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8195" windowHeight="12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1"/>
  <c r="J2"/>
  <c r="Q2" s="1"/>
  <c r="K2"/>
  <c r="L2"/>
  <c r="M2"/>
  <c r="N2"/>
  <c r="O2"/>
  <c r="P2"/>
  <c r="I3"/>
  <c r="J3"/>
  <c r="K3"/>
  <c r="Q3" s="1"/>
  <c r="L3"/>
  <c r="M3"/>
  <c r="N3"/>
  <c r="O3"/>
  <c r="P3"/>
  <c r="I4"/>
  <c r="J4"/>
  <c r="Q4" s="1"/>
  <c r="K4"/>
  <c r="L4"/>
  <c r="M4"/>
  <c r="N4"/>
  <c r="O4"/>
  <c r="P4"/>
  <c r="I5"/>
  <c r="J5"/>
  <c r="K5"/>
  <c r="L5"/>
  <c r="M5"/>
  <c r="N5"/>
  <c r="O5"/>
  <c r="P5"/>
  <c r="Q5"/>
  <c r="I6"/>
  <c r="J6"/>
  <c r="Q6" s="1"/>
  <c r="K6"/>
  <c r="L6"/>
  <c r="M6"/>
  <c r="N6"/>
  <c r="O6"/>
  <c r="P6"/>
  <c r="I7"/>
  <c r="J7"/>
  <c r="K7"/>
  <c r="Q7" s="1"/>
  <c r="L7"/>
  <c r="M7"/>
  <c r="N7"/>
  <c r="O7"/>
  <c r="P7"/>
  <c r="I8"/>
  <c r="J8"/>
  <c r="Q8" s="1"/>
  <c r="K8"/>
  <c r="L8"/>
  <c r="M8"/>
  <c r="N8"/>
  <c r="O8"/>
  <c r="P8"/>
  <c r="I9"/>
  <c r="J9"/>
  <c r="K9"/>
  <c r="L9"/>
  <c r="M9"/>
  <c r="N9"/>
  <c r="O9"/>
  <c r="P9"/>
  <c r="Q9"/>
  <c r="I10"/>
  <c r="J10"/>
  <c r="Q10" s="1"/>
  <c r="K10"/>
  <c r="L10"/>
  <c r="M10"/>
  <c r="N10"/>
  <c r="O10"/>
  <c r="P10"/>
  <c r="I11"/>
  <c r="J11"/>
  <c r="K11"/>
  <c r="Q11" s="1"/>
  <c r="L11"/>
  <c r="M11"/>
  <c r="N11"/>
  <c r="O11"/>
  <c r="P11"/>
  <c r="I12"/>
  <c r="J12"/>
  <c r="Q12" s="1"/>
  <c r="K12"/>
  <c r="L12"/>
  <c r="M12"/>
  <c r="N12"/>
  <c r="O12"/>
  <c r="P12"/>
  <c r="I13"/>
  <c r="J13"/>
  <c r="K13"/>
  <c r="L13"/>
  <c r="M13"/>
  <c r="N13"/>
  <c r="O13"/>
  <c r="P13"/>
  <c r="Q13"/>
  <c r="I14"/>
  <c r="J14"/>
  <c r="Q14" s="1"/>
  <c r="K14"/>
  <c r="L14"/>
  <c r="M14"/>
  <c r="N14"/>
  <c r="O14"/>
  <c r="P14"/>
  <c r="I15"/>
  <c r="J15"/>
  <c r="K15"/>
  <c r="Q15" s="1"/>
  <c r="L15"/>
  <c r="M15"/>
  <c r="N15"/>
  <c r="O15"/>
  <c r="P15"/>
  <c r="I16"/>
  <c r="J16"/>
  <c r="Q16" s="1"/>
  <c r="K16"/>
  <c r="L16"/>
  <c r="M16"/>
  <c r="N16"/>
  <c r="O16"/>
  <c r="P16"/>
  <c r="I17"/>
  <c r="J17"/>
  <c r="K17"/>
  <c r="L17"/>
  <c r="M17"/>
  <c r="N17"/>
  <c r="O17"/>
  <c r="P17"/>
  <c r="Q17"/>
  <c r="I18"/>
  <c r="J18"/>
  <c r="Q18" s="1"/>
  <c r="K18"/>
  <c r="L18"/>
  <c r="M18"/>
  <c r="N18"/>
  <c r="O18"/>
  <c r="P18"/>
  <c r="I19"/>
  <c r="J19"/>
  <c r="K19"/>
  <c r="Q19" s="1"/>
  <c r="L19"/>
  <c r="M19"/>
  <c r="N19"/>
  <c r="O19"/>
  <c r="P19"/>
  <c r="I20"/>
  <c r="J20"/>
  <c r="Q20" s="1"/>
  <c r="K20"/>
  <c r="L20"/>
  <c r="M20"/>
  <c r="N20"/>
  <c r="O20"/>
  <c r="P20"/>
  <c r="I21"/>
  <c r="J21"/>
  <c r="K21"/>
  <c r="L21"/>
  <c r="M21"/>
  <c r="N21"/>
  <c r="O21"/>
  <c r="P21"/>
  <c r="Q21"/>
  <c r="I22"/>
  <c r="J22"/>
  <c r="Q22" s="1"/>
  <c r="K22"/>
  <c r="L22"/>
  <c r="M22"/>
  <c r="N22"/>
  <c r="O22"/>
  <c r="P22"/>
  <c r="I23"/>
  <c r="J23"/>
  <c r="K23"/>
  <c r="Q23" s="1"/>
  <c r="L23"/>
  <c r="M23"/>
  <c r="N23"/>
  <c r="O23"/>
  <c r="P23"/>
  <c r="I24"/>
  <c r="J24"/>
  <c r="Q24" s="1"/>
  <c r="K24"/>
  <c r="L24"/>
  <c r="M24"/>
  <c r="N24"/>
  <c r="O24"/>
  <c r="P24"/>
  <c r="I25"/>
  <c r="J25"/>
  <c r="K25"/>
  <c r="L25"/>
  <c r="M25"/>
  <c r="N25"/>
  <c r="O25"/>
  <c r="P25"/>
  <c r="Q25"/>
  <c r="I26"/>
  <c r="J26"/>
  <c r="Q26" s="1"/>
  <c r="K26"/>
  <c r="L26"/>
  <c r="M26"/>
  <c r="N26"/>
  <c r="O26"/>
  <c r="P26"/>
  <c r="I27"/>
  <c r="J27"/>
  <c r="K27"/>
  <c r="Q27" s="1"/>
  <c r="L27"/>
  <c r="M27"/>
  <c r="N27"/>
  <c r="O27"/>
  <c r="P27"/>
  <c r="I28"/>
  <c r="J28"/>
  <c r="Q28" s="1"/>
  <c r="K28"/>
  <c r="L28"/>
  <c r="M28"/>
  <c r="N28"/>
  <c r="O28"/>
  <c r="P28"/>
  <c r="I29"/>
  <c r="J29"/>
  <c r="K29"/>
  <c r="L29"/>
  <c r="M29"/>
  <c r="N29"/>
  <c r="O29"/>
  <c r="P29"/>
  <c r="Q29"/>
  <c r="I30"/>
  <c r="J30"/>
  <c r="Q30" s="1"/>
  <c r="K30"/>
  <c r="L30"/>
  <c r="M30"/>
  <c r="N30"/>
  <c r="O30"/>
  <c r="P30"/>
  <c r="I31"/>
  <c r="J31"/>
  <c r="K31"/>
  <c r="Q31" s="1"/>
  <c r="L31"/>
  <c r="M31"/>
  <c r="N31"/>
  <c r="O31"/>
  <c r="P31"/>
  <c r="I32"/>
  <c r="J32"/>
  <c r="Q32" s="1"/>
  <c r="K32"/>
  <c r="L32"/>
  <c r="M32"/>
  <c r="N32"/>
  <c r="O32"/>
  <c r="P32"/>
  <c r="I33"/>
  <c r="J33"/>
  <c r="K33"/>
  <c r="L33"/>
  <c r="M33"/>
  <c r="N33"/>
  <c r="O33"/>
  <c r="P33"/>
  <c r="Q33"/>
  <c r="I34"/>
  <c r="J34"/>
  <c r="Q34" s="1"/>
  <c r="K34"/>
  <c r="L34"/>
  <c r="M34"/>
  <c r="N34"/>
  <c r="O34"/>
  <c r="P34"/>
  <c r="I35"/>
  <c r="J35"/>
  <c r="K35"/>
  <c r="Q35" s="1"/>
  <c r="L35"/>
  <c r="M35"/>
  <c r="N35"/>
  <c r="O35"/>
  <c r="P35"/>
  <c r="I36"/>
  <c r="J36"/>
  <c r="Q36" s="1"/>
  <c r="K36"/>
  <c r="L36"/>
  <c r="M36"/>
  <c r="N36"/>
  <c r="O36"/>
  <c r="P36"/>
  <c r="I37"/>
  <c r="J37"/>
  <c r="K37"/>
  <c r="L37"/>
  <c r="M37"/>
  <c r="N37"/>
  <c r="O37"/>
  <c r="P37"/>
  <c r="Q37"/>
  <c r="I38"/>
  <c r="J38"/>
  <c r="Q38" s="1"/>
  <c r="K38"/>
  <c r="L38"/>
  <c r="M38"/>
  <c r="N38"/>
  <c r="O38"/>
  <c r="P38"/>
  <c r="I39"/>
  <c r="J39"/>
  <c r="K39"/>
  <c r="Q39" s="1"/>
  <c r="L39"/>
  <c r="M39"/>
  <c r="N39"/>
  <c r="O39"/>
  <c r="P39"/>
  <c r="I40"/>
  <c r="J40"/>
  <c r="Q40" s="1"/>
  <c r="K40"/>
  <c r="L40"/>
  <c r="M40"/>
  <c r="N40"/>
  <c r="O40"/>
  <c r="P40"/>
  <c r="I41"/>
  <c r="J41"/>
  <c r="K41"/>
  <c r="L41"/>
  <c r="M41"/>
  <c r="N41"/>
  <c r="O41"/>
  <c r="P41"/>
  <c r="Q41"/>
  <c r="I42"/>
  <c r="J42"/>
  <c r="Q42" s="1"/>
  <c r="K42"/>
  <c r="L42"/>
  <c r="M42"/>
  <c r="N42"/>
  <c r="O42"/>
  <c r="P42"/>
  <c r="I43"/>
  <c r="J43"/>
  <c r="K43"/>
  <c r="Q43" s="1"/>
  <c r="L43"/>
  <c r="M43"/>
  <c r="N43"/>
  <c r="O43"/>
  <c r="P43"/>
  <c r="I44"/>
  <c r="J44"/>
  <c r="Q44" s="1"/>
  <c r="K44"/>
  <c r="L44"/>
  <c r="M44"/>
  <c r="N44"/>
  <c r="O44"/>
  <c r="P44"/>
  <c r="I45"/>
  <c r="J45"/>
  <c r="K45"/>
  <c r="L45"/>
  <c r="M45"/>
  <c r="N45"/>
  <c r="O45"/>
  <c r="P45"/>
  <c r="Q45"/>
  <c r="I46"/>
  <c r="J46"/>
  <c r="Q46" s="1"/>
  <c r="K46"/>
  <c r="L46"/>
  <c r="M46"/>
  <c r="N46"/>
  <c r="O46"/>
  <c r="P46"/>
  <c r="I47"/>
  <c r="J47"/>
  <c r="K47"/>
  <c r="Q47" s="1"/>
  <c r="L47"/>
  <c r="M47"/>
  <c r="N47"/>
  <c r="O47"/>
  <c r="P47"/>
  <c r="I48"/>
  <c r="J48"/>
  <c r="Q48" s="1"/>
  <c r="K48"/>
  <c r="L48"/>
  <c r="M48"/>
  <c r="N48"/>
  <c r="O48"/>
  <c r="P48"/>
  <c r="I49"/>
  <c r="J49"/>
  <c r="K49"/>
  <c r="L49"/>
  <c r="M49"/>
  <c r="N49"/>
  <c r="O49"/>
  <c r="P49"/>
  <c r="Q49"/>
  <c r="I50"/>
  <c r="J50"/>
  <c r="Q50" s="1"/>
  <c r="K50"/>
  <c r="L50"/>
  <c r="M50"/>
  <c r="N50"/>
  <c r="O50"/>
  <c r="P50"/>
  <c r="Q1"/>
  <c r="P1"/>
  <c r="O1"/>
  <c r="N1"/>
  <c r="M1"/>
  <c r="L1"/>
  <c r="K1"/>
  <c r="J1"/>
  <c r="I1"/>
</calcChain>
</file>

<file path=xl/sharedStrings.xml><?xml version="1.0" encoding="utf-8"?>
<sst xmlns="http://schemas.openxmlformats.org/spreadsheetml/2006/main" count="150" uniqueCount="68">
  <si>
    <t>Tokyo</t>
  </si>
  <si>
    <t>Dubai</t>
  </si>
  <si>
    <t>London</t>
  </si>
  <si>
    <t>Seoul</t>
  </si>
  <si>
    <t>Rotterdam</t>
  </si>
  <si>
    <t>Paris</t>
  </si>
  <si>
    <t>Milano</t>
  </si>
  <si>
    <t>Hamburg</t>
  </si>
  <si>
    <t>Roma</t>
  </si>
  <si>
    <t>Daegu</t>
  </si>
  <si>
    <t>Sevilla</t>
  </si>
  <si>
    <t>Xiamen</t>
  </si>
  <si>
    <t>Wien</t>
  </si>
  <si>
    <t>Kenya</t>
  </si>
  <si>
    <t>Ethiopia</t>
  </si>
  <si>
    <t>Uganda</t>
  </si>
  <si>
    <t>Eritrea</t>
  </si>
  <si>
    <t>Japan</t>
  </si>
  <si>
    <t>Wilson Kipsang Kiprotich</t>
  </si>
  <si>
    <t>Tamirat Tola</t>
  </si>
  <si>
    <t>Daniel Kinyua Wanjiru</t>
  </si>
  <si>
    <t>Gideon Kipkemoi Kipketer</t>
  </si>
  <si>
    <t>Amos Choge Kipruto</t>
  </si>
  <si>
    <t>Kenenisa Bekele</t>
  </si>
  <si>
    <t>Felix Kipchirchir Kandie</t>
  </si>
  <si>
    <t>Marius Kimutai</t>
  </si>
  <si>
    <t>Mark Korir</t>
  </si>
  <si>
    <t>Nobert Kipkoech Kigen</t>
  </si>
  <si>
    <t>Paul Kipchumba Lonyangata</t>
  </si>
  <si>
    <t>Lawrence Cherono</t>
  </si>
  <si>
    <t>Dickson Kiptolo Chumba</t>
  </si>
  <si>
    <t>Laban Kipngetich Korir</t>
  </si>
  <si>
    <t>Wilson Loyanae Erupe</t>
  </si>
  <si>
    <t>Evans Kiplagat Chebet</t>
  </si>
  <si>
    <t>Mule Wasihun</t>
  </si>
  <si>
    <t>Stephen Kibiwott Chebogut</t>
  </si>
  <si>
    <t>Festus Talam</t>
  </si>
  <si>
    <t>Solomon Kirwa Yego</t>
  </si>
  <si>
    <t>Edwin Kipngetich Koech</t>
  </si>
  <si>
    <t>Lucas Kimeli Rotich</t>
  </si>
  <si>
    <t>Yitayal Atnafu</t>
  </si>
  <si>
    <t>Tsegaye Mekonnen</t>
  </si>
  <si>
    <t>Shura Kitata</t>
  </si>
  <si>
    <t>Kelkile Gezahegn</t>
  </si>
  <si>
    <t>Stephen Kiprotich</t>
  </si>
  <si>
    <t>Mathew Kipkoech Kisorio</t>
  </si>
  <si>
    <t>Jacob Kibet Chulyo Kendagor</t>
  </si>
  <si>
    <t>Alfers Lagat</t>
  </si>
  <si>
    <t>Bedan Karoki Muchiri</t>
  </si>
  <si>
    <t>Abayneh Ayele</t>
  </si>
  <si>
    <t>Titus Ekiru</t>
  </si>
  <si>
    <t>Abel Kirui</t>
  </si>
  <si>
    <t>Tariku Kinfu</t>
  </si>
  <si>
    <t>Sisay Lemma</t>
  </si>
  <si>
    <t>Sisay Jisa</t>
  </si>
  <si>
    <t>Bernard Kiprop Kipyego</t>
  </si>
  <si>
    <t>Felix Kiptoo Kirwa</t>
  </si>
  <si>
    <t>Yohannes Ghebregergish</t>
  </si>
  <si>
    <t>Hiroto Inoue</t>
  </si>
  <si>
    <t>Kipkemoi Kipsang</t>
  </si>
  <si>
    <t>Lemi Berhanu</t>
  </si>
  <si>
    <t>Asbel Kipsang</t>
  </si>
  <si>
    <t>Mark Lokwanamoi Pkorir</t>
  </si>
  <si>
    <t>Samuel Kiplimo Kosgei</t>
  </si>
  <si>
    <t>Albert Korir</t>
  </si>
  <si>
    <t>Ishhimael Bushendich Chemtan</t>
  </si>
  <si>
    <t>Tsegaye Kebede</t>
  </si>
  <si>
    <t>Richard Kiprop Mengich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</si>
</sst>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top" wrapText="1"/>
    </xf>
    <xf numFmtId="21" fontId="1" fillId="2" borderId="0" xfId="0" applyNumberFormat="1" applyFont="1" applyFill="1" applyAlignment="1">
      <alignment vertical="top" wrapText="1"/>
    </xf>
    <xf numFmtId="0" fontId="0" fillId="2" borderId="0" xfId="0" applyFill="1"/>
    <xf numFmtId="15" fontId="1" fillId="2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topLeftCell="C35" workbookViewId="0">
      <selection activeCell="Q1" sqref="Q1:Q50"/>
    </sheetView>
  </sheetViews>
  <sheetFormatPr defaultRowHeight="15"/>
  <cols>
    <col min="1" max="8" width="5.5703125" style="3" customWidth="1"/>
    <col min="9" max="16" width="3.42578125" customWidth="1"/>
    <col min="17" max="17" width="54.28515625" customWidth="1"/>
    <col min="18" max="18" width="18.7109375" customWidth="1"/>
  </cols>
  <sheetData>
    <row r="1" spans="1:17" ht="30">
      <c r="A1" s="1">
        <v>1</v>
      </c>
      <c r="B1" s="2">
        <v>8.6087962962962963E-2</v>
      </c>
      <c r="C1" s="3" t="s">
        <v>18</v>
      </c>
      <c r="D1" s="4">
        <v>30025</v>
      </c>
      <c r="E1" s="1" t="s">
        <v>13</v>
      </c>
      <c r="F1" s="1">
        <v>1</v>
      </c>
      <c r="G1" s="1" t="s">
        <v>0</v>
      </c>
      <c r="H1" s="4">
        <v>42792</v>
      </c>
      <c r="I1" t="str">
        <f>CONCATENATE( "{ rank: ", A1,", ")</f>
        <v xml:space="preserve">{ rank: 1, </v>
      </c>
      <c r="J1" t="str">
        <f>CONCATENATE("result: """, TEXT(B1, "H:MM:SS"), """, ")</f>
        <v xml:space="preserve">result: "2:03:58", </v>
      </c>
      <c r="K1" t="str">
        <f>CONCATENATE("name: """, C1, """, ")</f>
        <v xml:space="preserve">name: "Wilson Kipsang Kiprotich", </v>
      </c>
      <c r="L1" t="str">
        <f>CONCATENATE("DOB: """, TEXT(D1, "DD-MMM-YY"), """, ")</f>
        <v xml:space="preserve">DOB: "15-Mar-82", </v>
      </c>
      <c r="M1" t="str">
        <f>CONCATENATE("nationality: """, E1, """, ")</f>
        <v xml:space="preserve">nationality: "Kenya", </v>
      </c>
      <c r="N1" t="str">
        <f>CONCATENATE( "place: ", F1,", ")</f>
        <v xml:space="preserve">place: 1, </v>
      </c>
      <c r="O1" t="str">
        <f>CONCATENATE("race: """, G1, """, ")</f>
        <v xml:space="preserve">race: "Tokyo", </v>
      </c>
      <c r="P1" t="str">
        <f>CONCATENATE("date: """, TEXT(H1, "DD-MMM-YY"), """},")</f>
        <v>date: "26-Feb-17"},</v>
      </c>
      <c r="Q1" t="str">
        <f>CONCATENATE(I1,J1,K1,L1,M1,N1,O1,P1)</f>
        <v>{ rank: 1, result: "2:03:58", name: "Wilson Kipsang Kiprotich", DOB: "15-Mar-82", nationality: "Kenya", place: 1, race: "Tokyo", date: "26-Feb-17"},</v>
      </c>
    </row>
    <row r="2" spans="1:17" ht="45">
      <c r="A2" s="1">
        <v>2</v>
      </c>
      <c r="B2" s="2">
        <v>8.6238425925925913E-2</v>
      </c>
      <c r="C2" s="3" t="s">
        <v>19</v>
      </c>
      <c r="D2" s="4">
        <v>33461</v>
      </c>
      <c r="E2" s="1" t="s">
        <v>14</v>
      </c>
      <c r="F2" s="1">
        <v>1</v>
      </c>
      <c r="G2" s="1" t="s">
        <v>1</v>
      </c>
      <c r="H2" s="4">
        <v>42755</v>
      </c>
      <c r="I2" t="str">
        <f t="shared" ref="I2:I50" si="0">CONCATENATE( "{ rank: ", A2,", ")</f>
        <v xml:space="preserve">{ rank: 2, </v>
      </c>
      <c r="J2" t="str">
        <f t="shared" ref="J2:J50" si="1">CONCATENATE("result: """, TEXT(B2, "H:MM:SS"), """, ")</f>
        <v xml:space="preserve">result: "2:04:11", </v>
      </c>
      <c r="K2" t="str">
        <f t="shared" ref="K2:K50" si="2">CONCATENATE("name: """, C2, """, ")</f>
        <v xml:space="preserve">name: "Tamirat Tola", </v>
      </c>
      <c r="L2" t="str">
        <f t="shared" ref="L2:L50" si="3">CONCATENATE("DOB: """, TEXT(D2, "DD-MMM-YY"), """, ")</f>
        <v xml:space="preserve">DOB: "11-Aug-91", </v>
      </c>
      <c r="M2" t="str">
        <f t="shared" ref="M2:M50" si="4">CONCATENATE("nationality: """, E2, """, ")</f>
        <v xml:space="preserve">nationality: "Ethiopia", </v>
      </c>
      <c r="N2" t="str">
        <f t="shared" ref="N2:N50" si="5">CONCATENATE( "place: ", F2,", ")</f>
        <v xml:space="preserve">place: 1, </v>
      </c>
      <c r="O2" t="str">
        <f t="shared" ref="O2:O50" si="6">CONCATENATE("race: """, G2, """, ")</f>
        <v xml:space="preserve">race: "Dubai", </v>
      </c>
      <c r="P2" t="str">
        <f t="shared" ref="P2:P50" si="7">CONCATENATE("date: """, TEXT(H2, "DD-MMM-YY"), """},")</f>
        <v>date: "20-Jan-17"},</v>
      </c>
      <c r="Q2" t="str">
        <f t="shared" ref="Q2:Q50" si="8">CONCATENATE(I2,J2,K2,L2,M2,N2,O2,P2)</f>
        <v>{ rank: 2, result: "2:04:11", name: "Tamirat Tola", DOB: "11-Aug-91", nationality: "Ethiopia", place: 1, race: "Dubai", date: "20-Jan-17"},</v>
      </c>
    </row>
    <row r="3" spans="1:17" ht="30">
      <c r="A3" s="1">
        <v>3</v>
      </c>
      <c r="B3" s="2">
        <v>8.7361111111111112E-2</v>
      </c>
      <c r="C3" s="3" t="s">
        <v>20</v>
      </c>
      <c r="D3" s="4">
        <v>33750</v>
      </c>
      <c r="E3" s="1" t="s">
        <v>13</v>
      </c>
      <c r="F3" s="1">
        <v>1</v>
      </c>
      <c r="G3" s="1" t="s">
        <v>2</v>
      </c>
      <c r="H3" s="4">
        <v>42848</v>
      </c>
      <c r="I3" t="str">
        <f t="shared" si="0"/>
        <v xml:space="preserve">{ rank: 3, </v>
      </c>
      <c r="J3" t="str">
        <f t="shared" si="1"/>
        <v xml:space="preserve">result: "2:05:48", </v>
      </c>
      <c r="K3" t="str">
        <f t="shared" si="2"/>
        <v xml:space="preserve">name: "Daniel Kinyua Wanjiru", </v>
      </c>
      <c r="L3" t="str">
        <f t="shared" si="3"/>
        <v xml:space="preserve">DOB: "26-May-92", </v>
      </c>
      <c r="M3" t="str">
        <f t="shared" si="4"/>
        <v xml:space="preserve">nationality: "Kenya", </v>
      </c>
      <c r="N3" t="str">
        <f t="shared" si="5"/>
        <v xml:space="preserve">place: 1, </v>
      </c>
      <c r="O3" t="str">
        <f t="shared" si="6"/>
        <v xml:space="preserve">race: "London", </v>
      </c>
      <c r="P3" t="str">
        <f t="shared" si="7"/>
        <v>date: "23-Apr-17"},</v>
      </c>
      <c r="Q3" t="str">
        <f t="shared" si="8"/>
        <v>{ rank: 3, result: "2:05:48", name: "Daniel Kinyua Wanjiru", DOB: "26-May-92", nationality: "Kenya", place: 1, race: "London", date: "23-Apr-17"},</v>
      </c>
    </row>
    <row r="4" spans="1:17" ht="30">
      <c r="A4" s="1">
        <v>4</v>
      </c>
      <c r="B4" s="2">
        <v>8.7395833333333339E-2</v>
      </c>
      <c r="C4" s="3" t="s">
        <v>21</v>
      </c>
      <c r="D4" s="4">
        <v>33918</v>
      </c>
      <c r="E4" s="1" t="s">
        <v>13</v>
      </c>
      <c r="F4" s="1">
        <v>2</v>
      </c>
      <c r="G4" s="1" t="s">
        <v>0</v>
      </c>
      <c r="H4" s="4">
        <v>42792</v>
      </c>
      <c r="I4" t="str">
        <f t="shared" si="0"/>
        <v xml:space="preserve">{ rank: 4, </v>
      </c>
      <c r="J4" t="str">
        <f t="shared" si="1"/>
        <v xml:space="preserve">result: "2:05:51", </v>
      </c>
      <c r="K4" t="str">
        <f t="shared" si="2"/>
        <v xml:space="preserve">name: "Gideon Kipkemoi Kipketer", </v>
      </c>
      <c r="L4" t="str">
        <f t="shared" si="3"/>
        <v xml:space="preserve">DOB: "10-Nov-92", </v>
      </c>
      <c r="M4" t="str">
        <f t="shared" si="4"/>
        <v xml:space="preserve">nationality: "Kenya", </v>
      </c>
      <c r="N4" t="str">
        <f t="shared" si="5"/>
        <v xml:space="preserve">place: 2, </v>
      </c>
      <c r="O4" t="str">
        <f t="shared" si="6"/>
        <v xml:space="preserve">race: "Tokyo", </v>
      </c>
      <c r="P4" t="str">
        <f t="shared" si="7"/>
        <v>date: "26-Feb-17"},</v>
      </c>
      <c r="Q4" t="str">
        <f t="shared" si="8"/>
        <v>{ rank: 4, result: "2:05:51", name: "Gideon Kipkemoi Kipketer", DOB: "10-Nov-92", nationality: "Kenya", place: 2, race: "Tokyo", date: "26-Feb-17"},</v>
      </c>
    </row>
    <row r="5" spans="1:17" ht="30">
      <c r="A5" s="1">
        <v>5</v>
      </c>
      <c r="B5" s="2">
        <v>8.7430555555555553E-2</v>
      </c>
      <c r="C5" s="3" t="s">
        <v>22</v>
      </c>
      <c r="D5" s="1">
        <v>1992</v>
      </c>
      <c r="E5" s="1" t="s">
        <v>13</v>
      </c>
      <c r="F5" s="1">
        <v>1</v>
      </c>
      <c r="G5" s="1" t="s">
        <v>3</v>
      </c>
      <c r="H5" s="4">
        <v>42813</v>
      </c>
      <c r="I5" t="str">
        <f t="shared" si="0"/>
        <v xml:space="preserve">{ rank: 5, </v>
      </c>
      <c r="J5" t="str">
        <f t="shared" si="1"/>
        <v xml:space="preserve">result: "2:05:54", </v>
      </c>
      <c r="K5" t="str">
        <f t="shared" si="2"/>
        <v xml:space="preserve">name: "Amos Choge Kipruto", </v>
      </c>
      <c r="L5" t="str">
        <f t="shared" si="3"/>
        <v xml:space="preserve">DOB: "14-Jun-05", </v>
      </c>
      <c r="M5" t="str">
        <f t="shared" si="4"/>
        <v xml:space="preserve">nationality: "Kenya", </v>
      </c>
      <c r="N5" t="str">
        <f t="shared" si="5"/>
        <v xml:space="preserve">place: 1, </v>
      </c>
      <c r="O5" t="str">
        <f t="shared" si="6"/>
        <v xml:space="preserve">race: "Seoul", </v>
      </c>
      <c r="P5" t="str">
        <f t="shared" si="7"/>
        <v>date: "19-Mar-17"},</v>
      </c>
      <c r="Q5" t="str">
        <f t="shared" si="8"/>
        <v>{ rank: 5, result: "2:05:54", name: "Amos Choge Kipruto", DOB: "14-Jun-05", nationality: "Kenya", place: 1, race: "Seoul", date: "19-Mar-17"},</v>
      </c>
    </row>
    <row r="6" spans="1:17" ht="45">
      <c r="A6" s="1">
        <v>6</v>
      </c>
      <c r="B6" s="2">
        <v>8.7465277777777781E-2</v>
      </c>
      <c r="C6" s="3" t="s">
        <v>23</v>
      </c>
      <c r="D6" s="4">
        <v>30115</v>
      </c>
      <c r="E6" s="1" t="s">
        <v>14</v>
      </c>
      <c r="F6" s="1">
        <v>2</v>
      </c>
      <c r="G6" s="1" t="s">
        <v>2</v>
      </c>
      <c r="H6" s="4">
        <v>42848</v>
      </c>
      <c r="I6" t="str">
        <f t="shared" si="0"/>
        <v xml:space="preserve">{ rank: 6, </v>
      </c>
      <c r="J6" t="str">
        <f t="shared" si="1"/>
        <v xml:space="preserve">result: "2:05:57", </v>
      </c>
      <c r="K6" t="str">
        <f t="shared" si="2"/>
        <v xml:space="preserve">name: "Kenenisa Bekele", </v>
      </c>
      <c r="L6" t="str">
        <f t="shared" si="3"/>
        <v xml:space="preserve">DOB: "13-Jun-82", </v>
      </c>
      <c r="M6" t="str">
        <f t="shared" si="4"/>
        <v xml:space="preserve">nationality: "Ethiopia", </v>
      </c>
      <c r="N6" t="str">
        <f t="shared" si="5"/>
        <v xml:space="preserve">place: 2, </v>
      </c>
      <c r="O6" t="str">
        <f t="shared" si="6"/>
        <v xml:space="preserve">race: "London", </v>
      </c>
      <c r="P6" t="str">
        <f t="shared" si="7"/>
        <v>date: "23-Apr-17"},</v>
      </c>
      <c r="Q6" t="str">
        <f t="shared" si="8"/>
        <v>{ rank: 6, result: "2:05:57", name: "Kenenisa Bekele", DOB: "13-Jun-82", nationality: "Ethiopia", place: 2, race: "London", date: "23-Apr-17"},</v>
      </c>
    </row>
    <row r="7" spans="1:17" ht="30">
      <c r="A7" s="1">
        <v>7</v>
      </c>
      <c r="B7" s="2">
        <v>8.7534722222222208E-2</v>
      </c>
      <c r="C7" s="3" t="s">
        <v>24</v>
      </c>
      <c r="D7" s="4">
        <v>31877</v>
      </c>
      <c r="E7" s="1" t="s">
        <v>13</v>
      </c>
      <c r="F7" s="1">
        <v>2</v>
      </c>
      <c r="G7" s="1" t="s">
        <v>3</v>
      </c>
      <c r="H7" s="4">
        <v>42813</v>
      </c>
      <c r="I7" t="str">
        <f t="shared" si="0"/>
        <v xml:space="preserve">{ rank: 7, </v>
      </c>
      <c r="J7" t="str">
        <f t="shared" si="1"/>
        <v xml:space="preserve">result: "2:06:03", </v>
      </c>
      <c r="K7" t="str">
        <f t="shared" si="2"/>
        <v xml:space="preserve">name: "Felix Kipchirchir Kandie", </v>
      </c>
      <c r="L7" t="str">
        <f t="shared" si="3"/>
        <v xml:space="preserve">DOB: "10-Apr-87", </v>
      </c>
      <c r="M7" t="str">
        <f t="shared" si="4"/>
        <v xml:space="preserve">nationality: "Kenya", </v>
      </c>
      <c r="N7" t="str">
        <f t="shared" si="5"/>
        <v xml:space="preserve">place: 2, </v>
      </c>
      <c r="O7" t="str">
        <f t="shared" si="6"/>
        <v xml:space="preserve">race: "Seoul", </v>
      </c>
      <c r="P7" t="str">
        <f t="shared" si="7"/>
        <v>date: "19-Mar-17"},</v>
      </c>
      <c r="Q7" t="str">
        <f t="shared" si="8"/>
        <v>{ rank: 7, result: "2:06:03", name: "Felix Kipchirchir Kandie", DOB: "10-Apr-87", nationality: "Kenya", place: 2, race: "Seoul", date: "19-Mar-17"},</v>
      </c>
    </row>
    <row r="8" spans="1:17" ht="45">
      <c r="A8" s="1">
        <v>8</v>
      </c>
      <c r="B8" s="2">
        <v>8.7546296296296289E-2</v>
      </c>
      <c r="C8" s="3" t="s">
        <v>25</v>
      </c>
      <c r="D8" s="1">
        <v>1988</v>
      </c>
      <c r="E8" s="1" t="s">
        <v>13</v>
      </c>
      <c r="F8" s="1">
        <v>1</v>
      </c>
      <c r="G8" s="1" t="s">
        <v>4</v>
      </c>
      <c r="H8" s="4">
        <v>42834</v>
      </c>
      <c r="I8" t="str">
        <f t="shared" si="0"/>
        <v xml:space="preserve">{ rank: 8, </v>
      </c>
      <c r="J8" t="str">
        <f t="shared" si="1"/>
        <v xml:space="preserve">result: "2:06:04", </v>
      </c>
      <c r="K8" t="str">
        <f t="shared" si="2"/>
        <v xml:space="preserve">name: "Marius Kimutai", </v>
      </c>
      <c r="L8" t="str">
        <f t="shared" si="3"/>
        <v xml:space="preserve">DOB: "10-Jun-05", </v>
      </c>
      <c r="M8" t="str">
        <f t="shared" si="4"/>
        <v xml:space="preserve">nationality: "Kenya", </v>
      </c>
      <c r="N8" t="str">
        <f t="shared" si="5"/>
        <v xml:space="preserve">place: 1, </v>
      </c>
      <c r="O8" t="str">
        <f t="shared" si="6"/>
        <v xml:space="preserve">race: "Rotterdam", </v>
      </c>
      <c r="P8" t="str">
        <f t="shared" si="7"/>
        <v>date: "09-Apr-17"},</v>
      </c>
      <c r="Q8" t="str">
        <f t="shared" si="8"/>
        <v>{ rank: 8, result: "2:06:04", name: "Marius Kimutai", DOB: "10-Jun-05", nationality: "Kenya", place: 1, race: "Rotterdam", date: "09-Apr-17"},</v>
      </c>
    </row>
    <row r="9" spans="1:17" ht="30">
      <c r="A9" s="1">
        <v>9</v>
      </c>
      <c r="B9" s="2">
        <v>8.7557870370370369E-2</v>
      </c>
      <c r="C9" s="3" t="s">
        <v>26</v>
      </c>
      <c r="D9" s="4">
        <v>31057</v>
      </c>
      <c r="E9" s="1" t="s">
        <v>13</v>
      </c>
      <c r="F9" s="1">
        <v>3</v>
      </c>
      <c r="G9" s="1" t="s">
        <v>3</v>
      </c>
      <c r="H9" s="4">
        <v>42813</v>
      </c>
      <c r="I9" t="str">
        <f t="shared" si="0"/>
        <v xml:space="preserve">{ rank: 9, </v>
      </c>
      <c r="J9" t="str">
        <f t="shared" si="1"/>
        <v xml:space="preserve">result: "2:06:05", </v>
      </c>
      <c r="K9" t="str">
        <f t="shared" si="2"/>
        <v xml:space="preserve">name: "Mark Korir", </v>
      </c>
      <c r="L9" t="str">
        <f t="shared" si="3"/>
        <v xml:space="preserve">DOB: "10-Jan-85", </v>
      </c>
      <c r="M9" t="str">
        <f t="shared" si="4"/>
        <v xml:space="preserve">nationality: "Kenya", </v>
      </c>
      <c r="N9" t="str">
        <f t="shared" si="5"/>
        <v xml:space="preserve">place: 3, </v>
      </c>
      <c r="O9" t="str">
        <f t="shared" si="6"/>
        <v xml:space="preserve">race: "Seoul", </v>
      </c>
      <c r="P9" t="str">
        <f t="shared" si="7"/>
        <v>date: "19-Mar-17"},</v>
      </c>
      <c r="Q9" t="str">
        <f t="shared" si="8"/>
        <v>{ rank: 9, result: "2:06:05", name: "Mark Korir", DOB: "10-Jan-85", nationality: "Kenya", place: 3, race: "Seoul", date: "19-Mar-17"},</v>
      </c>
    </row>
    <row r="10" spans="1:17" ht="30">
      <c r="A10" s="1">
        <v>10</v>
      </c>
      <c r="B10" s="2">
        <v>8.7581018518518516E-2</v>
      </c>
      <c r="C10" s="3" t="s">
        <v>27</v>
      </c>
      <c r="D10" s="4">
        <v>34266</v>
      </c>
      <c r="E10" s="1" t="s">
        <v>13</v>
      </c>
      <c r="F10" s="1">
        <v>4</v>
      </c>
      <c r="G10" s="1" t="s">
        <v>3</v>
      </c>
      <c r="H10" s="4">
        <v>42813</v>
      </c>
      <c r="I10" t="str">
        <f t="shared" si="0"/>
        <v xml:space="preserve">{ rank: 10, </v>
      </c>
      <c r="J10" t="str">
        <f t="shared" si="1"/>
        <v xml:space="preserve">result: "2:06:07", </v>
      </c>
      <c r="K10" t="str">
        <f t="shared" si="2"/>
        <v xml:space="preserve">name: "Nobert Kipkoech Kigen", </v>
      </c>
      <c r="L10" t="str">
        <f t="shared" si="3"/>
        <v xml:space="preserve">DOB: "24-Oct-93", </v>
      </c>
      <c r="M10" t="str">
        <f t="shared" si="4"/>
        <v xml:space="preserve">nationality: "Kenya", </v>
      </c>
      <c r="N10" t="str">
        <f t="shared" si="5"/>
        <v xml:space="preserve">place: 4, </v>
      </c>
      <c r="O10" t="str">
        <f t="shared" si="6"/>
        <v xml:space="preserve">race: "Seoul", </v>
      </c>
      <c r="P10" t="str">
        <f t="shared" si="7"/>
        <v>date: "19-Mar-17"},</v>
      </c>
      <c r="Q10" t="str">
        <f t="shared" si="8"/>
        <v>{ rank: 10, result: "2:06:07", name: "Nobert Kipkoech Kigen", DOB: "24-Oct-93", nationality: "Kenya", place: 4, race: "Seoul", date: "19-Mar-17"},</v>
      </c>
    </row>
    <row r="11" spans="1:17" ht="30">
      <c r="A11" s="1">
        <v>11</v>
      </c>
      <c r="B11" s="2">
        <v>8.7615740740740744E-2</v>
      </c>
      <c r="C11" s="3" t="s">
        <v>28</v>
      </c>
      <c r="D11" s="4">
        <v>33950</v>
      </c>
      <c r="E11" s="1" t="s">
        <v>13</v>
      </c>
      <c r="F11" s="1">
        <v>1</v>
      </c>
      <c r="G11" s="1" t="s">
        <v>5</v>
      </c>
      <c r="H11" s="4">
        <v>42834</v>
      </c>
      <c r="I11" t="str">
        <f t="shared" si="0"/>
        <v xml:space="preserve">{ rank: 11, </v>
      </c>
      <c r="J11" t="str">
        <f t="shared" si="1"/>
        <v xml:space="preserve">result: "2:06:10", </v>
      </c>
      <c r="K11" t="str">
        <f t="shared" si="2"/>
        <v xml:space="preserve">name: "Paul Kipchumba Lonyangata", </v>
      </c>
      <c r="L11" t="str">
        <f t="shared" si="3"/>
        <v xml:space="preserve">DOB: "12-Dec-92", </v>
      </c>
      <c r="M11" t="str">
        <f t="shared" si="4"/>
        <v xml:space="preserve">nationality: "Kenya", </v>
      </c>
      <c r="N11" t="str">
        <f t="shared" si="5"/>
        <v xml:space="preserve">place: 1, </v>
      </c>
      <c r="O11" t="str">
        <f t="shared" si="6"/>
        <v xml:space="preserve">race: "Paris", </v>
      </c>
      <c r="P11" t="str">
        <f t="shared" si="7"/>
        <v>date: "09-Apr-17"},</v>
      </c>
      <c r="Q11" t="str">
        <f t="shared" si="8"/>
        <v>{ rank: 11, result: "2:06:10", name: "Paul Kipchumba Lonyangata", DOB: "12-Dec-92", nationality: "Kenya", place: 1, race: "Paris", date: "09-Apr-17"},</v>
      </c>
    </row>
    <row r="12" spans="1:17" ht="45">
      <c r="A12" s="1">
        <v>12</v>
      </c>
      <c r="B12" s="2">
        <v>8.774305555555556E-2</v>
      </c>
      <c r="C12" s="3" t="s">
        <v>29</v>
      </c>
      <c r="D12" s="4">
        <v>32362</v>
      </c>
      <c r="E12" s="1" t="s">
        <v>13</v>
      </c>
      <c r="F12" s="1">
        <v>2</v>
      </c>
      <c r="G12" s="1" t="s">
        <v>4</v>
      </c>
      <c r="H12" s="4">
        <v>42834</v>
      </c>
      <c r="I12" t="str">
        <f t="shared" si="0"/>
        <v xml:space="preserve">{ rank: 12, </v>
      </c>
      <c r="J12" t="str">
        <f t="shared" si="1"/>
        <v xml:space="preserve">result: "2:06:21", </v>
      </c>
      <c r="K12" t="str">
        <f t="shared" si="2"/>
        <v xml:space="preserve">name: "Lawrence Cherono", </v>
      </c>
      <c r="L12" t="str">
        <f t="shared" si="3"/>
        <v xml:space="preserve">DOB: "07-Aug-88", </v>
      </c>
      <c r="M12" t="str">
        <f t="shared" si="4"/>
        <v xml:space="preserve">nationality: "Kenya", </v>
      </c>
      <c r="N12" t="str">
        <f t="shared" si="5"/>
        <v xml:space="preserve">place: 2, </v>
      </c>
      <c r="O12" t="str">
        <f t="shared" si="6"/>
        <v xml:space="preserve">race: "Rotterdam", </v>
      </c>
      <c r="P12" t="str">
        <f t="shared" si="7"/>
        <v>date: "09-Apr-17"},</v>
      </c>
      <c r="Q12" t="str">
        <f t="shared" si="8"/>
        <v>{ rank: 12, result: "2:06:21", name: "Lawrence Cherono", DOB: "07-Aug-88", nationality: "Kenya", place: 2, race: "Rotterdam", date: "09-Apr-17"},</v>
      </c>
    </row>
    <row r="13" spans="1:17" ht="30">
      <c r="A13" s="1">
        <v>13</v>
      </c>
      <c r="B13" s="2">
        <v>8.7789351851851841E-2</v>
      </c>
      <c r="C13" s="3" t="s">
        <v>30</v>
      </c>
      <c r="D13" s="4">
        <v>31712</v>
      </c>
      <c r="E13" s="1" t="s">
        <v>13</v>
      </c>
      <c r="F13" s="1">
        <v>3</v>
      </c>
      <c r="G13" s="1" t="s">
        <v>0</v>
      </c>
      <c r="H13" s="4">
        <v>42792</v>
      </c>
      <c r="I13" t="str">
        <f t="shared" si="0"/>
        <v xml:space="preserve">{ rank: 13, </v>
      </c>
      <c r="J13" t="str">
        <f t="shared" si="1"/>
        <v xml:space="preserve">result: "2:06:25", </v>
      </c>
      <c r="K13" t="str">
        <f t="shared" si="2"/>
        <v xml:space="preserve">name: "Dickson Kiptolo Chumba", </v>
      </c>
      <c r="L13" t="str">
        <f t="shared" si="3"/>
        <v xml:space="preserve">DOB: "27-Oct-86", </v>
      </c>
      <c r="M13" t="str">
        <f t="shared" si="4"/>
        <v xml:space="preserve">nationality: "Kenya", </v>
      </c>
      <c r="N13" t="str">
        <f t="shared" si="5"/>
        <v xml:space="preserve">place: 3, </v>
      </c>
      <c r="O13" t="str">
        <f t="shared" si="6"/>
        <v xml:space="preserve">race: "Tokyo", </v>
      </c>
      <c r="P13" t="str">
        <f t="shared" si="7"/>
        <v>date: "26-Feb-17"},</v>
      </c>
      <c r="Q13" t="str">
        <f t="shared" si="8"/>
        <v>{ rank: 13, result: "2:06:25", name: "Dickson Kiptolo Chumba", DOB: "27-Oct-86", nationality: "Kenya", place: 3, race: "Tokyo", date: "26-Feb-17"},</v>
      </c>
    </row>
    <row r="14" spans="1:17" ht="45">
      <c r="A14" s="1">
        <v>13</v>
      </c>
      <c r="B14" s="2">
        <v>8.7789351851851841E-2</v>
      </c>
      <c r="C14" s="3" t="s">
        <v>31</v>
      </c>
      <c r="D14" s="4">
        <v>31411</v>
      </c>
      <c r="E14" s="1" t="s">
        <v>13</v>
      </c>
      <c r="F14" s="1">
        <v>3</v>
      </c>
      <c r="G14" s="1" t="s">
        <v>4</v>
      </c>
      <c r="H14" s="4">
        <v>42834</v>
      </c>
      <c r="I14" t="str">
        <f t="shared" si="0"/>
        <v xml:space="preserve">{ rank: 13, </v>
      </c>
      <c r="J14" t="str">
        <f t="shared" si="1"/>
        <v xml:space="preserve">result: "2:06:25", </v>
      </c>
      <c r="K14" t="str">
        <f t="shared" si="2"/>
        <v xml:space="preserve">name: "Laban Kipngetich Korir", </v>
      </c>
      <c r="L14" t="str">
        <f t="shared" si="3"/>
        <v xml:space="preserve">DOB: "30-Dec-85", </v>
      </c>
      <c r="M14" t="str">
        <f t="shared" si="4"/>
        <v xml:space="preserve">nationality: "Kenya", </v>
      </c>
      <c r="N14" t="str">
        <f t="shared" si="5"/>
        <v xml:space="preserve">place: 3, </v>
      </c>
      <c r="O14" t="str">
        <f t="shared" si="6"/>
        <v xml:space="preserve">race: "Rotterdam", </v>
      </c>
      <c r="P14" t="str">
        <f t="shared" si="7"/>
        <v>date: "09-Apr-17"},</v>
      </c>
      <c r="Q14" t="str">
        <f t="shared" si="8"/>
        <v>{ rank: 13, result: "2:06:25", name: "Laban Kipngetich Korir", DOB: "30-Dec-85", nationality: "Kenya", place: 3, race: "Rotterdam", date: "09-Apr-17"},</v>
      </c>
    </row>
    <row r="15" spans="1:17" ht="30">
      <c r="A15" s="1">
        <v>15</v>
      </c>
      <c r="B15" s="2">
        <v>8.7812500000000002E-2</v>
      </c>
      <c r="C15" s="3" t="s">
        <v>32</v>
      </c>
      <c r="D15" s="4">
        <v>32467</v>
      </c>
      <c r="E15" s="1" t="s">
        <v>13</v>
      </c>
      <c r="F15" s="1">
        <v>5</v>
      </c>
      <c r="G15" s="1" t="s">
        <v>3</v>
      </c>
      <c r="H15" s="4">
        <v>42813</v>
      </c>
      <c r="I15" t="str">
        <f t="shared" si="0"/>
        <v xml:space="preserve">{ rank: 15, </v>
      </c>
      <c r="J15" t="str">
        <f t="shared" si="1"/>
        <v xml:space="preserve">result: "2:06:27", </v>
      </c>
      <c r="K15" t="str">
        <f t="shared" si="2"/>
        <v xml:space="preserve">name: "Wilson Loyanae Erupe", </v>
      </c>
      <c r="L15" t="str">
        <f t="shared" si="3"/>
        <v xml:space="preserve">DOB: "20-Nov-88", </v>
      </c>
      <c r="M15" t="str">
        <f t="shared" si="4"/>
        <v xml:space="preserve">nationality: "Kenya", </v>
      </c>
      <c r="N15" t="str">
        <f t="shared" si="5"/>
        <v xml:space="preserve">place: 5, </v>
      </c>
      <c r="O15" t="str">
        <f t="shared" si="6"/>
        <v xml:space="preserve">race: "Seoul", </v>
      </c>
      <c r="P15" t="str">
        <f t="shared" si="7"/>
        <v>date: "19-Mar-17"},</v>
      </c>
      <c r="Q15" t="str">
        <f t="shared" si="8"/>
        <v>{ rank: 15, result: "2:06:27", name: "Wilson Loyanae Erupe", DOB: "20-Nov-88", nationality: "Kenya", place: 5, race: "Seoul", date: "19-Mar-17"},</v>
      </c>
    </row>
    <row r="16" spans="1:17" ht="30">
      <c r="A16" s="1">
        <v>16</v>
      </c>
      <c r="B16" s="2">
        <v>8.7986111111111112E-2</v>
      </c>
      <c r="C16" s="3" t="s">
        <v>33</v>
      </c>
      <c r="D16" s="4">
        <v>32457</v>
      </c>
      <c r="E16" s="1" t="s">
        <v>13</v>
      </c>
      <c r="F16" s="1">
        <v>4</v>
      </c>
      <c r="G16" s="1" t="s">
        <v>0</v>
      </c>
      <c r="H16" s="4">
        <v>42792</v>
      </c>
      <c r="I16" t="str">
        <f t="shared" si="0"/>
        <v xml:space="preserve">{ rank: 16, </v>
      </c>
      <c r="J16" t="str">
        <f t="shared" si="1"/>
        <v xml:space="preserve">result: "2:06:42", </v>
      </c>
      <c r="K16" t="str">
        <f t="shared" si="2"/>
        <v xml:space="preserve">name: "Evans Kiplagat Chebet", </v>
      </c>
      <c r="L16" t="str">
        <f t="shared" si="3"/>
        <v xml:space="preserve">DOB: "10-Nov-88", </v>
      </c>
      <c r="M16" t="str">
        <f t="shared" si="4"/>
        <v xml:space="preserve">nationality: "Kenya", </v>
      </c>
      <c r="N16" t="str">
        <f t="shared" si="5"/>
        <v xml:space="preserve">place: 4, </v>
      </c>
      <c r="O16" t="str">
        <f t="shared" si="6"/>
        <v xml:space="preserve">race: "Tokyo", </v>
      </c>
      <c r="P16" t="str">
        <f t="shared" si="7"/>
        <v>date: "26-Feb-17"},</v>
      </c>
      <c r="Q16" t="str">
        <f t="shared" si="8"/>
        <v>{ rank: 16, result: "2:06:42", name: "Evans Kiplagat Chebet", DOB: "10-Nov-88", nationality: "Kenya", place: 4, race: "Tokyo", date: "26-Feb-17"},</v>
      </c>
    </row>
    <row r="17" spans="1:17" ht="45">
      <c r="A17" s="1">
        <v>17</v>
      </c>
      <c r="B17" s="2">
        <v>8.8032407407407406E-2</v>
      </c>
      <c r="C17" s="3" t="s">
        <v>34</v>
      </c>
      <c r="D17" s="4">
        <v>34262</v>
      </c>
      <c r="E17" s="1" t="s">
        <v>14</v>
      </c>
      <c r="F17" s="1">
        <v>2</v>
      </c>
      <c r="G17" s="1" t="s">
        <v>1</v>
      </c>
      <c r="H17" s="4">
        <v>42755</v>
      </c>
      <c r="I17" t="str">
        <f t="shared" si="0"/>
        <v xml:space="preserve">{ rank: 17, </v>
      </c>
      <c r="J17" t="str">
        <f t="shared" si="1"/>
        <v xml:space="preserve">result: "2:06:46", </v>
      </c>
      <c r="K17" t="str">
        <f t="shared" si="2"/>
        <v xml:space="preserve">name: "Mule Wasihun", </v>
      </c>
      <c r="L17" t="str">
        <f t="shared" si="3"/>
        <v xml:space="preserve">DOB: "20-Oct-93", </v>
      </c>
      <c r="M17" t="str">
        <f t="shared" si="4"/>
        <v xml:space="preserve">nationality: "Ethiopia", </v>
      </c>
      <c r="N17" t="str">
        <f t="shared" si="5"/>
        <v xml:space="preserve">place: 2, </v>
      </c>
      <c r="O17" t="str">
        <f t="shared" si="6"/>
        <v xml:space="preserve">race: "Dubai", </v>
      </c>
      <c r="P17" t="str">
        <f t="shared" si="7"/>
        <v>date: "20-Jan-17"},</v>
      </c>
      <c r="Q17" t="str">
        <f t="shared" si="8"/>
        <v>{ rank: 17, result: "2:06:46", name: "Mule Wasihun", DOB: "20-Oct-93", nationality: "Ethiopia", place: 2, race: "Dubai", date: "20-Jan-17"},</v>
      </c>
    </row>
    <row r="18" spans="1:17" ht="30">
      <c r="A18" s="1">
        <v>18</v>
      </c>
      <c r="B18" s="2">
        <v>8.8159722222222223E-2</v>
      </c>
      <c r="C18" s="3" t="s">
        <v>35</v>
      </c>
      <c r="D18" s="4">
        <v>31056</v>
      </c>
      <c r="E18" s="1" t="s">
        <v>13</v>
      </c>
      <c r="F18" s="1">
        <v>2</v>
      </c>
      <c r="G18" s="1" t="s">
        <v>5</v>
      </c>
      <c r="H18" s="4">
        <v>42834</v>
      </c>
      <c r="I18" t="str">
        <f t="shared" si="0"/>
        <v xml:space="preserve">{ rank: 18, </v>
      </c>
      <c r="J18" t="str">
        <f t="shared" si="1"/>
        <v xml:space="preserve">result: "2:06:57", </v>
      </c>
      <c r="K18" t="str">
        <f t="shared" si="2"/>
        <v xml:space="preserve">name: "Stephen Kibiwott Chebogut", </v>
      </c>
      <c r="L18" t="str">
        <f t="shared" si="3"/>
        <v xml:space="preserve">DOB: "09-Jan-85", </v>
      </c>
      <c r="M18" t="str">
        <f t="shared" si="4"/>
        <v xml:space="preserve">nationality: "Kenya", </v>
      </c>
      <c r="N18" t="str">
        <f t="shared" si="5"/>
        <v xml:space="preserve">place: 2, </v>
      </c>
      <c r="O18" t="str">
        <f t="shared" si="6"/>
        <v xml:space="preserve">race: "Paris", </v>
      </c>
      <c r="P18" t="str">
        <f t="shared" si="7"/>
        <v>date: "09-Apr-17"},</v>
      </c>
      <c r="Q18" t="str">
        <f t="shared" si="8"/>
        <v>{ rank: 18, result: "2:06:57", name: "Stephen Kibiwott Chebogut", DOB: "09-Jan-85", nationality: "Kenya", place: 2, race: "Paris", date: "09-Apr-17"},</v>
      </c>
    </row>
    <row r="19" spans="1:17" ht="45">
      <c r="A19" s="1">
        <v>19</v>
      </c>
      <c r="B19" s="2">
        <v>8.8310185185185186E-2</v>
      </c>
      <c r="C19" s="3" t="s">
        <v>36</v>
      </c>
      <c r="D19" s="4">
        <v>34627</v>
      </c>
      <c r="E19" s="1" t="s">
        <v>13</v>
      </c>
      <c r="F19" s="1">
        <v>4</v>
      </c>
      <c r="G19" s="1" t="s">
        <v>4</v>
      </c>
      <c r="H19" s="4">
        <v>42834</v>
      </c>
      <c r="I19" t="str">
        <f t="shared" si="0"/>
        <v xml:space="preserve">{ rank: 19, </v>
      </c>
      <c r="J19" t="str">
        <f t="shared" si="1"/>
        <v xml:space="preserve">result: "2:07:10", </v>
      </c>
      <c r="K19" t="str">
        <f t="shared" si="2"/>
        <v xml:space="preserve">name: "Festus Talam", </v>
      </c>
      <c r="L19" t="str">
        <f t="shared" si="3"/>
        <v xml:space="preserve">DOB: "20-Oct-94", </v>
      </c>
      <c r="M19" t="str">
        <f t="shared" si="4"/>
        <v xml:space="preserve">nationality: "Kenya", </v>
      </c>
      <c r="N19" t="str">
        <f t="shared" si="5"/>
        <v xml:space="preserve">place: 4, </v>
      </c>
      <c r="O19" t="str">
        <f t="shared" si="6"/>
        <v xml:space="preserve">race: "Rotterdam", </v>
      </c>
      <c r="P19" t="str">
        <f t="shared" si="7"/>
        <v>date: "09-Apr-17"},</v>
      </c>
      <c r="Q19" t="str">
        <f t="shared" si="8"/>
        <v>{ rank: 19, result: "2:07:10", name: "Festus Talam", DOB: "20-Oct-94", nationality: "Kenya", place: 4, race: "Rotterdam", date: "09-Apr-17"},</v>
      </c>
    </row>
    <row r="20" spans="1:17" ht="30">
      <c r="A20" s="1">
        <v>20</v>
      </c>
      <c r="B20" s="2">
        <v>8.8333333333333333E-2</v>
      </c>
      <c r="C20" s="3" t="s">
        <v>37</v>
      </c>
      <c r="D20" s="4">
        <v>31907</v>
      </c>
      <c r="E20" s="1" t="s">
        <v>13</v>
      </c>
      <c r="F20" s="1">
        <v>3</v>
      </c>
      <c r="G20" s="1" t="s">
        <v>5</v>
      </c>
      <c r="H20" s="4">
        <v>42834</v>
      </c>
      <c r="I20" t="str">
        <f t="shared" si="0"/>
        <v xml:space="preserve">{ rank: 20, </v>
      </c>
      <c r="J20" t="str">
        <f t="shared" si="1"/>
        <v xml:space="preserve">result: "2:07:12", </v>
      </c>
      <c r="K20" t="str">
        <f t="shared" si="2"/>
        <v xml:space="preserve">name: "Solomon Kirwa Yego", </v>
      </c>
      <c r="L20" t="str">
        <f t="shared" si="3"/>
        <v xml:space="preserve">DOB: "10-May-87", </v>
      </c>
      <c r="M20" t="str">
        <f t="shared" si="4"/>
        <v xml:space="preserve">nationality: "Kenya", </v>
      </c>
      <c r="N20" t="str">
        <f t="shared" si="5"/>
        <v xml:space="preserve">place: 3, </v>
      </c>
      <c r="O20" t="str">
        <f t="shared" si="6"/>
        <v xml:space="preserve">race: "Paris", </v>
      </c>
      <c r="P20" t="str">
        <f t="shared" si="7"/>
        <v>date: "09-Apr-17"},</v>
      </c>
      <c r="Q20" t="str">
        <f t="shared" si="8"/>
        <v>{ rank: 20, result: "2:07:12", name: "Solomon Kirwa Yego", DOB: "10-May-87", nationality: "Kenya", place: 3, race: "Paris", date: "09-Apr-17"},</v>
      </c>
    </row>
    <row r="21" spans="1:17" ht="30">
      <c r="A21" s="1">
        <v>21</v>
      </c>
      <c r="B21" s="2">
        <v>8.8344907407407414E-2</v>
      </c>
      <c r="C21" s="3" t="s">
        <v>38</v>
      </c>
      <c r="D21" s="1">
        <v>1992</v>
      </c>
      <c r="E21" s="1" t="s">
        <v>13</v>
      </c>
      <c r="F21" s="1">
        <v>1</v>
      </c>
      <c r="G21" s="1" t="s">
        <v>6</v>
      </c>
      <c r="H21" s="4">
        <v>42827</v>
      </c>
      <c r="I21" t="str">
        <f t="shared" si="0"/>
        <v xml:space="preserve">{ rank: 21, </v>
      </c>
      <c r="J21" t="str">
        <f t="shared" si="1"/>
        <v xml:space="preserve">result: "2:07:13", </v>
      </c>
      <c r="K21" t="str">
        <f t="shared" si="2"/>
        <v xml:space="preserve">name: "Edwin Kipngetich Koech", </v>
      </c>
      <c r="L21" t="str">
        <f t="shared" si="3"/>
        <v xml:space="preserve">DOB: "14-Jun-05", </v>
      </c>
      <c r="M21" t="str">
        <f t="shared" si="4"/>
        <v xml:space="preserve">nationality: "Kenya", </v>
      </c>
      <c r="N21" t="str">
        <f t="shared" si="5"/>
        <v xml:space="preserve">place: 1, </v>
      </c>
      <c r="O21" t="str">
        <f t="shared" si="6"/>
        <v xml:space="preserve">race: "Milano", </v>
      </c>
      <c r="P21" t="str">
        <f t="shared" si="7"/>
        <v>date: "02-Apr-17"},</v>
      </c>
      <c r="Q21" t="str">
        <f t="shared" si="8"/>
        <v>{ rank: 21, result: "2:07:13", name: "Edwin Kipngetich Koech", DOB: "14-Jun-05", nationality: "Kenya", place: 1, race: "Milano", date: "02-Apr-17"},</v>
      </c>
    </row>
    <row r="22" spans="1:17" ht="45">
      <c r="A22" s="1">
        <v>22</v>
      </c>
      <c r="B22" s="2">
        <v>8.8414351851851855E-2</v>
      </c>
      <c r="C22" s="3" t="s">
        <v>39</v>
      </c>
      <c r="D22" s="4">
        <v>32979</v>
      </c>
      <c r="E22" s="1" t="s">
        <v>13</v>
      </c>
      <c r="F22" s="1">
        <v>5</v>
      </c>
      <c r="G22" s="1" t="s">
        <v>4</v>
      </c>
      <c r="H22" s="4">
        <v>42834</v>
      </c>
      <c r="I22" t="str">
        <f t="shared" si="0"/>
        <v xml:space="preserve">{ rank: 22, </v>
      </c>
      <c r="J22" t="str">
        <f t="shared" si="1"/>
        <v xml:space="preserve">result: "2:07:19", </v>
      </c>
      <c r="K22" t="str">
        <f t="shared" si="2"/>
        <v xml:space="preserve">name: "Lucas Kimeli Rotich", </v>
      </c>
      <c r="L22" t="str">
        <f t="shared" si="3"/>
        <v xml:space="preserve">DOB: "16-Apr-90", </v>
      </c>
      <c r="M22" t="str">
        <f t="shared" si="4"/>
        <v xml:space="preserve">nationality: "Kenya", </v>
      </c>
      <c r="N22" t="str">
        <f t="shared" si="5"/>
        <v xml:space="preserve">place: 5, </v>
      </c>
      <c r="O22" t="str">
        <f t="shared" si="6"/>
        <v xml:space="preserve">race: "Rotterdam", </v>
      </c>
      <c r="P22" t="str">
        <f t="shared" si="7"/>
        <v>date: "09-Apr-17"},</v>
      </c>
      <c r="Q22" t="str">
        <f t="shared" si="8"/>
        <v>{ rank: 22, result: "2:07:19", name: "Lucas Kimeli Rotich", DOB: "16-Apr-90", nationality: "Kenya", place: 5, race: "Rotterdam", date: "09-Apr-17"},</v>
      </c>
    </row>
    <row r="23" spans="1:17" ht="45">
      <c r="A23" s="1">
        <v>23</v>
      </c>
      <c r="B23" s="2">
        <v>8.8437500000000002E-2</v>
      </c>
      <c r="C23" s="3" t="s">
        <v>40</v>
      </c>
      <c r="D23" s="4">
        <v>33989</v>
      </c>
      <c r="E23" s="1" t="s">
        <v>14</v>
      </c>
      <c r="F23" s="1">
        <v>4</v>
      </c>
      <c r="G23" s="1" t="s">
        <v>5</v>
      </c>
      <c r="H23" s="4">
        <v>42834</v>
      </c>
      <c r="I23" t="str">
        <f t="shared" si="0"/>
        <v xml:space="preserve">{ rank: 23, </v>
      </c>
      <c r="J23" t="str">
        <f t="shared" si="1"/>
        <v xml:space="preserve">result: "2:07:21", </v>
      </c>
      <c r="K23" t="str">
        <f t="shared" si="2"/>
        <v xml:space="preserve">name: "Yitayal Atnafu", </v>
      </c>
      <c r="L23" t="str">
        <f t="shared" si="3"/>
        <v xml:space="preserve">DOB: "20-Jan-93", </v>
      </c>
      <c r="M23" t="str">
        <f t="shared" si="4"/>
        <v xml:space="preserve">nationality: "Ethiopia", </v>
      </c>
      <c r="N23" t="str">
        <f t="shared" si="5"/>
        <v xml:space="preserve">place: 4, </v>
      </c>
      <c r="O23" t="str">
        <f t="shared" si="6"/>
        <v xml:space="preserve">race: "Paris", </v>
      </c>
      <c r="P23" t="str">
        <f t="shared" si="7"/>
        <v>date: "09-Apr-17"},</v>
      </c>
      <c r="Q23" t="str">
        <f t="shared" si="8"/>
        <v>{ rank: 23, result: "2:07:21", name: "Yitayal Atnafu", DOB: "20-Jan-93", nationality: "Ethiopia", place: 4, race: "Paris", date: "09-Apr-17"},</v>
      </c>
    </row>
    <row r="24" spans="1:17" ht="45">
      <c r="A24" s="1">
        <v>24</v>
      </c>
      <c r="B24" s="2">
        <v>8.8495370370370363E-2</v>
      </c>
      <c r="C24" s="3" t="s">
        <v>41</v>
      </c>
      <c r="D24" s="4">
        <v>34865</v>
      </c>
      <c r="E24" s="1" t="s">
        <v>14</v>
      </c>
      <c r="F24" s="1">
        <v>1</v>
      </c>
      <c r="G24" s="1" t="s">
        <v>7</v>
      </c>
      <c r="H24" s="4">
        <v>42848</v>
      </c>
      <c r="I24" t="str">
        <f t="shared" si="0"/>
        <v xml:space="preserve">{ rank: 24, </v>
      </c>
      <c r="J24" t="str">
        <f t="shared" si="1"/>
        <v xml:space="preserve">result: "2:07:26", </v>
      </c>
      <c r="K24" t="str">
        <f t="shared" si="2"/>
        <v xml:space="preserve">name: "Tsegaye Mekonnen", </v>
      </c>
      <c r="L24" t="str">
        <f t="shared" si="3"/>
        <v xml:space="preserve">DOB: "15-Jun-95", </v>
      </c>
      <c r="M24" t="str">
        <f t="shared" si="4"/>
        <v xml:space="preserve">nationality: "Ethiopia", </v>
      </c>
      <c r="N24" t="str">
        <f t="shared" si="5"/>
        <v xml:space="preserve">place: 1, </v>
      </c>
      <c r="O24" t="str">
        <f t="shared" si="6"/>
        <v xml:space="preserve">race: "Hamburg", </v>
      </c>
      <c r="P24" t="str">
        <f t="shared" si="7"/>
        <v>date: "23-Apr-17"},</v>
      </c>
      <c r="Q24" t="str">
        <f t="shared" si="8"/>
        <v>{ rank: 24, result: "2:07:26", name: "Tsegaye Mekonnen", DOB: "15-Jun-95", nationality: "Ethiopia", place: 1, race: "Hamburg", date: "23-Apr-17"},</v>
      </c>
    </row>
    <row r="25" spans="1:17" ht="45">
      <c r="A25" s="1">
        <v>25</v>
      </c>
      <c r="B25" s="2">
        <v>8.851851851851851E-2</v>
      </c>
      <c r="C25" s="3" t="s">
        <v>42</v>
      </c>
      <c r="D25" s="4">
        <v>35225</v>
      </c>
      <c r="E25" s="1" t="s">
        <v>14</v>
      </c>
      <c r="F25" s="1">
        <v>1</v>
      </c>
      <c r="G25" s="1" t="s">
        <v>8</v>
      </c>
      <c r="H25" s="4">
        <v>42827</v>
      </c>
      <c r="I25" t="str">
        <f t="shared" si="0"/>
        <v xml:space="preserve">{ rank: 25, </v>
      </c>
      <c r="J25" t="str">
        <f t="shared" si="1"/>
        <v xml:space="preserve">result: "2:07:28", </v>
      </c>
      <c r="K25" t="str">
        <f t="shared" si="2"/>
        <v xml:space="preserve">name: "Shura Kitata", </v>
      </c>
      <c r="L25" t="str">
        <f t="shared" si="3"/>
        <v xml:space="preserve">DOB: "09-Jun-96", </v>
      </c>
      <c r="M25" t="str">
        <f t="shared" si="4"/>
        <v xml:space="preserve">nationality: "Ethiopia", </v>
      </c>
      <c r="N25" t="str">
        <f t="shared" si="5"/>
        <v xml:space="preserve">place: 1, </v>
      </c>
      <c r="O25" t="str">
        <f t="shared" si="6"/>
        <v xml:space="preserve">race: "Roma", </v>
      </c>
      <c r="P25" t="str">
        <f t="shared" si="7"/>
        <v>date: "02-Apr-17"},</v>
      </c>
      <c r="Q25" t="str">
        <f t="shared" si="8"/>
        <v>{ rank: 25, result: "2:07:28", name: "Shura Kitata", DOB: "09-Jun-96", nationality: "Ethiopia", place: 1, race: "Roma", date: "02-Apr-17"},</v>
      </c>
    </row>
    <row r="26" spans="1:17" ht="45">
      <c r="A26" s="1">
        <v>26</v>
      </c>
      <c r="B26" s="2">
        <v>8.8530092592592591E-2</v>
      </c>
      <c r="C26" s="3" t="s">
        <v>43</v>
      </c>
      <c r="D26" s="1">
        <v>1996</v>
      </c>
      <c r="E26" s="1" t="s">
        <v>14</v>
      </c>
      <c r="F26" s="1">
        <v>6</v>
      </c>
      <c r="G26" s="1" t="s">
        <v>4</v>
      </c>
      <c r="H26" s="4">
        <v>42834</v>
      </c>
      <c r="I26" t="str">
        <f t="shared" si="0"/>
        <v xml:space="preserve">{ rank: 26, </v>
      </c>
      <c r="J26" t="str">
        <f t="shared" si="1"/>
        <v xml:space="preserve">result: "2:07:29", </v>
      </c>
      <c r="K26" t="str">
        <f t="shared" si="2"/>
        <v xml:space="preserve">name: "Kelkile Gezahegn", </v>
      </c>
      <c r="L26" t="str">
        <f t="shared" si="3"/>
        <v xml:space="preserve">DOB: "18-Jun-05", </v>
      </c>
      <c r="M26" t="str">
        <f t="shared" si="4"/>
        <v xml:space="preserve">nationality: "Ethiopia", </v>
      </c>
      <c r="N26" t="str">
        <f t="shared" si="5"/>
        <v xml:space="preserve">place: 6, </v>
      </c>
      <c r="O26" t="str">
        <f t="shared" si="6"/>
        <v xml:space="preserve">race: "Rotterdam", </v>
      </c>
      <c r="P26" t="str">
        <f t="shared" si="7"/>
        <v>date: "09-Apr-17"},</v>
      </c>
      <c r="Q26" t="str">
        <f t="shared" si="8"/>
        <v>{ rank: 26, result: "2:07:29", name: "Kelkile Gezahegn", DOB: "18-Jun-05", nationality: "Ethiopia", place: 6, race: "Rotterdam", date: "09-Apr-17"},</v>
      </c>
    </row>
    <row r="27" spans="1:17" ht="45">
      <c r="A27" s="1">
        <v>27</v>
      </c>
      <c r="B27" s="2">
        <v>8.8553240740740738E-2</v>
      </c>
      <c r="C27" s="3" t="s">
        <v>44</v>
      </c>
      <c r="D27" s="4">
        <v>32566</v>
      </c>
      <c r="E27" s="1" t="s">
        <v>15</v>
      </c>
      <c r="F27" s="1">
        <v>2</v>
      </c>
      <c r="G27" s="1" t="s">
        <v>7</v>
      </c>
      <c r="H27" s="4">
        <v>42848</v>
      </c>
      <c r="I27" t="str">
        <f t="shared" si="0"/>
        <v xml:space="preserve">{ rank: 27, </v>
      </c>
      <c r="J27" t="str">
        <f t="shared" si="1"/>
        <v xml:space="preserve">result: "2:07:31", </v>
      </c>
      <c r="K27" t="str">
        <f t="shared" si="2"/>
        <v xml:space="preserve">name: "Stephen Kiprotich", </v>
      </c>
      <c r="L27" t="str">
        <f t="shared" si="3"/>
        <v xml:space="preserve">DOB: "27-Feb-89", </v>
      </c>
      <c r="M27" t="str">
        <f t="shared" si="4"/>
        <v xml:space="preserve">nationality: "Uganda", </v>
      </c>
      <c r="N27" t="str">
        <f t="shared" si="5"/>
        <v xml:space="preserve">place: 2, </v>
      </c>
      <c r="O27" t="str">
        <f t="shared" si="6"/>
        <v xml:space="preserve">race: "Hamburg", </v>
      </c>
      <c r="P27" t="str">
        <f t="shared" si="7"/>
        <v>date: "23-Apr-17"},</v>
      </c>
      <c r="Q27" t="str">
        <f t="shared" si="8"/>
        <v>{ rank: 27, result: "2:07:31", name: "Stephen Kiprotich", DOB: "27-Feb-89", nationality: "Uganda", place: 2, race: "Hamburg", date: "23-Apr-17"},</v>
      </c>
    </row>
    <row r="28" spans="1:17" ht="30">
      <c r="A28" s="1">
        <v>28</v>
      </c>
      <c r="B28" s="2">
        <v>8.8564814814814818E-2</v>
      </c>
      <c r="C28" s="3" t="s">
        <v>45</v>
      </c>
      <c r="D28" s="4">
        <v>32644</v>
      </c>
      <c r="E28" s="1" t="s">
        <v>13</v>
      </c>
      <c r="F28" s="1">
        <v>1</v>
      </c>
      <c r="G28" s="1" t="s">
        <v>9</v>
      </c>
      <c r="H28" s="4">
        <v>42827</v>
      </c>
      <c r="I28" t="str">
        <f t="shared" si="0"/>
        <v xml:space="preserve">{ rank: 28, </v>
      </c>
      <c r="J28" t="str">
        <f t="shared" si="1"/>
        <v xml:space="preserve">result: "2:07:32", </v>
      </c>
      <c r="K28" t="str">
        <f t="shared" si="2"/>
        <v xml:space="preserve">name: "Mathew Kipkoech Kisorio", </v>
      </c>
      <c r="L28" t="str">
        <f t="shared" si="3"/>
        <v xml:space="preserve">DOB: "16-May-89", </v>
      </c>
      <c r="M28" t="str">
        <f t="shared" si="4"/>
        <v xml:space="preserve">nationality: "Kenya", </v>
      </c>
      <c r="N28" t="str">
        <f t="shared" si="5"/>
        <v xml:space="preserve">place: 1, </v>
      </c>
      <c r="O28" t="str">
        <f t="shared" si="6"/>
        <v xml:space="preserve">race: "Daegu", </v>
      </c>
      <c r="P28" t="str">
        <f t="shared" si="7"/>
        <v>date: "02-Apr-17"},</v>
      </c>
      <c r="Q28" t="str">
        <f t="shared" si="8"/>
        <v>{ rank: 28, result: "2:07:32", name: "Mathew Kipkoech Kisorio", DOB: "16-May-89", nationality: "Kenya", place: 1, race: "Daegu", date: "02-Apr-17"},</v>
      </c>
    </row>
    <row r="29" spans="1:17" ht="30">
      <c r="A29" s="1">
        <v>29</v>
      </c>
      <c r="B29" s="2">
        <v>8.8576388888888899E-2</v>
      </c>
      <c r="C29" s="3" t="s">
        <v>46</v>
      </c>
      <c r="D29" s="4">
        <v>30918</v>
      </c>
      <c r="E29" s="1" t="s">
        <v>13</v>
      </c>
      <c r="F29" s="1">
        <v>6</v>
      </c>
      <c r="G29" s="1" t="s">
        <v>3</v>
      </c>
      <c r="H29" s="4">
        <v>42813</v>
      </c>
      <c r="I29" t="str">
        <f t="shared" si="0"/>
        <v xml:space="preserve">{ rank: 29, </v>
      </c>
      <c r="J29" t="str">
        <f t="shared" si="1"/>
        <v xml:space="preserve">result: "2:07:33", </v>
      </c>
      <c r="K29" t="str">
        <f t="shared" si="2"/>
        <v xml:space="preserve">name: "Jacob Kibet Chulyo Kendagor", </v>
      </c>
      <c r="L29" t="str">
        <f t="shared" si="3"/>
        <v xml:space="preserve">DOB: "24-Aug-84", </v>
      </c>
      <c r="M29" t="str">
        <f t="shared" si="4"/>
        <v xml:space="preserve">nationality: "Kenya", </v>
      </c>
      <c r="N29" t="str">
        <f t="shared" si="5"/>
        <v xml:space="preserve">place: 6, </v>
      </c>
      <c r="O29" t="str">
        <f t="shared" si="6"/>
        <v xml:space="preserve">race: "Seoul", </v>
      </c>
      <c r="P29" t="str">
        <f t="shared" si="7"/>
        <v>date: "19-Mar-17"},</v>
      </c>
      <c r="Q29" t="str">
        <f t="shared" si="8"/>
        <v>{ rank: 29, result: "2:07:33", name: "Jacob Kibet Chulyo Kendagor", DOB: "24-Aug-84", nationality: "Kenya", place: 6, race: "Seoul", date: "19-Mar-17"},</v>
      </c>
    </row>
    <row r="30" spans="1:17" ht="30">
      <c r="A30" s="1">
        <v>30</v>
      </c>
      <c r="B30" s="2">
        <v>8.8645833333333326E-2</v>
      </c>
      <c r="C30" s="3" t="s">
        <v>47</v>
      </c>
      <c r="D30" s="4">
        <v>31631</v>
      </c>
      <c r="E30" s="1" t="s">
        <v>13</v>
      </c>
      <c r="F30" s="1">
        <v>5</v>
      </c>
      <c r="G30" s="1" t="s">
        <v>0</v>
      </c>
      <c r="H30" s="4">
        <v>42792</v>
      </c>
      <c r="I30" t="str">
        <f t="shared" si="0"/>
        <v xml:space="preserve">{ rank: 30, </v>
      </c>
      <c r="J30" t="str">
        <f t="shared" si="1"/>
        <v xml:space="preserve">result: "2:07:39", </v>
      </c>
      <c r="K30" t="str">
        <f t="shared" si="2"/>
        <v xml:space="preserve">name: "Alfers Lagat", </v>
      </c>
      <c r="L30" t="str">
        <f t="shared" si="3"/>
        <v xml:space="preserve">DOB: "07-Aug-86", </v>
      </c>
      <c r="M30" t="str">
        <f t="shared" si="4"/>
        <v xml:space="preserve">nationality: "Kenya", </v>
      </c>
      <c r="N30" t="str">
        <f t="shared" si="5"/>
        <v xml:space="preserve">place: 5, </v>
      </c>
      <c r="O30" t="str">
        <f t="shared" si="6"/>
        <v xml:space="preserve">race: "Tokyo", </v>
      </c>
      <c r="P30" t="str">
        <f t="shared" si="7"/>
        <v>date: "26-Feb-17"},</v>
      </c>
      <c r="Q30" t="str">
        <f t="shared" si="8"/>
        <v>{ rank: 30, result: "2:07:39", name: "Alfers Lagat", DOB: "07-Aug-86", nationality: "Kenya", place: 5, race: "Tokyo", date: "26-Feb-17"},</v>
      </c>
    </row>
    <row r="31" spans="1:17" ht="30">
      <c r="A31" s="1">
        <v>31</v>
      </c>
      <c r="B31" s="2">
        <v>8.8668981481481488E-2</v>
      </c>
      <c r="C31" s="3" t="s">
        <v>48</v>
      </c>
      <c r="D31" s="4">
        <v>33106</v>
      </c>
      <c r="E31" s="1" t="s">
        <v>13</v>
      </c>
      <c r="F31" s="1">
        <v>3</v>
      </c>
      <c r="G31" s="1" t="s">
        <v>2</v>
      </c>
      <c r="H31" s="4">
        <v>42848</v>
      </c>
      <c r="I31" t="str">
        <f t="shared" si="0"/>
        <v xml:space="preserve">{ rank: 31, </v>
      </c>
      <c r="J31" t="str">
        <f t="shared" si="1"/>
        <v xml:space="preserve">result: "2:07:41", </v>
      </c>
      <c r="K31" t="str">
        <f t="shared" si="2"/>
        <v xml:space="preserve">name: "Bedan Karoki Muchiri", </v>
      </c>
      <c r="L31" t="str">
        <f t="shared" si="3"/>
        <v xml:space="preserve">DOB: "21-Aug-90", </v>
      </c>
      <c r="M31" t="str">
        <f t="shared" si="4"/>
        <v xml:space="preserve">nationality: "Kenya", </v>
      </c>
      <c r="N31" t="str">
        <f t="shared" si="5"/>
        <v xml:space="preserve">place: 3, </v>
      </c>
      <c r="O31" t="str">
        <f t="shared" si="6"/>
        <v xml:space="preserve">race: "London", </v>
      </c>
      <c r="P31" t="str">
        <f t="shared" si="7"/>
        <v>date: "23-Apr-17"},</v>
      </c>
      <c r="Q31" t="str">
        <f t="shared" si="8"/>
        <v>{ rank: 31, result: "2:07:41", name: "Bedan Karoki Muchiri", DOB: "21-Aug-90", nationality: "Kenya", place: 3, race: "London", date: "23-Apr-17"},</v>
      </c>
    </row>
    <row r="32" spans="1:17" ht="45">
      <c r="A32" s="1">
        <v>32</v>
      </c>
      <c r="B32" s="2">
        <v>8.8680555555555554E-2</v>
      </c>
      <c r="C32" s="3" t="s">
        <v>49</v>
      </c>
      <c r="D32" s="4">
        <v>32085</v>
      </c>
      <c r="E32" s="1" t="s">
        <v>14</v>
      </c>
      <c r="F32" s="1">
        <v>5</v>
      </c>
      <c r="G32" s="1" t="s">
        <v>5</v>
      </c>
      <c r="H32" s="4">
        <v>42834</v>
      </c>
      <c r="I32" t="str">
        <f t="shared" si="0"/>
        <v xml:space="preserve">{ rank: 32, </v>
      </c>
      <c r="J32" t="str">
        <f t="shared" si="1"/>
        <v xml:space="preserve">result: "2:07:42", </v>
      </c>
      <c r="K32" t="str">
        <f t="shared" si="2"/>
        <v xml:space="preserve">name: "Abayneh Ayele", </v>
      </c>
      <c r="L32" t="str">
        <f t="shared" si="3"/>
        <v xml:space="preserve">DOB: "04-Nov-87", </v>
      </c>
      <c r="M32" t="str">
        <f t="shared" si="4"/>
        <v xml:space="preserve">nationality: "Ethiopia", </v>
      </c>
      <c r="N32" t="str">
        <f t="shared" si="5"/>
        <v xml:space="preserve">place: 5, </v>
      </c>
      <c r="O32" t="str">
        <f t="shared" si="6"/>
        <v xml:space="preserve">race: "Paris", </v>
      </c>
      <c r="P32" t="str">
        <f t="shared" si="7"/>
        <v>date: "09-Apr-17"},</v>
      </c>
      <c r="Q32" t="str">
        <f t="shared" si="8"/>
        <v>{ rank: 32, result: "2:07:42", name: "Abayneh Ayele", DOB: "04-Nov-87", nationality: "Ethiopia", place: 5, race: "Paris", date: "09-Apr-17"},</v>
      </c>
    </row>
    <row r="33" spans="1:17" ht="30">
      <c r="A33" s="1">
        <v>33</v>
      </c>
      <c r="B33" s="2">
        <v>8.8692129629629635E-2</v>
      </c>
      <c r="C33" s="3" t="s">
        <v>50</v>
      </c>
      <c r="D33" s="4">
        <v>33605</v>
      </c>
      <c r="E33" s="1" t="s">
        <v>13</v>
      </c>
      <c r="F33" s="1">
        <v>1</v>
      </c>
      <c r="G33" s="1" t="s">
        <v>10</v>
      </c>
      <c r="H33" s="4">
        <v>42785</v>
      </c>
      <c r="I33" t="str">
        <f t="shared" si="0"/>
        <v xml:space="preserve">{ rank: 33, </v>
      </c>
      <c r="J33" t="str">
        <f t="shared" si="1"/>
        <v xml:space="preserve">result: "2:07:43", </v>
      </c>
      <c r="K33" t="str">
        <f t="shared" si="2"/>
        <v xml:space="preserve">name: "Titus Ekiru", </v>
      </c>
      <c r="L33" t="str">
        <f t="shared" si="3"/>
        <v xml:space="preserve">DOB: "02-Jan-92", </v>
      </c>
      <c r="M33" t="str">
        <f t="shared" si="4"/>
        <v xml:space="preserve">nationality: "Kenya", </v>
      </c>
      <c r="N33" t="str">
        <f t="shared" si="5"/>
        <v xml:space="preserve">place: 1, </v>
      </c>
      <c r="O33" t="str">
        <f t="shared" si="6"/>
        <v xml:space="preserve">race: "Sevilla", </v>
      </c>
      <c r="P33" t="str">
        <f t="shared" si="7"/>
        <v>date: "19-Feb-17"},</v>
      </c>
      <c r="Q33" t="str">
        <f t="shared" si="8"/>
        <v>{ rank: 33, result: "2:07:43", name: "Titus Ekiru", DOB: "02-Jan-92", nationality: "Kenya", place: 1, race: "Sevilla", date: "19-Feb-17"},</v>
      </c>
    </row>
    <row r="34" spans="1:17" ht="30">
      <c r="A34" s="1">
        <v>34</v>
      </c>
      <c r="B34" s="2">
        <v>8.8715277777777782E-2</v>
      </c>
      <c r="C34" s="3" t="s">
        <v>51</v>
      </c>
      <c r="D34" s="4">
        <v>30106</v>
      </c>
      <c r="E34" s="1" t="s">
        <v>13</v>
      </c>
      <c r="F34" s="1">
        <v>4</v>
      </c>
      <c r="G34" s="1" t="s">
        <v>2</v>
      </c>
      <c r="H34" s="4">
        <v>42848</v>
      </c>
      <c r="I34" t="str">
        <f t="shared" si="0"/>
        <v xml:space="preserve">{ rank: 34, </v>
      </c>
      <c r="J34" t="str">
        <f t="shared" si="1"/>
        <v xml:space="preserve">result: "2:07:45", </v>
      </c>
      <c r="K34" t="str">
        <f t="shared" si="2"/>
        <v xml:space="preserve">name: "Abel Kirui", </v>
      </c>
      <c r="L34" t="str">
        <f t="shared" si="3"/>
        <v xml:space="preserve">DOB: "04-Jun-82", </v>
      </c>
      <c r="M34" t="str">
        <f t="shared" si="4"/>
        <v xml:space="preserve">nationality: "Kenya", </v>
      </c>
      <c r="N34" t="str">
        <f t="shared" si="5"/>
        <v xml:space="preserve">place: 4, </v>
      </c>
      <c r="O34" t="str">
        <f t="shared" si="6"/>
        <v xml:space="preserve">race: "London", </v>
      </c>
      <c r="P34" t="str">
        <f t="shared" si="7"/>
        <v>date: "23-Apr-17"},</v>
      </c>
      <c r="Q34" t="str">
        <f t="shared" si="8"/>
        <v>{ rank: 34, result: "2:07:45", name: "Abel Kirui", DOB: "04-Jun-82", nationality: "Kenya", place: 4, race: "London", date: "23-Apr-17"},</v>
      </c>
    </row>
    <row r="35" spans="1:17" ht="45">
      <c r="A35" s="1">
        <v>35</v>
      </c>
      <c r="B35" s="2">
        <v>8.8749999999999996E-2</v>
      </c>
      <c r="C35" s="3" t="s">
        <v>52</v>
      </c>
      <c r="D35" s="1">
        <v>1996</v>
      </c>
      <c r="E35" s="1" t="s">
        <v>14</v>
      </c>
      <c r="F35" s="1">
        <v>2</v>
      </c>
      <c r="G35" s="1" t="s">
        <v>10</v>
      </c>
      <c r="H35" s="4">
        <v>42785</v>
      </c>
      <c r="I35" t="str">
        <f t="shared" si="0"/>
        <v xml:space="preserve">{ rank: 35, </v>
      </c>
      <c r="J35" t="str">
        <f t="shared" si="1"/>
        <v xml:space="preserve">result: "2:07:48", </v>
      </c>
      <c r="K35" t="str">
        <f t="shared" si="2"/>
        <v xml:space="preserve">name: "Tariku Kinfu", </v>
      </c>
      <c r="L35" t="str">
        <f t="shared" si="3"/>
        <v xml:space="preserve">DOB: "18-Jun-05", </v>
      </c>
      <c r="M35" t="str">
        <f t="shared" si="4"/>
        <v xml:space="preserve">nationality: "Ethiopia", </v>
      </c>
      <c r="N35" t="str">
        <f t="shared" si="5"/>
        <v xml:space="preserve">place: 2, </v>
      </c>
      <c r="O35" t="str">
        <f t="shared" si="6"/>
        <v xml:space="preserve">race: "Sevilla", </v>
      </c>
      <c r="P35" t="str">
        <f t="shared" si="7"/>
        <v>date: "19-Feb-17"},</v>
      </c>
      <c r="Q35" t="str">
        <f t="shared" si="8"/>
        <v>{ rank: 35, result: "2:07:48", name: "Tariku Kinfu", DOB: "18-Jun-05", nationality: "Ethiopia", place: 2, race: "Sevilla", date: "19-Feb-17"},</v>
      </c>
    </row>
    <row r="36" spans="1:17" ht="45">
      <c r="A36" s="1">
        <v>36</v>
      </c>
      <c r="B36" s="2">
        <v>8.8935185185185187E-2</v>
      </c>
      <c r="C36" s="3" t="s">
        <v>53</v>
      </c>
      <c r="D36" s="4">
        <v>33219</v>
      </c>
      <c r="E36" s="1" t="s">
        <v>14</v>
      </c>
      <c r="F36" s="1">
        <v>3</v>
      </c>
      <c r="G36" s="1" t="s">
        <v>1</v>
      </c>
      <c r="H36" s="4">
        <v>42755</v>
      </c>
      <c r="I36" t="str">
        <f t="shared" si="0"/>
        <v xml:space="preserve">{ rank: 36, </v>
      </c>
      <c r="J36" t="str">
        <f t="shared" si="1"/>
        <v xml:space="preserve">result: "2:08:04", </v>
      </c>
      <c r="K36" t="str">
        <f t="shared" si="2"/>
        <v xml:space="preserve">name: "Sisay Lemma", </v>
      </c>
      <c r="L36" t="str">
        <f t="shared" si="3"/>
        <v xml:space="preserve">DOB: "12-Dec-90", </v>
      </c>
      <c r="M36" t="str">
        <f t="shared" si="4"/>
        <v xml:space="preserve">nationality: "Ethiopia", </v>
      </c>
      <c r="N36" t="str">
        <f t="shared" si="5"/>
        <v xml:space="preserve">place: 3, </v>
      </c>
      <c r="O36" t="str">
        <f t="shared" si="6"/>
        <v xml:space="preserve">race: "Dubai", </v>
      </c>
      <c r="P36" t="str">
        <f t="shared" si="7"/>
        <v>date: "20-Jan-17"},</v>
      </c>
      <c r="Q36" t="str">
        <f t="shared" si="8"/>
        <v>{ rank: 36, result: "2:08:04", name: "Sisay Lemma", DOB: "12-Dec-90", nationality: "Ethiopia", place: 3, race: "Dubai", date: "20-Jan-17"},</v>
      </c>
    </row>
    <row r="37" spans="1:17" ht="45">
      <c r="A37" s="1">
        <v>37</v>
      </c>
      <c r="B37" s="2">
        <v>8.8993055555555547E-2</v>
      </c>
      <c r="C37" s="3" t="s">
        <v>54</v>
      </c>
      <c r="D37" s="4">
        <v>30284</v>
      </c>
      <c r="E37" s="1" t="s">
        <v>14</v>
      </c>
      <c r="F37" s="1">
        <v>4</v>
      </c>
      <c r="G37" s="1" t="s">
        <v>1</v>
      </c>
      <c r="H37" s="4">
        <v>42755</v>
      </c>
      <c r="I37" t="str">
        <f t="shared" si="0"/>
        <v xml:space="preserve">{ rank: 37, </v>
      </c>
      <c r="J37" t="str">
        <f t="shared" si="1"/>
        <v xml:space="preserve">result: "2:08:09", </v>
      </c>
      <c r="K37" t="str">
        <f t="shared" si="2"/>
        <v xml:space="preserve">name: "Sisay Jisa", </v>
      </c>
      <c r="L37" t="str">
        <f t="shared" si="3"/>
        <v xml:space="preserve">DOB: "29-Nov-82", </v>
      </c>
      <c r="M37" t="str">
        <f t="shared" si="4"/>
        <v xml:space="preserve">nationality: "Ethiopia", </v>
      </c>
      <c r="N37" t="str">
        <f t="shared" si="5"/>
        <v xml:space="preserve">place: 4, </v>
      </c>
      <c r="O37" t="str">
        <f t="shared" si="6"/>
        <v xml:space="preserve">race: "Dubai", </v>
      </c>
      <c r="P37" t="str">
        <f t="shared" si="7"/>
        <v>date: "20-Jan-17"},</v>
      </c>
      <c r="Q37" t="str">
        <f t="shared" si="8"/>
        <v>{ rank: 37, result: "2:08:09", name: "Sisay Jisa", DOB: "29-Nov-82", nationality: "Ethiopia", place: 4, race: "Dubai", date: "20-Jan-17"},</v>
      </c>
    </row>
    <row r="38" spans="1:17" ht="30">
      <c r="A38" s="1">
        <v>38</v>
      </c>
      <c r="B38" s="2">
        <v>8.9004629629629628E-2</v>
      </c>
      <c r="C38" s="3" t="s">
        <v>55</v>
      </c>
      <c r="D38" s="4">
        <v>31609</v>
      </c>
      <c r="E38" s="1" t="s">
        <v>13</v>
      </c>
      <c r="F38" s="1">
        <v>6</v>
      </c>
      <c r="G38" s="1" t="s">
        <v>0</v>
      </c>
      <c r="H38" s="4">
        <v>42792</v>
      </c>
      <c r="I38" t="str">
        <f t="shared" si="0"/>
        <v xml:space="preserve">{ rank: 38, </v>
      </c>
      <c r="J38" t="str">
        <f t="shared" si="1"/>
        <v xml:space="preserve">result: "2:08:10", </v>
      </c>
      <c r="K38" t="str">
        <f t="shared" si="2"/>
        <v xml:space="preserve">name: "Bernard Kiprop Kipyego", </v>
      </c>
      <c r="L38" t="str">
        <f t="shared" si="3"/>
        <v xml:space="preserve">DOB: "16-Jul-86", </v>
      </c>
      <c r="M38" t="str">
        <f t="shared" si="4"/>
        <v xml:space="preserve">nationality: "Kenya", </v>
      </c>
      <c r="N38" t="str">
        <f t="shared" si="5"/>
        <v xml:space="preserve">place: 6, </v>
      </c>
      <c r="O38" t="str">
        <f t="shared" si="6"/>
        <v xml:space="preserve">race: "Tokyo", </v>
      </c>
      <c r="P38" t="str">
        <f t="shared" si="7"/>
        <v>date: "26-Feb-17"},</v>
      </c>
      <c r="Q38" t="str">
        <f t="shared" si="8"/>
        <v>{ rank: 38, result: "2:08:10", name: "Bernard Kiprop Kipyego", DOB: "16-Jul-86", nationality: "Kenya", place: 6, race: "Tokyo", date: "26-Feb-17"},</v>
      </c>
    </row>
    <row r="39" spans="1:17" ht="45">
      <c r="A39" s="1">
        <v>39</v>
      </c>
      <c r="B39" s="2">
        <v>8.9027777777777775E-2</v>
      </c>
      <c r="C39" s="3" t="s">
        <v>56</v>
      </c>
      <c r="D39" s="1"/>
      <c r="E39" s="1" t="s">
        <v>13</v>
      </c>
      <c r="F39" s="1">
        <v>7</v>
      </c>
      <c r="G39" s="1" t="s">
        <v>4</v>
      </c>
      <c r="H39" s="4">
        <v>42834</v>
      </c>
      <c r="I39" t="str">
        <f t="shared" si="0"/>
        <v xml:space="preserve">{ rank: 39, </v>
      </c>
      <c r="J39" t="str">
        <f t="shared" si="1"/>
        <v xml:space="preserve">result: "2:08:12", </v>
      </c>
      <c r="K39" t="str">
        <f t="shared" si="2"/>
        <v xml:space="preserve">name: "Felix Kiptoo Kirwa", </v>
      </c>
      <c r="L39" t="str">
        <f t="shared" si="3"/>
        <v xml:space="preserve">DOB: "00-Jan-00", </v>
      </c>
      <c r="M39" t="str">
        <f t="shared" si="4"/>
        <v xml:space="preserve">nationality: "Kenya", </v>
      </c>
      <c r="N39" t="str">
        <f t="shared" si="5"/>
        <v xml:space="preserve">place: 7, </v>
      </c>
      <c r="O39" t="str">
        <f t="shared" si="6"/>
        <v xml:space="preserve">race: "Rotterdam", </v>
      </c>
      <c r="P39" t="str">
        <f t="shared" si="7"/>
        <v>date: "09-Apr-17"},</v>
      </c>
      <c r="Q39" t="str">
        <f t="shared" si="8"/>
        <v>{ rank: 39, result: "2:08:12", name: "Felix Kiptoo Kirwa", DOB: "00-Jan-00", nationality: "Kenya", place: 7, race: "Rotterdam", date: "09-Apr-17"},</v>
      </c>
    </row>
    <row r="40" spans="1:17" ht="30">
      <c r="A40" s="1">
        <v>40</v>
      </c>
      <c r="B40" s="2">
        <v>8.9050925925925936E-2</v>
      </c>
      <c r="C40" s="3" t="s">
        <v>57</v>
      </c>
      <c r="D40" s="4">
        <v>34345</v>
      </c>
      <c r="E40" s="1" t="s">
        <v>16</v>
      </c>
      <c r="F40" s="1">
        <v>7</v>
      </c>
      <c r="G40" s="1" t="s">
        <v>0</v>
      </c>
      <c r="H40" s="4">
        <v>42792</v>
      </c>
      <c r="I40" t="str">
        <f t="shared" si="0"/>
        <v xml:space="preserve">{ rank: 40, </v>
      </c>
      <c r="J40" t="str">
        <f t="shared" si="1"/>
        <v xml:space="preserve">result: "2:08:14", </v>
      </c>
      <c r="K40" t="str">
        <f t="shared" si="2"/>
        <v xml:space="preserve">name: "Yohannes Ghebregergish", </v>
      </c>
      <c r="L40" t="str">
        <f t="shared" si="3"/>
        <v xml:space="preserve">DOB: "11-Jan-94", </v>
      </c>
      <c r="M40" t="str">
        <f t="shared" si="4"/>
        <v xml:space="preserve">nationality: "Eritrea", </v>
      </c>
      <c r="N40" t="str">
        <f t="shared" si="5"/>
        <v xml:space="preserve">place: 7, </v>
      </c>
      <c r="O40" t="str">
        <f t="shared" si="6"/>
        <v xml:space="preserve">race: "Tokyo", </v>
      </c>
      <c r="P40" t="str">
        <f t="shared" si="7"/>
        <v>date: "26-Feb-17"},</v>
      </c>
      <c r="Q40" t="str">
        <f t="shared" si="8"/>
        <v>{ rank: 40, result: "2:08:14", name: "Yohannes Ghebregergish", DOB: "11-Jan-94", nationality: "Eritrea", place: 7, race: "Tokyo", date: "26-Feb-17"},</v>
      </c>
    </row>
    <row r="41" spans="1:17" ht="30">
      <c r="A41" s="1">
        <v>41</v>
      </c>
      <c r="B41" s="2">
        <v>8.9143518518518525E-2</v>
      </c>
      <c r="C41" s="3" t="s">
        <v>58</v>
      </c>
      <c r="D41" s="4">
        <v>33975</v>
      </c>
      <c r="E41" s="1" t="s">
        <v>17</v>
      </c>
      <c r="F41" s="1">
        <v>8</v>
      </c>
      <c r="G41" s="1" t="s">
        <v>0</v>
      </c>
      <c r="H41" s="4">
        <v>42792</v>
      </c>
      <c r="I41" t="str">
        <f t="shared" si="0"/>
        <v xml:space="preserve">{ rank: 41, </v>
      </c>
      <c r="J41" t="str">
        <f t="shared" si="1"/>
        <v xml:space="preserve">result: "2:08:22", </v>
      </c>
      <c r="K41" t="str">
        <f t="shared" si="2"/>
        <v xml:space="preserve">name: "Hiroto Inoue", </v>
      </c>
      <c r="L41" t="str">
        <f t="shared" si="3"/>
        <v xml:space="preserve">DOB: "06-Jan-93", </v>
      </c>
      <c r="M41" t="str">
        <f t="shared" si="4"/>
        <v xml:space="preserve">nationality: "Japan", </v>
      </c>
      <c r="N41" t="str">
        <f t="shared" si="5"/>
        <v xml:space="preserve">place: 8, </v>
      </c>
      <c r="O41" t="str">
        <f t="shared" si="6"/>
        <v xml:space="preserve">race: "Tokyo", </v>
      </c>
      <c r="P41" t="str">
        <f t="shared" si="7"/>
        <v>date: "26-Feb-17"},</v>
      </c>
      <c r="Q41" t="str">
        <f t="shared" si="8"/>
        <v>{ rank: 41, result: "2:08:22", name: "Hiroto Inoue", DOB: "06-Jan-93", nationality: "Japan", place: 8, race: "Tokyo", date: "26-Feb-17"},</v>
      </c>
    </row>
    <row r="42" spans="1:17" ht="30">
      <c r="A42" s="1">
        <v>42</v>
      </c>
      <c r="B42" s="2">
        <v>8.9189814814814819E-2</v>
      </c>
      <c r="C42" s="3" t="s">
        <v>59</v>
      </c>
      <c r="D42" s="1">
        <v>1990</v>
      </c>
      <c r="E42" s="1" t="s">
        <v>13</v>
      </c>
      <c r="F42" s="1">
        <v>3</v>
      </c>
      <c r="G42" s="1" t="s">
        <v>10</v>
      </c>
      <c r="H42" s="4">
        <v>42785</v>
      </c>
      <c r="I42" t="str">
        <f t="shared" si="0"/>
        <v xml:space="preserve">{ rank: 42, </v>
      </c>
      <c r="J42" t="str">
        <f t="shared" si="1"/>
        <v xml:space="preserve">result: "2:08:26", </v>
      </c>
      <c r="K42" t="str">
        <f t="shared" si="2"/>
        <v xml:space="preserve">name: "Kipkemoi Kipsang", </v>
      </c>
      <c r="L42" t="str">
        <f t="shared" si="3"/>
        <v xml:space="preserve">DOB: "12-Jun-05", </v>
      </c>
      <c r="M42" t="str">
        <f t="shared" si="4"/>
        <v xml:space="preserve">nationality: "Kenya", </v>
      </c>
      <c r="N42" t="str">
        <f t="shared" si="5"/>
        <v xml:space="preserve">place: 3, </v>
      </c>
      <c r="O42" t="str">
        <f t="shared" si="6"/>
        <v xml:space="preserve">race: "Sevilla", </v>
      </c>
      <c r="P42" t="str">
        <f t="shared" si="7"/>
        <v>date: "19-Feb-17"},</v>
      </c>
      <c r="Q42" t="str">
        <f t="shared" si="8"/>
        <v>{ rank: 42, result: "2:08:26", name: "Kipkemoi Kipsang", DOB: "12-Jun-05", nationality: "Kenya", place: 3, race: "Sevilla", date: "19-Feb-17"},</v>
      </c>
    </row>
    <row r="43" spans="1:17" ht="45">
      <c r="A43" s="1">
        <v>43</v>
      </c>
      <c r="B43" s="2">
        <v>8.9201388888888886E-2</v>
      </c>
      <c r="C43" s="3" t="s">
        <v>60</v>
      </c>
      <c r="D43" s="4">
        <v>34590</v>
      </c>
      <c r="E43" s="1" t="s">
        <v>14</v>
      </c>
      <c r="F43" s="1">
        <v>1</v>
      </c>
      <c r="G43" s="1" t="s">
        <v>11</v>
      </c>
      <c r="H43" s="4">
        <v>42737</v>
      </c>
      <c r="I43" t="str">
        <f t="shared" si="0"/>
        <v xml:space="preserve">{ rank: 43, </v>
      </c>
      <c r="J43" t="str">
        <f t="shared" si="1"/>
        <v xml:space="preserve">result: "2:08:27", </v>
      </c>
      <c r="K43" t="str">
        <f t="shared" si="2"/>
        <v xml:space="preserve">name: "Lemi Berhanu", </v>
      </c>
      <c r="L43" t="str">
        <f t="shared" si="3"/>
        <v xml:space="preserve">DOB: "13-Sep-94", </v>
      </c>
      <c r="M43" t="str">
        <f t="shared" si="4"/>
        <v xml:space="preserve">nationality: "Ethiopia", </v>
      </c>
      <c r="N43" t="str">
        <f t="shared" si="5"/>
        <v xml:space="preserve">place: 1, </v>
      </c>
      <c r="O43" t="str">
        <f t="shared" si="6"/>
        <v xml:space="preserve">race: "Xiamen", </v>
      </c>
      <c r="P43" t="str">
        <f t="shared" si="7"/>
        <v>date: "02-Jan-17"},</v>
      </c>
      <c r="Q43" t="str">
        <f t="shared" si="8"/>
        <v>{ rank: 43, result: "2:08:27", name: "Lemi Berhanu", DOB: "13-Sep-94", nationality: "Ethiopia", place: 1, race: "Xiamen", date: "02-Jan-17"},</v>
      </c>
    </row>
    <row r="44" spans="1:17" ht="30">
      <c r="A44" s="1">
        <v>44</v>
      </c>
      <c r="B44" s="2">
        <v>8.9224537037037033E-2</v>
      </c>
      <c r="C44" s="3" t="s">
        <v>61</v>
      </c>
      <c r="D44" s="1">
        <v>1993</v>
      </c>
      <c r="E44" s="1" t="s">
        <v>13</v>
      </c>
      <c r="F44" s="1">
        <v>6</v>
      </c>
      <c r="G44" s="1" t="s">
        <v>5</v>
      </c>
      <c r="H44" s="4">
        <v>42834</v>
      </c>
      <c r="I44" t="str">
        <f t="shared" si="0"/>
        <v xml:space="preserve">{ rank: 44, </v>
      </c>
      <c r="J44" t="str">
        <f t="shared" si="1"/>
        <v xml:space="preserve">result: "2:08:29", </v>
      </c>
      <c r="K44" t="str">
        <f t="shared" si="2"/>
        <v xml:space="preserve">name: "Asbel Kipsang", </v>
      </c>
      <c r="L44" t="str">
        <f t="shared" si="3"/>
        <v xml:space="preserve">DOB: "15-Jun-05", </v>
      </c>
      <c r="M44" t="str">
        <f t="shared" si="4"/>
        <v xml:space="preserve">nationality: "Kenya", </v>
      </c>
      <c r="N44" t="str">
        <f t="shared" si="5"/>
        <v xml:space="preserve">place: 6, </v>
      </c>
      <c r="O44" t="str">
        <f t="shared" si="6"/>
        <v xml:space="preserve">race: "Paris", </v>
      </c>
      <c r="P44" t="str">
        <f t="shared" si="7"/>
        <v>date: "09-Apr-17"},</v>
      </c>
      <c r="Q44" t="str">
        <f t="shared" si="8"/>
        <v>{ rank: 44, result: "2:08:29", name: "Asbel Kipsang", DOB: "15-Jun-05", nationality: "Kenya", place: 6, race: "Paris", date: "09-Apr-17"},</v>
      </c>
    </row>
    <row r="45" spans="1:17" ht="30">
      <c r="A45" s="1">
        <v>45</v>
      </c>
      <c r="B45" s="2">
        <v>8.9340277777777768E-2</v>
      </c>
      <c r="C45" s="3" t="s">
        <v>62</v>
      </c>
      <c r="D45" s="4">
        <v>32174</v>
      </c>
      <c r="E45" s="1" t="s">
        <v>13</v>
      </c>
      <c r="F45" s="1">
        <v>5</v>
      </c>
      <c r="G45" s="1" t="s">
        <v>1</v>
      </c>
      <c r="H45" s="4">
        <v>42755</v>
      </c>
      <c r="I45" t="str">
        <f t="shared" si="0"/>
        <v xml:space="preserve">{ rank: 45, </v>
      </c>
      <c r="J45" t="str">
        <f t="shared" si="1"/>
        <v xml:space="preserve">result: "2:08:39", </v>
      </c>
      <c r="K45" t="str">
        <f t="shared" si="2"/>
        <v xml:space="preserve">name: "Mark Lokwanamoi Pkorir", </v>
      </c>
      <c r="L45" t="str">
        <f t="shared" si="3"/>
        <v xml:space="preserve">DOB: "01-Feb-88", </v>
      </c>
      <c r="M45" t="str">
        <f t="shared" si="4"/>
        <v xml:space="preserve">nationality: "Kenya", </v>
      </c>
      <c r="N45" t="str">
        <f t="shared" si="5"/>
        <v xml:space="preserve">place: 5, </v>
      </c>
      <c r="O45" t="str">
        <f t="shared" si="6"/>
        <v xml:space="preserve">race: "Dubai", </v>
      </c>
      <c r="P45" t="str">
        <f t="shared" si="7"/>
        <v>date: "20-Jan-17"},</v>
      </c>
      <c r="Q45" t="str">
        <f t="shared" si="8"/>
        <v>{ rank: 45, result: "2:08:39", name: "Mark Lokwanamoi Pkorir", DOB: "01-Feb-88", nationality: "Kenya", place: 5, race: "Dubai", date: "20-Jan-17"},</v>
      </c>
    </row>
    <row r="46" spans="1:17" ht="30">
      <c r="A46" s="1">
        <v>45</v>
      </c>
      <c r="B46" s="2">
        <v>8.9340277777777768E-2</v>
      </c>
      <c r="C46" s="3" t="s">
        <v>63</v>
      </c>
      <c r="D46" s="4">
        <v>31432</v>
      </c>
      <c r="E46" s="1" t="s">
        <v>13</v>
      </c>
      <c r="F46" s="1">
        <v>7</v>
      </c>
      <c r="G46" s="1" t="s">
        <v>5</v>
      </c>
      <c r="H46" s="4">
        <v>42834</v>
      </c>
      <c r="I46" t="str">
        <f t="shared" si="0"/>
        <v xml:space="preserve">{ rank: 45, </v>
      </c>
      <c r="J46" t="str">
        <f t="shared" si="1"/>
        <v xml:space="preserve">result: "2:08:39", </v>
      </c>
      <c r="K46" t="str">
        <f t="shared" si="2"/>
        <v xml:space="preserve">name: "Samuel Kiplimo Kosgei", </v>
      </c>
      <c r="L46" t="str">
        <f t="shared" si="3"/>
        <v xml:space="preserve">DOB: "20-Jan-86", </v>
      </c>
      <c r="M46" t="str">
        <f t="shared" si="4"/>
        <v xml:space="preserve">nationality: "Kenya", </v>
      </c>
      <c r="N46" t="str">
        <f t="shared" si="5"/>
        <v xml:space="preserve">place: 7, </v>
      </c>
      <c r="O46" t="str">
        <f t="shared" si="6"/>
        <v xml:space="preserve">race: "Paris", </v>
      </c>
      <c r="P46" t="str">
        <f t="shared" si="7"/>
        <v>date: "09-Apr-17"},</v>
      </c>
      <c r="Q46" t="str">
        <f t="shared" si="8"/>
        <v>{ rank: 45, result: "2:08:39", name: "Samuel Kiplimo Kosgei", DOB: "20-Jan-86", nationality: "Kenya", place: 7, race: "Paris", date: "09-Apr-17"},</v>
      </c>
    </row>
    <row r="47" spans="1:17" ht="30">
      <c r="A47" s="1">
        <v>47</v>
      </c>
      <c r="B47" s="2">
        <v>8.9351851851851849E-2</v>
      </c>
      <c r="C47" s="3" t="s">
        <v>64</v>
      </c>
      <c r="D47" s="1"/>
      <c r="E47" s="1" t="s">
        <v>13</v>
      </c>
      <c r="F47" s="1">
        <v>1</v>
      </c>
      <c r="G47" s="1" t="s">
        <v>12</v>
      </c>
      <c r="H47" s="4">
        <v>42848</v>
      </c>
      <c r="I47" t="str">
        <f t="shared" si="0"/>
        <v xml:space="preserve">{ rank: 47, </v>
      </c>
      <c r="J47" t="str">
        <f t="shared" si="1"/>
        <v xml:space="preserve">result: "2:08:40", </v>
      </c>
      <c r="K47" t="str">
        <f t="shared" si="2"/>
        <v xml:space="preserve">name: "Albert Korir", </v>
      </c>
      <c r="L47" t="str">
        <f t="shared" si="3"/>
        <v xml:space="preserve">DOB: "00-Jan-00", </v>
      </c>
      <c r="M47" t="str">
        <f t="shared" si="4"/>
        <v xml:space="preserve">nationality: "Kenya", </v>
      </c>
      <c r="N47" t="str">
        <f t="shared" si="5"/>
        <v xml:space="preserve">place: 1, </v>
      </c>
      <c r="O47" t="str">
        <f t="shared" si="6"/>
        <v xml:space="preserve">race: "Wien", </v>
      </c>
      <c r="P47" t="str">
        <f t="shared" si="7"/>
        <v>date: "23-Apr-17"},</v>
      </c>
      <c r="Q47" t="str">
        <f t="shared" si="8"/>
        <v>{ rank: 47, result: "2:08:40", name: "Albert Korir", DOB: "00-Jan-00", nationality: "Kenya", place: 1, race: "Wien", date: "23-Apr-17"},</v>
      </c>
    </row>
    <row r="48" spans="1:17" ht="30">
      <c r="A48" s="1">
        <v>48</v>
      </c>
      <c r="B48" s="2">
        <v>8.9374999999999996E-2</v>
      </c>
      <c r="C48" s="3" t="s">
        <v>65</v>
      </c>
      <c r="D48" s="4">
        <v>33426</v>
      </c>
      <c r="E48" s="1" t="s">
        <v>13</v>
      </c>
      <c r="F48" s="1">
        <v>2</v>
      </c>
      <c r="G48" s="1" t="s">
        <v>12</v>
      </c>
      <c r="H48" s="4">
        <v>42848</v>
      </c>
      <c r="I48" t="str">
        <f t="shared" si="0"/>
        <v xml:space="preserve">{ rank: 48, </v>
      </c>
      <c r="J48" t="str">
        <f t="shared" si="1"/>
        <v xml:space="preserve">result: "2:08:42", </v>
      </c>
      <c r="K48" t="str">
        <f t="shared" si="2"/>
        <v xml:space="preserve">name: "Ishhimael Bushendich Chemtan", </v>
      </c>
      <c r="L48" t="str">
        <f t="shared" si="3"/>
        <v xml:space="preserve">DOB: "07-Jul-91", </v>
      </c>
      <c r="M48" t="str">
        <f t="shared" si="4"/>
        <v xml:space="preserve">nationality: "Kenya", </v>
      </c>
      <c r="N48" t="str">
        <f t="shared" si="5"/>
        <v xml:space="preserve">place: 2, </v>
      </c>
      <c r="O48" t="str">
        <f t="shared" si="6"/>
        <v xml:space="preserve">race: "Wien", </v>
      </c>
      <c r="P48" t="str">
        <f t="shared" si="7"/>
        <v>date: "23-Apr-17"},</v>
      </c>
      <c r="Q48" t="str">
        <f t="shared" si="8"/>
        <v>{ rank: 48, result: "2:08:42", name: "Ishhimael Bushendich Chemtan", DOB: "07-Jul-91", nationality: "Kenya", place: 2, race: "Wien", date: "23-Apr-17"},</v>
      </c>
    </row>
    <row r="49" spans="1:17" ht="45">
      <c r="A49" s="1">
        <v>49</v>
      </c>
      <c r="B49" s="2">
        <v>8.9409722222222224E-2</v>
      </c>
      <c r="C49" s="3" t="s">
        <v>66</v>
      </c>
      <c r="D49" s="4">
        <v>31792</v>
      </c>
      <c r="E49" s="1" t="s">
        <v>14</v>
      </c>
      <c r="F49" s="1">
        <v>9</v>
      </c>
      <c r="G49" s="1" t="s">
        <v>0</v>
      </c>
      <c r="H49" s="4">
        <v>42792</v>
      </c>
      <c r="I49" t="str">
        <f t="shared" si="0"/>
        <v xml:space="preserve">{ rank: 49, </v>
      </c>
      <c r="J49" t="str">
        <f t="shared" si="1"/>
        <v xml:space="preserve">result: "2:08:45", </v>
      </c>
      <c r="K49" t="str">
        <f t="shared" si="2"/>
        <v xml:space="preserve">name: "Tsegaye Kebede", </v>
      </c>
      <c r="L49" t="str">
        <f t="shared" si="3"/>
        <v xml:space="preserve">DOB: "15-Jan-87", </v>
      </c>
      <c r="M49" t="str">
        <f t="shared" si="4"/>
        <v xml:space="preserve">nationality: "Ethiopia", </v>
      </c>
      <c r="N49" t="str">
        <f t="shared" si="5"/>
        <v xml:space="preserve">place: 9, </v>
      </c>
      <c r="O49" t="str">
        <f t="shared" si="6"/>
        <v xml:space="preserve">race: "Tokyo", </v>
      </c>
      <c r="P49" t="str">
        <f t="shared" si="7"/>
        <v>date: "26-Feb-17"},</v>
      </c>
      <c r="Q49" t="str">
        <f t="shared" si="8"/>
        <v>{ rank: 49, result: "2:08:45", name: "Tsegaye Kebede", DOB: "15-Jan-87", nationality: "Ethiopia", place: 9, race: "Tokyo", date: "26-Feb-17"},</v>
      </c>
    </row>
    <row r="50" spans="1:17" ht="30">
      <c r="A50" s="1">
        <v>50</v>
      </c>
      <c r="B50" s="2">
        <v>8.9421296296296304E-2</v>
      </c>
      <c r="C50" s="3" t="s">
        <v>67</v>
      </c>
      <c r="D50" s="4">
        <v>32601</v>
      </c>
      <c r="E50" s="1" t="s">
        <v>13</v>
      </c>
      <c r="F50" s="1">
        <v>8</v>
      </c>
      <c r="G50" s="1" t="s">
        <v>5</v>
      </c>
      <c r="H50" s="4">
        <v>42834</v>
      </c>
      <c r="I50" t="str">
        <f t="shared" si="0"/>
        <v xml:space="preserve">{ rank: 50, </v>
      </c>
      <c r="J50" t="str">
        <f t="shared" si="1"/>
        <v xml:space="preserve">result: "2:08:46", </v>
      </c>
      <c r="K50" t="str">
        <f t="shared" si="2"/>
        <v xml:space="preserve">name: "Richard Kiprop Mengich", </v>
      </c>
      <c r="L50" t="str">
        <f t="shared" si="3"/>
        <v xml:space="preserve">DOB: "03-Apr-89", </v>
      </c>
      <c r="M50" t="str">
        <f t="shared" si="4"/>
        <v xml:space="preserve">nationality: "Kenya", </v>
      </c>
      <c r="N50" t="str">
        <f t="shared" si="5"/>
        <v xml:space="preserve">place: 8, </v>
      </c>
      <c r="O50" t="str">
        <f t="shared" si="6"/>
        <v xml:space="preserve">race: "Paris", </v>
      </c>
      <c r="P50" t="str">
        <f t="shared" si="7"/>
        <v>date: "09-Apr-17"},</v>
      </c>
      <c r="Q50" t="str">
        <f t="shared" si="8"/>
        <v>{ rank: 50, result: "2:08:46", name: "Richard Kiprop Mengich", DOB: "03-Apr-89", nationality: "Kenya", place: 8, race: "Paris", date: "09-Apr-17"},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 and Kevin</dc:creator>
  <cp:lastModifiedBy>Rox and Kevin</cp:lastModifiedBy>
  <dcterms:created xsi:type="dcterms:W3CDTF">2017-05-14T05:44:53Z</dcterms:created>
  <dcterms:modified xsi:type="dcterms:W3CDTF">2017-05-14T06:28:54Z</dcterms:modified>
</cp:coreProperties>
</file>