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wanhsuanlin/Desktop/sqd/meeting-notes/"/>
    </mc:Choice>
  </mc:AlternateContent>
  <xr:revisionPtr revIDLastSave="0" documentId="13_ncr:1_{702F972C-58DF-964A-BB9C-A80E1FB6D720}" xr6:coauthVersionLast="47" xr6:coauthVersionMax="47" xr10:uidLastSave="{00000000-0000-0000-0000-000000000000}"/>
  <bookViews>
    <workbookView xWindow="-38420" yWindow="-1860" windowWidth="34620" windowHeight="22600" activeTab="1" xr2:uid="{00000000-000D-0000-FFFF-FFFF00000000}"/>
  </bookViews>
  <sheets>
    <sheet name="Sheet 1" sheetId="1" r:id="rId1"/>
    <sheet name="sqd-energy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4" i="2"/>
  <c r="C5" i="2"/>
  <c r="C6" i="2"/>
  <c r="C7" i="2"/>
  <c r="C8" i="2"/>
  <c r="C9" i="2"/>
  <c r="C10" i="2"/>
  <c r="C11" i="2"/>
  <c r="C12" i="2"/>
  <c r="C13" i="2"/>
  <c r="C4" i="2"/>
  <c r="G5" i="1"/>
  <c r="F15" i="1"/>
  <c r="E15" i="1"/>
  <c r="D15" i="1"/>
  <c r="C15" i="1"/>
  <c r="B15" i="1"/>
  <c r="G14" i="1"/>
  <c r="F14" i="1"/>
  <c r="E14" i="1"/>
  <c r="E17" i="1" s="1"/>
  <c r="D14" i="1"/>
  <c r="D17" i="1" s="1"/>
  <c r="C14" i="1"/>
  <c r="C17" i="1" s="1"/>
  <c r="B14" i="1"/>
  <c r="B17" i="1" s="1"/>
  <c r="F13" i="1"/>
  <c r="E13" i="1"/>
  <c r="E16" i="1" s="1"/>
  <c r="D13" i="1"/>
  <c r="C13" i="1"/>
  <c r="C16" i="1" s="1"/>
  <c r="B13" i="1"/>
  <c r="B16" i="1" s="1"/>
  <c r="G11" i="1"/>
  <c r="G13" i="1" s="1"/>
  <c r="F7" i="1"/>
  <c r="E7" i="1"/>
  <c r="D7" i="1"/>
  <c r="C7" i="1"/>
  <c r="B7" i="1"/>
  <c r="G15" i="1" l="1"/>
  <c r="F17" i="1"/>
  <c r="F16" i="1"/>
  <c r="G17" i="1"/>
  <c r="G16" i="1"/>
  <c r="D16" i="1"/>
</calcChain>
</file>

<file path=xl/sharedStrings.xml><?xml version="1.0" encoding="utf-8"?>
<sst xmlns="http://schemas.openxmlformats.org/spreadsheetml/2006/main" count="44" uniqueCount="26">
  <si>
    <t>Table 1</t>
  </si>
  <si>
    <t>Fe2s2</t>
  </si>
  <si>
    <t>init</t>
  </si>
  <si>
    <t xml:space="preserve">Optimized </t>
  </si>
  <si>
    <t>Optimized exact</t>
  </si>
  <si>
    <t>Optimize/init</t>
  </si>
  <si>
    <t>truncated</t>
  </si>
  <si>
    <t>Ground truth</t>
  </si>
  <si>
    <t>Err</t>
  </si>
  <si>
    <t>Init/optimize</t>
  </si>
  <si>
    <t>Optimize/truncated</t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</si>
  <si>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6-31g: 1.2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</si>
  <si>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6-31g: 2.4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</si>
  <si>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1.2:50</t>
    </r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</si>
  <si>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1.2:200</t>
    </r>
  </si>
  <si>
    <t>init (exact)</t>
  </si>
  <si>
    <r>
      <t>N</t>
    </r>
    <r>
      <rPr>
        <vertAlign val="subscript"/>
        <sz val="14"/>
        <color indexed="8"/>
        <rFont val="Helvetica"/>
        <family val="2"/>
      </rPr>
      <t>2</t>
    </r>
    <r>
      <rPr>
        <sz val="14"/>
        <color indexed="8"/>
        <rFont val="Helvetica"/>
        <family val="2"/>
      </rPr>
      <t xml:space="preserve"> ccPVDZ: 2.4</t>
    </r>
  </si>
  <si>
    <t xml:space="preserve">Init function evaluation </t>
  </si>
  <si>
    <t>N2 6-31g: 1.2</t>
  </si>
  <si>
    <t>N2 6-31g: 2.4</t>
  </si>
  <si>
    <t>N2 ccPVDZ: 2.4</t>
  </si>
  <si>
    <t>N2 ccPVDZ: 1.2</t>
  </si>
  <si>
    <t>runs</t>
  </si>
  <si>
    <t xml:space="preserve">Final function evaluation </t>
  </si>
  <si>
    <t>energy</t>
  </si>
  <si>
    <t>subspace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</si>
</sst>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sz val="12"/>
      <color indexed="8"/>
      <name val="Helvetica Neue"/>
      <family val="2"/>
    </font>
    <font>
      <sz val="14"/>
      <color indexed="8"/>
      <name val="Helvetica"/>
      <family val="2"/>
    </font>
    <font>
      <vertAlign val="subscript"/>
      <sz val="14"/>
      <color indexed="8"/>
      <name val="Helvetica"/>
      <family val="2"/>
    </font>
    <font>
      <sz val="14"/>
      <color theme="1"/>
      <name val="Helvetica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  <border>
      <left style="thin">
        <color indexed="11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0" borderId="4" xfId="0" applyNumberFormat="1" applyFont="1" applyBorder="1" applyAlignment="1">
      <alignment vertical="center" wrapText="1" readingOrder="1"/>
    </xf>
    <xf numFmtId="0" fontId="2" fillId="0" borderId="5" xfId="0" applyNumberFormat="1" applyFont="1" applyBorder="1" applyAlignment="1">
      <alignment vertical="center" wrapText="1" readingOrder="1"/>
    </xf>
    <xf numFmtId="0" fontId="2" fillId="0" borderId="5" xfId="0" applyNumberFormat="1" applyFont="1" applyBorder="1">
      <alignment vertical="top" wrapText="1"/>
    </xf>
    <xf numFmtId="0" fontId="2" fillId="0" borderId="5" xfId="0" applyFont="1" applyBorder="1" applyAlignment="1">
      <alignment vertical="center" wrapText="1"/>
    </xf>
    <xf numFmtId="0" fontId="2" fillId="0" borderId="5" xfId="0" applyNumberFormat="1" applyFont="1" applyBorder="1" applyAlignment="1">
      <alignment vertical="center" wrapText="1"/>
    </xf>
    <xf numFmtId="0" fontId="2" fillId="0" borderId="5" xfId="0" applyFont="1" applyBorder="1">
      <alignment vertical="top" wrapText="1"/>
    </xf>
    <xf numFmtId="0" fontId="2" fillId="0" borderId="4" xfId="0" applyNumberFormat="1" applyFont="1" applyBorder="1">
      <alignment vertical="top" wrapText="1"/>
    </xf>
    <xf numFmtId="0" fontId="2" fillId="0" borderId="4" xfId="0" applyFont="1" applyBorder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2" fillId="3" borderId="2" xfId="0" applyNumberFormat="1" applyFont="1" applyFill="1" applyBorder="1">
      <alignment vertical="top" wrapText="1"/>
    </xf>
    <xf numFmtId="49" fontId="2" fillId="3" borderId="3" xfId="0" applyNumberFormat="1" applyFont="1" applyFill="1" applyBorder="1">
      <alignment vertical="top" wrapText="1"/>
    </xf>
    <xf numFmtId="0" fontId="2" fillId="3" borderId="3" xfId="0" applyFont="1" applyFill="1" applyBorder="1">
      <alignment vertical="top" wrapText="1"/>
    </xf>
    <xf numFmtId="0" fontId="4" fillId="0" borderId="5" xfId="0" applyNumberFormat="1" applyFont="1" applyBorder="1" applyAlignment="1">
      <alignment vertical="top" wrapText="1" readingOrder="1"/>
    </xf>
    <xf numFmtId="0" fontId="1" fillId="0" borderId="0" xfId="0" applyFont="1" applyAlignment="1">
      <alignment horizontal="center" vertical="center"/>
    </xf>
    <xf numFmtId="0" fontId="2" fillId="0" borderId="6" xfId="0" applyNumberFormat="1" applyFont="1" applyBorder="1" applyAlignment="1">
      <alignment vertical="center" wrapText="1" readingOrder="1"/>
    </xf>
    <xf numFmtId="0" fontId="2" fillId="0" borderId="7" xfId="0" applyNumberFormat="1" applyFont="1" applyBorder="1" applyAlignment="1">
      <alignment vertical="center" wrapText="1" readingOrder="1"/>
    </xf>
    <xf numFmtId="0" fontId="2" fillId="0" borderId="7" xfId="0" applyNumberFormat="1" applyFont="1" applyBorder="1">
      <alignment vertical="top" wrapText="1"/>
    </xf>
    <xf numFmtId="0" fontId="2" fillId="0" borderId="8" xfId="0" applyNumberFormat="1" applyFont="1" applyBorder="1" applyAlignment="1">
      <alignment vertical="center" wrapText="1" readingOrder="1"/>
    </xf>
    <xf numFmtId="0" fontId="2" fillId="0" borderId="9" xfId="0" applyNumberFormat="1" applyFont="1" applyBorder="1" applyAlignment="1">
      <alignment vertical="center" wrapText="1" readingOrder="1"/>
    </xf>
    <xf numFmtId="0" fontId="2" fillId="0" borderId="9" xfId="0" applyNumberFormat="1" applyFont="1" applyBorder="1">
      <alignment vertical="top" wrapText="1"/>
    </xf>
    <xf numFmtId="0" fontId="5" fillId="0" borderId="0" xfId="0" applyFont="1">
      <alignment vertical="top" wrapText="1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CCCCC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showGridLines="0" zoomScale="151" zoomScaleNormal="151" workbookViewId="0">
      <pane xSplit="1" ySplit="2" topLeftCell="B3" activePane="bottomRight" state="frozen"/>
      <selection pane="topRight"/>
      <selection pane="bottomLeft"/>
      <selection pane="bottomRight" activeCell="B2" sqref="B2:G2"/>
    </sheetView>
  </sheetViews>
  <sheetFormatPr baseColWidth="10" defaultColWidth="16.33203125" defaultRowHeight="20" customHeight="1" x14ac:dyDescent="0.15"/>
  <cols>
    <col min="1" max="1" width="23.83203125" style="1" customWidth="1"/>
    <col min="2" max="8" width="16.33203125" style="1" customWidth="1"/>
    <col min="9" max="16384" width="16.33203125" style="1"/>
  </cols>
  <sheetData>
    <row r="1" spans="1:7" ht="27.75" customHeight="1" x14ac:dyDescent="0.15">
      <c r="A1" s="16" t="s">
        <v>0</v>
      </c>
      <c r="B1" s="16"/>
      <c r="C1" s="16"/>
      <c r="D1" s="16"/>
      <c r="E1" s="16"/>
      <c r="F1" s="16"/>
      <c r="G1" s="16"/>
    </row>
    <row r="2" spans="1:7" ht="36.5" customHeight="1" x14ac:dyDescent="0.15">
      <c r="A2" s="10"/>
      <c r="B2" s="11" t="s">
        <v>11</v>
      </c>
      <c r="C2" s="11" t="s">
        <v>12</v>
      </c>
      <c r="D2" s="11" t="s">
        <v>1</v>
      </c>
      <c r="E2" s="11" t="s">
        <v>13</v>
      </c>
      <c r="F2" s="11" t="s">
        <v>14</v>
      </c>
      <c r="G2" s="11" t="s">
        <v>16</v>
      </c>
    </row>
    <row r="3" spans="1:7" ht="36.5" customHeight="1" x14ac:dyDescent="0.15">
      <c r="A3" s="12" t="s">
        <v>15</v>
      </c>
      <c r="B3" s="17">
        <v>-109.0839</v>
      </c>
      <c r="C3" s="18">
        <v>-108.76519999999999</v>
      </c>
      <c r="D3" s="18">
        <v>-115.99809999999999</v>
      </c>
      <c r="E3" s="18">
        <v>-109.2325</v>
      </c>
      <c r="F3" s="19">
        <v>-109.2325</v>
      </c>
      <c r="G3" s="18">
        <v>-108.8182</v>
      </c>
    </row>
    <row r="4" spans="1:7" ht="23.25" customHeight="1" x14ac:dyDescent="0.15">
      <c r="A4" s="14" t="s">
        <v>2</v>
      </c>
      <c r="B4" s="9">
        <v>-109.054478801391</v>
      </c>
      <c r="C4" s="7">
        <v>-108.765196586824</v>
      </c>
      <c r="D4" s="7">
        <v>-115.8000016374</v>
      </c>
      <c r="E4" s="7"/>
      <c r="F4" s="7"/>
      <c r="G4" s="7"/>
    </row>
    <row r="5" spans="1:7" ht="23" customHeight="1" x14ac:dyDescent="0.15">
      <c r="A5" s="13" t="s">
        <v>3</v>
      </c>
      <c r="B5" s="20">
        <v>-109.0943</v>
      </c>
      <c r="C5" s="21">
        <v>-108.8274</v>
      </c>
      <c r="D5" s="21">
        <v>-116.375903944284</v>
      </c>
      <c r="E5" s="21">
        <v>-109.23650000000001</v>
      </c>
      <c r="F5" s="22">
        <v>-109.241230223594</v>
      </c>
      <c r="G5" s="21">
        <f>-108.8973591308</f>
        <v>-108.8973591308</v>
      </c>
    </row>
    <row r="6" spans="1:7" ht="23" customHeight="1" x14ac:dyDescent="0.15">
      <c r="A6" s="13" t="s">
        <v>4</v>
      </c>
      <c r="B6" s="2">
        <v>-109.0929</v>
      </c>
      <c r="C6" s="3">
        <v>-108.824</v>
      </c>
      <c r="D6" s="5"/>
      <c r="E6" s="6">
        <v>-109.2359</v>
      </c>
      <c r="F6" s="4">
        <v>-109.238651128857</v>
      </c>
      <c r="G6" s="7"/>
    </row>
    <row r="7" spans="1:7" ht="20" customHeight="1" x14ac:dyDescent="0.15">
      <c r="A7" s="13" t="s">
        <v>5</v>
      </c>
      <c r="B7" s="8">
        <f>B5/B3</f>
        <v>1.0000953394588936</v>
      </c>
      <c r="C7" s="4">
        <f>C5/C3</f>
        <v>1.000571874092081</v>
      </c>
      <c r="D7" s="4">
        <f>D5/D3</f>
        <v>1.0032569839013226</v>
      </c>
      <c r="E7" s="4">
        <f>E5/E3</f>
        <v>1.0000366191380772</v>
      </c>
      <c r="F7" s="4">
        <f>F5/F3</f>
        <v>1.000079923315808</v>
      </c>
      <c r="G7" s="7"/>
    </row>
    <row r="8" spans="1:7" ht="20" customHeight="1" x14ac:dyDescent="0.15">
      <c r="A8" s="14"/>
      <c r="B8" s="9"/>
      <c r="C8" s="7"/>
      <c r="D8" s="7"/>
      <c r="E8" s="7"/>
      <c r="F8" s="7"/>
      <c r="G8" s="7"/>
    </row>
    <row r="9" spans="1:7" ht="20" customHeight="1" x14ac:dyDescent="0.15">
      <c r="A9" s="13" t="s">
        <v>6</v>
      </c>
      <c r="B9" s="8">
        <v>-108.943862504089</v>
      </c>
      <c r="C9" s="4">
        <v>-108.677515318486</v>
      </c>
      <c r="D9" s="4">
        <v>-114.76342723370701</v>
      </c>
      <c r="E9" s="4">
        <v>-109.06721118367901</v>
      </c>
      <c r="F9" s="4">
        <v>-109.06721118367901</v>
      </c>
      <c r="G9" s="4">
        <v>-108.774586965086</v>
      </c>
    </row>
    <row r="10" spans="1:7" ht="20" customHeight="1" x14ac:dyDescent="0.15">
      <c r="A10" s="14"/>
      <c r="B10" s="9"/>
      <c r="C10" s="7"/>
      <c r="D10" s="7"/>
      <c r="E10" s="7"/>
      <c r="F10" s="7"/>
      <c r="G10" s="7"/>
    </row>
    <row r="11" spans="1:7" ht="22.25" customHeight="1" x14ac:dyDescent="0.15">
      <c r="A11" s="13" t="s">
        <v>7</v>
      </c>
      <c r="B11" s="8">
        <v>-109.09813082003301</v>
      </c>
      <c r="C11" s="15">
        <v>-108.842683477278</v>
      </c>
      <c r="D11" s="4">
        <v>-116.6056091</v>
      </c>
      <c r="E11" s="4">
        <v>-109.263243833864</v>
      </c>
      <c r="F11" s="4">
        <v>-109.263243833864</v>
      </c>
      <c r="G11" s="4">
        <f>G9-0.185347926519896</f>
        <v>-108.9599348916059</v>
      </c>
    </row>
    <row r="12" spans="1:7" ht="20" customHeight="1" x14ac:dyDescent="0.15">
      <c r="A12" s="13" t="s">
        <v>8</v>
      </c>
      <c r="B12" s="9"/>
      <c r="C12" s="7"/>
      <c r="D12" s="7"/>
      <c r="E12" s="7"/>
      <c r="F12" s="7"/>
      <c r="G12" s="7"/>
    </row>
    <row r="13" spans="1:7" ht="20" customHeight="1" x14ac:dyDescent="0.15">
      <c r="A13" s="13" t="s">
        <v>2</v>
      </c>
      <c r="B13" s="8">
        <f>B3-B11</f>
        <v>1.4230820033006353E-2</v>
      </c>
      <c r="C13" s="4">
        <f>C3-C11</f>
        <v>7.7483477278008195E-2</v>
      </c>
      <c r="D13" s="4">
        <f>D3-D11</f>
        <v>0.60750910000000147</v>
      </c>
      <c r="E13" s="4">
        <f>E3-E11</f>
        <v>3.0743833863994041E-2</v>
      </c>
      <c r="F13" s="4">
        <f>F3-F11</f>
        <v>3.0743833863994041E-2</v>
      </c>
      <c r="G13" s="4">
        <f>G3-G11</f>
        <v>0.1417348916058927</v>
      </c>
    </row>
    <row r="14" spans="1:7" ht="20" customHeight="1" x14ac:dyDescent="0.15">
      <c r="A14" s="13" t="s">
        <v>3</v>
      </c>
      <c r="B14" s="8">
        <f t="shared" ref="B14:G14" si="0">B5-B11</f>
        <v>3.8308200330021691E-3</v>
      </c>
      <c r="C14" s="4">
        <f t="shared" si="0"/>
        <v>1.5283477278003943E-2</v>
      </c>
      <c r="D14" s="4">
        <f t="shared" si="0"/>
        <v>0.22970515571599037</v>
      </c>
      <c r="E14" s="4">
        <f t="shared" si="0"/>
        <v>2.6743833863989153E-2</v>
      </c>
      <c r="F14" s="4">
        <f t="shared" si="0"/>
        <v>2.2013610269993933E-2</v>
      </c>
      <c r="G14" s="4">
        <f t="shared" si="0"/>
        <v>6.2575760805898994E-2</v>
      </c>
    </row>
    <row r="15" spans="1:7" ht="20" customHeight="1" x14ac:dyDescent="0.15">
      <c r="A15" s="13" t="s">
        <v>6</v>
      </c>
      <c r="B15" s="8">
        <f t="shared" ref="B15:G15" si="1">B9-B11</f>
        <v>0.1542683159440088</v>
      </c>
      <c r="C15" s="4">
        <f t="shared" si="1"/>
        <v>0.16516815879199953</v>
      </c>
      <c r="D15" s="4">
        <f t="shared" si="1"/>
        <v>1.8421818662929894</v>
      </c>
      <c r="E15" s="4">
        <f t="shared" si="1"/>
        <v>0.19603265018498917</v>
      </c>
      <c r="F15" s="4">
        <f t="shared" si="1"/>
        <v>0.19603265018498917</v>
      </c>
      <c r="G15" s="4">
        <f t="shared" si="1"/>
        <v>0.18534792651989562</v>
      </c>
    </row>
    <row r="16" spans="1:7" ht="20" customHeight="1" x14ac:dyDescent="0.15">
      <c r="A16" s="13" t="s">
        <v>9</v>
      </c>
      <c r="B16" s="8">
        <f t="shared" ref="B16:G16" si="2">B13/B14</f>
        <v>3.7148234347761373</v>
      </c>
      <c r="C16" s="4">
        <f t="shared" si="2"/>
        <v>5.0697544720089844</v>
      </c>
      <c r="D16" s="4">
        <f t="shared" si="2"/>
        <v>2.6447342816768615</v>
      </c>
      <c r="E16" s="4">
        <f t="shared" si="2"/>
        <v>1.1495671869765438</v>
      </c>
      <c r="F16" s="4">
        <f t="shared" si="2"/>
        <v>1.3965829996499941</v>
      </c>
      <c r="G16" s="4">
        <f t="shared" si="2"/>
        <v>2.2650126787197031</v>
      </c>
    </row>
    <row r="17" spans="1:7" ht="32" customHeight="1" x14ac:dyDescent="0.15">
      <c r="A17" s="13" t="s">
        <v>10</v>
      </c>
      <c r="B17" s="8">
        <f t="shared" ref="B17:G17" si="3">B15/B14</f>
        <v>40.2703114776996</v>
      </c>
      <c r="C17" s="4">
        <f t="shared" si="3"/>
        <v>10.806975126642834</v>
      </c>
      <c r="D17" s="4">
        <f t="shared" si="3"/>
        <v>8.0197671687033463</v>
      </c>
      <c r="E17" s="4">
        <f t="shared" si="3"/>
        <v>7.3300130109224595</v>
      </c>
      <c r="F17" s="4">
        <f t="shared" si="3"/>
        <v>8.905065901534341</v>
      </c>
      <c r="G17" s="4">
        <f t="shared" si="3"/>
        <v>2.9619763968163042</v>
      </c>
    </row>
    <row r="18" spans="1:7" ht="20" customHeight="1" x14ac:dyDescent="0.15">
      <c r="A18" s="14"/>
      <c r="B18" s="9"/>
      <c r="C18" s="7"/>
      <c r="D18" s="7"/>
      <c r="E18" s="7"/>
      <c r="F18" s="7"/>
      <c r="G18" s="7"/>
    </row>
    <row r="19" spans="1:7" ht="20" customHeight="1" x14ac:dyDescent="0.15">
      <c r="A19" s="14"/>
      <c r="B19" s="9"/>
      <c r="C19" s="7"/>
      <c r="D19" s="7"/>
      <c r="E19" s="7"/>
      <c r="F19" s="7"/>
      <c r="G19" s="7"/>
    </row>
    <row r="20" spans="1:7" ht="20" customHeight="1" x14ac:dyDescent="0.15">
      <c r="A20" s="14"/>
      <c r="B20" s="9"/>
      <c r="C20" s="7"/>
      <c r="D20" s="7"/>
      <c r="E20" s="7"/>
      <c r="F20" s="7"/>
      <c r="G20" s="7"/>
    </row>
    <row r="21" spans="1:7" ht="20" customHeight="1" x14ac:dyDescent="0.15">
      <c r="A21" s="14"/>
      <c r="B21" s="9"/>
      <c r="C21" s="7"/>
      <c r="D21" s="7"/>
      <c r="E21" s="7"/>
      <c r="F21" s="4"/>
      <c r="G21" s="7"/>
    </row>
    <row r="22" spans="1:7" ht="20" customHeight="1" x14ac:dyDescent="0.15">
      <c r="A22" s="14"/>
      <c r="B22" s="9"/>
      <c r="C22" s="7"/>
      <c r="D22" s="7"/>
      <c r="E22" s="7"/>
      <c r="F22" s="4"/>
      <c r="G22" s="7"/>
    </row>
    <row r="23" spans="1:7" ht="20" customHeight="1" x14ac:dyDescent="0.15">
      <c r="A23" s="14"/>
      <c r="B23" s="9"/>
      <c r="C23" s="7"/>
      <c r="D23" s="7"/>
      <c r="E23" s="7"/>
      <c r="F23" s="4"/>
      <c r="G23" s="7"/>
    </row>
    <row r="24" spans="1:7" ht="20" customHeight="1" x14ac:dyDescent="0.15">
      <c r="A24" s="14"/>
      <c r="B24" s="9"/>
      <c r="C24" s="7"/>
      <c r="D24" s="7"/>
      <c r="E24" s="7"/>
      <c r="F24" s="7"/>
      <c r="G24" s="7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3157-8E17-0641-B9E7-515D072A5E18}">
  <dimension ref="A1:J33"/>
  <sheetViews>
    <sheetView tabSelected="1" zoomScale="160" zoomScaleNormal="160" workbookViewId="0">
      <selection activeCell="J33" sqref="J33"/>
    </sheetView>
  </sheetViews>
  <sheetFormatPr baseColWidth="10" defaultRowHeight="13" x14ac:dyDescent="0.15"/>
  <cols>
    <col min="4" max="4" width="12.33203125" bestFit="1" customWidth="1"/>
  </cols>
  <sheetData>
    <row r="1" spans="1:10" x14ac:dyDescent="0.15">
      <c r="A1" s="24" t="s">
        <v>17</v>
      </c>
    </row>
    <row r="2" spans="1:10" x14ac:dyDescent="0.15">
      <c r="B2" s="25" t="s">
        <v>18</v>
      </c>
      <c r="C2" s="25"/>
      <c r="D2" s="25" t="s">
        <v>19</v>
      </c>
      <c r="E2" s="25"/>
      <c r="F2" s="25" t="s">
        <v>1</v>
      </c>
      <c r="G2" s="25"/>
      <c r="H2" s="24" t="s">
        <v>21</v>
      </c>
      <c r="I2" s="24"/>
      <c r="J2" s="25" t="s">
        <v>20</v>
      </c>
    </row>
    <row r="3" spans="1:10" ht="14" x14ac:dyDescent="0.15">
      <c r="A3" s="23" t="s">
        <v>22</v>
      </c>
      <c r="B3" s="24" t="s">
        <v>24</v>
      </c>
      <c r="C3" s="24" t="s">
        <v>25</v>
      </c>
      <c r="D3" s="24" t="s">
        <v>24</v>
      </c>
      <c r="E3" s="24" t="s">
        <v>25</v>
      </c>
      <c r="F3" s="25"/>
      <c r="G3" s="25"/>
      <c r="J3" s="25"/>
    </row>
    <row r="4" spans="1:10" ht="14" x14ac:dyDescent="0.15">
      <c r="A4">
        <v>1</v>
      </c>
      <c r="B4">
        <v>-109.054478801391</v>
      </c>
      <c r="C4">
        <f>SQRT(11881)</f>
        <v>109</v>
      </c>
      <c r="D4">
        <v>-108.765196586824</v>
      </c>
      <c r="E4" s="23">
        <f>SQRT(10201)</f>
        <v>101</v>
      </c>
    </row>
    <row r="5" spans="1:10" x14ac:dyDescent="0.15">
      <c r="A5">
        <v>2</v>
      </c>
      <c r="B5">
        <v>-109.054478801391</v>
      </c>
      <c r="C5">
        <f t="shared" ref="C5:C13" si="0">SQRT(11881)</f>
        <v>109</v>
      </c>
      <c r="E5" s="23">
        <f t="shared" ref="E5:E13" si="1">SQRT(10201)</f>
        <v>101</v>
      </c>
    </row>
    <row r="6" spans="1:10" x14ac:dyDescent="0.15">
      <c r="A6">
        <v>3</v>
      </c>
      <c r="B6">
        <v>-109.054478801391</v>
      </c>
      <c r="C6">
        <f t="shared" si="0"/>
        <v>109</v>
      </c>
      <c r="E6" s="23">
        <f t="shared" si="1"/>
        <v>101</v>
      </c>
    </row>
    <row r="7" spans="1:10" x14ac:dyDescent="0.15">
      <c r="A7">
        <v>4</v>
      </c>
      <c r="B7">
        <v>-109.054478801391</v>
      </c>
      <c r="C7">
        <f t="shared" si="0"/>
        <v>109</v>
      </c>
      <c r="E7" s="23">
        <f t="shared" si="1"/>
        <v>101</v>
      </c>
    </row>
    <row r="8" spans="1:10" x14ac:dyDescent="0.15">
      <c r="A8">
        <v>5</v>
      </c>
      <c r="B8">
        <v>-109.054478801391</v>
      </c>
      <c r="C8">
        <f t="shared" si="0"/>
        <v>109</v>
      </c>
      <c r="E8" s="23">
        <f t="shared" si="1"/>
        <v>101</v>
      </c>
    </row>
    <row r="9" spans="1:10" x14ac:dyDescent="0.15">
      <c r="A9">
        <v>6</v>
      </c>
      <c r="B9">
        <v>-109.054478801391</v>
      </c>
      <c r="C9">
        <f t="shared" si="0"/>
        <v>109</v>
      </c>
      <c r="E9" s="23">
        <f t="shared" si="1"/>
        <v>101</v>
      </c>
    </row>
    <row r="10" spans="1:10" x14ac:dyDescent="0.15">
      <c r="A10">
        <v>7</v>
      </c>
      <c r="B10">
        <v>-109.054478801391</v>
      </c>
      <c r="C10">
        <f t="shared" si="0"/>
        <v>109</v>
      </c>
      <c r="E10" s="23">
        <f t="shared" si="1"/>
        <v>101</v>
      </c>
    </row>
    <row r="11" spans="1:10" x14ac:dyDescent="0.15">
      <c r="A11">
        <v>8</v>
      </c>
      <c r="B11">
        <v>-109.054478801391</v>
      </c>
      <c r="C11">
        <f t="shared" si="0"/>
        <v>109</v>
      </c>
      <c r="E11" s="23">
        <f t="shared" si="1"/>
        <v>101</v>
      </c>
    </row>
    <row r="12" spans="1:10" x14ac:dyDescent="0.15">
      <c r="A12">
        <v>9</v>
      </c>
      <c r="B12">
        <v>-109.054478801391</v>
      </c>
      <c r="C12">
        <f t="shared" si="0"/>
        <v>109</v>
      </c>
      <c r="E12" s="23">
        <f t="shared" si="1"/>
        <v>101</v>
      </c>
    </row>
    <row r="13" spans="1:10" x14ac:dyDescent="0.15">
      <c r="A13">
        <v>10</v>
      </c>
      <c r="B13">
        <v>-109.054478801391</v>
      </c>
      <c r="C13">
        <f t="shared" si="0"/>
        <v>109</v>
      </c>
      <c r="E13" s="23">
        <f t="shared" si="1"/>
        <v>101</v>
      </c>
    </row>
    <row r="21" spans="1:10" x14ac:dyDescent="0.15">
      <c r="A21" s="24" t="s">
        <v>23</v>
      </c>
    </row>
    <row r="22" spans="1:10" x14ac:dyDescent="0.15">
      <c r="A22" s="23"/>
      <c r="B22" s="25" t="s">
        <v>18</v>
      </c>
      <c r="C22" s="25"/>
      <c r="D22" s="25" t="s">
        <v>19</v>
      </c>
      <c r="E22" s="25"/>
      <c r="F22" s="25" t="s">
        <v>1</v>
      </c>
      <c r="G22" s="25"/>
      <c r="H22" s="24" t="s">
        <v>21</v>
      </c>
      <c r="I22" s="24"/>
      <c r="J22" s="25" t="s">
        <v>20</v>
      </c>
    </row>
    <row r="23" spans="1:10" ht="14" x14ac:dyDescent="0.15">
      <c r="A23" s="23" t="s">
        <v>22</v>
      </c>
      <c r="B23" s="24" t="s">
        <v>24</v>
      </c>
      <c r="C23" s="24" t="s">
        <v>25</v>
      </c>
      <c r="D23" s="24" t="s">
        <v>24</v>
      </c>
      <c r="E23" s="24" t="s">
        <v>25</v>
      </c>
      <c r="F23" s="25"/>
      <c r="G23" s="25"/>
      <c r="H23" s="24" t="s">
        <v>24</v>
      </c>
      <c r="I23" s="24" t="s">
        <v>25</v>
      </c>
      <c r="J23" s="25"/>
    </row>
    <row r="24" spans="1:10" x14ac:dyDescent="0.15">
      <c r="A24">
        <v>1</v>
      </c>
      <c r="B24">
        <v>-109.091190683961</v>
      </c>
      <c r="C24">
        <v>975</v>
      </c>
      <c r="D24">
        <v>-108.81792307654599</v>
      </c>
      <c r="E24">
        <v>1375</v>
      </c>
      <c r="H24">
        <v>-109.232120428781</v>
      </c>
      <c r="I24">
        <v>1860</v>
      </c>
    </row>
    <row r="25" spans="1:10" x14ac:dyDescent="0.15">
      <c r="A25">
        <v>2</v>
      </c>
      <c r="B25">
        <v>-109.091154920614</v>
      </c>
      <c r="C25">
        <v>967</v>
      </c>
      <c r="D25">
        <v>-108.821428670229</v>
      </c>
      <c r="E25">
        <v>1359</v>
      </c>
      <c r="H25">
        <v>-109.232302921486</v>
      </c>
      <c r="I25">
        <v>1850</v>
      </c>
    </row>
    <row r="26" spans="1:10" x14ac:dyDescent="0.15">
      <c r="A26">
        <v>3</v>
      </c>
      <c r="B26">
        <v>-109.092875542413</v>
      </c>
      <c r="C26">
        <v>976</v>
      </c>
      <c r="D26">
        <v>-108.820981542702</v>
      </c>
      <c r="E26">
        <v>1409</v>
      </c>
      <c r="H26">
        <v>-109.231181237839</v>
      </c>
      <c r="I26">
        <v>1886</v>
      </c>
    </row>
    <row r="27" spans="1:10" x14ac:dyDescent="0.15">
      <c r="A27">
        <v>4</v>
      </c>
      <c r="B27">
        <v>-109.09171943843999</v>
      </c>
      <c r="C27">
        <v>971</v>
      </c>
      <c r="D27">
        <v>-108.822267046009</v>
      </c>
      <c r="E27">
        <v>1388</v>
      </c>
      <c r="H27">
        <v>-109.23589212872901</v>
      </c>
      <c r="I27">
        <v>1884</v>
      </c>
    </row>
    <row r="28" spans="1:10" x14ac:dyDescent="0.15">
      <c r="A28">
        <v>5</v>
      </c>
      <c r="B28">
        <v>-109.09218363717299</v>
      </c>
      <c r="C28">
        <v>991</v>
      </c>
      <c r="D28">
        <v>-108.822405244408</v>
      </c>
      <c r="E28">
        <v>1378</v>
      </c>
      <c r="H28">
        <v>-109.22845923177201</v>
      </c>
      <c r="I28">
        <v>1842</v>
      </c>
    </row>
    <row r="29" spans="1:10" x14ac:dyDescent="0.15">
      <c r="A29">
        <v>6</v>
      </c>
      <c r="B29">
        <v>-109.09158547141401</v>
      </c>
      <c r="C29">
        <v>1003</v>
      </c>
      <c r="D29">
        <v>-108.82404976394901</v>
      </c>
      <c r="E29">
        <v>1395</v>
      </c>
      <c r="H29">
        <v>-109.23023134429</v>
      </c>
      <c r="I29">
        <v>1874</v>
      </c>
    </row>
    <row r="30" spans="1:10" x14ac:dyDescent="0.15">
      <c r="A30">
        <v>7</v>
      </c>
      <c r="B30">
        <v>-109.092657781905</v>
      </c>
      <c r="C30">
        <v>981</v>
      </c>
      <c r="D30">
        <v>-108.820402605524</v>
      </c>
      <c r="E30">
        <v>1396</v>
      </c>
      <c r="H30">
        <v>-109.233443053169</v>
      </c>
      <c r="I30">
        <v>1830</v>
      </c>
    </row>
    <row r="31" spans="1:10" x14ac:dyDescent="0.15">
      <c r="A31">
        <v>8</v>
      </c>
      <c r="B31">
        <v>-109.09272828069</v>
      </c>
      <c r="C31">
        <v>968</v>
      </c>
      <c r="D31">
        <v>-108.82321862425999</v>
      </c>
      <c r="E31">
        <v>1381</v>
      </c>
      <c r="H31">
        <v>-109.233511420033</v>
      </c>
      <c r="I31">
        <v>1838</v>
      </c>
    </row>
    <row r="32" spans="1:10" x14ac:dyDescent="0.15">
      <c r="A32">
        <v>9</v>
      </c>
      <c r="B32">
        <v>-109.092774453451</v>
      </c>
      <c r="C32">
        <v>1011</v>
      </c>
      <c r="D32">
        <v>-108.823797797555</v>
      </c>
      <c r="E32">
        <v>1439</v>
      </c>
      <c r="H32">
        <v>-109.23048925712401</v>
      </c>
      <c r="I32">
        <v>1886</v>
      </c>
    </row>
    <row r="33" spans="1:9" x14ac:dyDescent="0.15">
      <c r="A33">
        <v>10</v>
      </c>
      <c r="B33">
        <v>-109.092023836705</v>
      </c>
      <c r="C33">
        <v>989</v>
      </c>
      <c r="D33">
        <v>-108.82285991863</v>
      </c>
      <c r="E33">
        <v>1409</v>
      </c>
      <c r="H33">
        <v>-109.230679934058</v>
      </c>
      <c r="I33">
        <v>1860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F5C7E-DB4F-7145-BB48-A37F50D48701}">
  <dimension ref="A1"/>
  <sheetViews>
    <sheetView workbookViewId="0">
      <selection activeCell="A2" sqref="A2:A21"/>
    </sheetView>
  </sheetViews>
  <sheetFormatPr baseColWidth="10" defaultRowHeight="13" x14ac:dyDescent="0.15"/>
  <cols>
    <col min="1" max="1" width="12.3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sqd-energy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Wan-Hsuan Lin</cp:lastModifiedBy>
  <dcterms:modified xsi:type="dcterms:W3CDTF">2025-08-29T19:49:14Z</dcterms:modified>
</cp:coreProperties>
</file>