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vin\Documents\GitHub\NRES-470\"/>
    </mc:Choice>
  </mc:AlternateContent>
  <xr:revisionPtr revIDLastSave="0" documentId="13_ncr:1_{1A8FF45A-409B-49C9-B72F-A66A5BC8F5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ggerhea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I12" i="3" l="1"/>
  <c r="G13" i="3"/>
  <c r="G14" i="3" s="1"/>
  <c r="F13" i="3"/>
  <c r="E13" i="3"/>
  <c r="E14" i="3" s="1"/>
  <c r="D13" i="3"/>
  <c r="F14" i="3" l="1"/>
  <c r="G15" i="3" s="1"/>
  <c r="C16" i="3" s="1"/>
  <c r="C14" i="3"/>
  <c r="C15" i="3"/>
  <c r="C13" i="3"/>
  <c r="F15" i="3" l="1"/>
  <c r="G16" i="3" s="1"/>
  <c r="C17" i="3" s="1"/>
  <c r="D14" i="3"/>
  <c r="E15" i="3" s="1"/>
  <c r="I13" i="3"/>
  <c r="I14" i="3"/>
  <c r="F16" i="3" l="1"/>
  <c r="G17" i="3" s="1"/>
  <c r="C18" i="3" s="1"/>
  <c r="D15" i="3"/>
  <c r="I15" i="3" s="1"/>
  <c r="D16" i="3" l="1"/>
  <c r="E16" i="3"/>
  <c r="F17" i="3" s="1"/>
  <c r="G18" i="3" s="1"/>
  <c r="C19" i="3" s="1"/>
  <c r="E17" i="3" l="1"/>
  <c r="F18" i="3" s="1"/>
  <c r="G19" i="3" s="1"/>
  <c r="C20" i="3" s="1"/>
  <c r="D17" i="3"/>
  <c r="I16" i="3"/>
  <c r="I17" i="3" l="1"/>
  <c r="D18" i="3"/>
  <c r="E18" i="3"/>
  <c r="F19" i="3" s="1"/>
  <c r="G20" i="3" s="1"/>
  <c r="C21" i="3" s="1"/>
  <c r="E19" i="3" l="1"/>
  <c r="F20" i="3" s="1"/>
  <c r="G21" i="3" s="1"/>
  <c r="C22" i="3" s="1"/>
  <c r="I18" i="3"/>
  <c r="D19" i="3"/>
  <c r="E20" i="3" l="1"/>
  <c r="F21" i="3" s="1"/>
  <c r="G22" i="3" s="1"/>
  <c r="C23" i="3" s="1"/>
  <c r="I19" i="3"/>
  <c r="D20" i="3"/>
  <c r="D21" i="3" s="1"/>
  <c r="E21" i="3" l="1"/>
  <c r="F22" i="3" s="1"/>
  <c r="G23" i="3" s="1"/>
  <c r="C24" i="3" s="1"/>
  <c r="I20" i="3"/>
  <c r="E22" i="3"/>
  <c r="F23" i="3" s="1"/>
  <c r="G24" i="3" s="1"/>
  <c r="C25" i="3" s="1"/>
  <c r="D22" i="3"/>
  <c r="I21" i="3" l="1"/>
  <c r="E23" i="3"/>
  <c r="F24" i="3" s="1"/>
  <c r="G25" i="3" s="1"/>
  <c r="C26" i="3" s="1"/>
  <c r="I22" i="3"/>
  <c r="D23" i="3"/>
  <c r="E24" i="3" l="1"/>
  <c r="F25" i="3" s="1"/>
  <c r="G26" i="3" s="1"/>
  <c r="C27" i="3" s="1"/>
  <c r="D24" i="3"/>
  <c r="I23" i="3"/>
  <c r="E25" i="3" l="1"/>
  <c r="F26" i="3" s="1"/>
  <c r="G27" i="3" s="1"/>
  <c r="C28" i="3" s="1"/>
  <c r="I24" i="3"/>
  <c r="D25" i="3"/>
  <c r="E26" i="3" l="1"/>
  <c r="F27" i="3" s="1"/>
  <c r="G28" i="3" s="1"/>
  <c r="C29" i="3" s="1"/>
  <c r="I25" i="3"/>
  <c r="D26" i="3"/>
  <c r="E27" i="3" l="1"/>
  <c r="F28" i="3" s="1"/>
  <c r="G29" i="3" s="1"/>
  <c r="C30" i="3" s="1"/>
  <c r="D27" i="3"/>
  <c r="I26" i="3"/>
  <c r="E28" i="3" l="1"/>
  <c r="F29" i="3" s="1"/>
  <c r="G30" i="3" s="1"/>
  <c r="C31" i="3" s="1"/>
  <c r="D28" i="3"/>
  <c r="I27" i="3"/>
  <c r="E29" i="3" l="1"/>
  <c r="F30" i="3" s="1"/>
  <c r="G31" i="3" s="1"/>
  <c r="C32" i="3" s="1"/>
  <c r="I28" i="3"/>
  <c r="D29" i="3"/>
  <c r="E30" i="3" l="1"/>
  <c r="F31" i="3" s="1"/>
  <c r="G32" i="3" s="1"/>
  <c r="C33" i="3" s="1"/>
  <c r="D30" i="3"/>
  <c r="I29" i="3"/>
  <c r="E31" i="3" l="1"/>
  <c r="F32" i="3" s="1"/>
  <c r="G33" i="3" s="1"/>
  <c r="C34" i="3" s="1"/>
  <c r="D31" i="3"/>
  <c r="I30" i="3"/>
  <c r="E32" i="3" l="1"/>
  <c r="F33" i="3" s="1"/>
  <c r="G34" i="3" s="1"/>
  <c r="C35" i="3" s="1"/>
  <c r="I31" i="3"/>
  <c r="D32" i="3"/>
  <c r="D33" i="3" l="1"/>
  <c r="E33" i="3"/>
  <c r="F34" i="3" s="1"/>
  <c r="G35" i="3" s="1"/>
  <c r="C36" i="3" s="1"/>
  <c r="I32" i="3"/>
  <c r="D34" i="3" l="1"/>
  <c r="E34" i="3"/>
  <c r="F35" i="3" s="1"/>
  <c r="G36" i="3" s="1"/>
  <c r="C37" i="3" s="1"/>
  <c r="I33" i="3"/>
  <c r="E35" i="3" l="1"/>
  <c r="F36" i="3" s="1"/>
  <c r="G37" i="3" s="1"/>
  <c r="C38" i="3" s="1"/>
  <c r="D35" i="3"/>
  <c r="I34" i="3"/>
  <c r="D36" i="3" l="1"/>
  <c r="E36" i="3"/>
  <c r="F37" i="3" s="1"/>
  <c r="G38" i="3" s="1"/>
  <c r="C39" i="3" s="1"/>
  <c r="I35" i="3"/>
  <c r="E37" i="3" l="1"/>
  <c r="F38" i="3" s="1"/>
  <c r="G39" i="3" s="1"/>
  <c r="C40" i="3" s="1"/>
  <c r="D37" i="3"/>
  <c r="I36" i="3"/>
  <c r="E38" i="3" l="1"/>
  <c r="F39" i="3" s="1"/>
  <c r="G40" i="3" s="1"/>
  <c r="C41" i="3" s="1"/>
  <c r="I37" i="3"/>
  <c r="D38" i="3"/>
  <c r="E39" i="3" l="1"/>
  <c r="F40" i="3" s="1"/>
  <c r="G41" i="3" s="1"/>
  <c r="C42" i="3" s="1"/>
  <c r="I38" i="3"/>
  <c r="D39" i="3"/>
  <c r="D40" i="3" l="1"/>
  <c r="E40" i="3"/>
  <c r="F41" i="3" s="1"/>
  <c r="G42" i="3" s="1"/>
  <c r="C43" i="3" s="1"/>
  <c r="I39" i="3"/>
  <c r="E41" i="3" l="1"/>
  <c r="F42" i="3" s="1"/>
  <c r="G43" i="3" s="1"/>
  <c r="C44" i="3" s="1"/>
  <c r="D41" i="3"/>
  <c r="I40" i="3"/>
  <c r="E42" i="3" l="1"/>
  <c r="F43" i="3" s="1"/>
  <c r="G44" i="3" s="1"/>
  <c r="C45" i="3" s="1"/>
  <c r="D42" i="3"/>
  <c r="I41" i="3"/>
  <c r="D43" i="3" l="1"/>
  <c r="E43" i="3"/>
  <c r="F44" i="3" s="1"/>
  <c r="G45" i="3" s="1"/>
  <c r="C46" i="3" s="1"/>
  <c r="I42" i="3"/>
  <c r="E44" i="3" l="1"/>
  <c r="F45" i="3" s="1"/>
  <c r="G46" i="3" s="1"/>
  <c r="C47" i="3" s="1"/>
  <c r="D44" i="3"/>
  <c r="I43" i="3"/>
  <c r="E45" i="3" l="1"/>
  <c r="F46" i="3" s="1"/>
  <c r="G47" i="3" s="1"/>
  <c r="C48" i="3" s="1"/>
  <c r="D45" i="3"/>
  <c r="I44" i="3"/>
  <c r="E46" i="3" l="1"/>
  <c r="F47" i="3" s="1"/>
  <c r="G48" i="3" s="1"/>
  <c r="C49" i="3" s="1"/>
  <c r="D46" i="3"/>
  <c r="I45" i="3"/>
  <c r="E47" i="3" l="1"/>
  <c r="F48" i="3" s="1"/>
  <c r="G49" i="3" s="1"/>
  <c r="C50" i="3" s="1"/>
  <c r="D47" i="3"/>
  <c r="I46" i="3"/>
  <c r="E48" i="3" l="1"/>
  <c r="F49" i="3" s="1"/>
  <c r="G50" i="3" s="1"/>
  <c r="C51" i="3" s="1"/>
  <c r="D48" i="3"/>
  <c r="I47" i="3"/>
  <c r="E49" i="3" l="1"/>
  <c r="F50" i="3" s="1"/>
  <c r="G51" i="3" s="1"/>
  <c r="C52" i="3" s="1"/>
  <c r="D49" i="3"/>
  <c r="I48" i="3"/>
  <c r="E50" i="3" l="1"/>
  <c r="F51" i="3" s="1"/>
  <c r="G52" i="3" s="1"/>
  <c r="C53" i="3" s="1"/>
  <c r="D50" i="3"/>
  <c r="I49" i="3"/>
  <c r="E51" i="3" l="1"/>
  <c r="F52" i="3" s="1"/>
  <c r="G53" i="3" s="1"/>
  <c r="C54" i="3" s="1"/>
  <c r="D51" i="3"/>
  <c r="I50" i="3"/>
  <c r="E52" i="3" l="1"/>
  <c r="F53" i="3" s="1"/>
  <c r="G54" i="3" s="1"/>
  <c r="C55" i="3" s="1"/>
  <c r="D52" i="3"/>
  <c r="I51" i="3"/>
  <c r="E53" i="3" l="1"/>
  <c r="F54" i="3" s="1"/>
  <c r="G55" i="3" s="1"/>
  <c r="C56" i="3" s="1"/>
  <c r="D53" i="3"/>
  <c r="I52" i="3"/>
  <c r="E54" i="3" l="1"/>
  <c r="F55" i="3" s="1"/>
  <c r="G56" i="3" s="1"/>
  <c r="C57" i="3" s="1"/>
  <c r="D54" i="3"/>
  <c r="I53" i="3"/>
  <c r="E55" i="3" l="1"/>
  <c r="F56" i="3" s="1"/>
  <c r="G57" i="3" s="1"/>
  <c r="C58" i="3" s="1"/>
  <c r="D55" i="3"/>
  <c r="I54" i="3"/>
  <c r="E56" i="3" l="1"/>
  <c r="F57" i="3" s="1"/>
  <c r="G58" i="3" s="1"/>
  <c r="C59" i="3" s="1"/>
  <c r="D56" i="3"/>
  <c r="I55" i="3"/>
  <c r="E57" i="3" l="1"/>
  <c r="F58" i="3" s="1"/>
  <c r="G59" i="3" s="1"/>
  <c r="C60" i="3" s="1"/>
  <c r="D57" i="3"/>
  <c r="I56" i="3"/>
  <c r="E58" i="3" l="1"/>
  <c r="F59" i="3" s="1"/>
  <c r="G60" i="3" s="1"/>
  <c r="C61" i="3" s="1"/>
  <c r="D58" i="3"/>
  <c r="I57" i="3"/>
  <c r="E59" i="3" l="1"/>
  <c r="F60" i="3" s="1"/>
  <c r="G61" i="3" s="1"/>
  <c r="C62" i="3" s="1"/>
  <c r="D59" i="3"/>
  <c r="I58" i="3"/>
  <c r="D60" i="3" l="1"/>
  <c r="E60" i="3"/>
  <c r="F61" i="3" s="1"/>
  <c r="G62" i="3" s="1"/>
  <c r="C63" i="3" s="1"/>
  <c r="I59" i="3"/>
  <c r="E61" i="3" l="1"/>
  <c r="F62" i="3" s="1"/>
  <c r="G63" i="3" s="1"/>
  <c r="C64" i="3" s="1"/>
  <c r="D61" i="3"/>
  <c r="I60" i="3"/>
  <c r="E62" i="3" l="1"/>
  <c r="F63" i="3" s="1"/>
  <c r="G64" i="3" s="1"/>
  <c r="C65" i="3" s="1"/>
  <c r="D62" i="3"/>
  <c r="I61" i="3"/>
  <c r="E63" i="3" l="1"/>
  <c r="F64" i="3" s="1"/>
  <c r="G65" i="3" s="1"/>
  <c r="C66" i="3" s="1"/>
  <c r="D63" i="3"/>
  <c r="I62" i="3"/>
  <c r="E64" i="3" l="1"/>
  <c r="F65" i="3" s="1"/>
  <c r="G66" i="3" s="1"/>
  <c r="C67" i="3" s="1"/>
  <c r="D64" i="3"/>
  <c r="I63" i="3"/>
  <c r="E65" i="3" l="1"/>
  <c r="F66" i="3" s="1"/>
  <c r="G67" i="3" s="1"/>
  <c r="C68" i="3" s="1"/>
  <c r="D65" i="3"/>
  <c r="I64" i="3"/>
  <c r="E66" i="3" l="1"/>
  <c r="F67" i="3" s="1"/>
  <c r="G68" i="3" s="1"/>
  <c r="C69" i="3" s="1"/>
  <c r="D66" i="3"/>
  <c r="I65" i="3"/>
  <c r="E67" i="3" l="1"/>
  <c r="F68" i="3" s="1"/>
  <c r="G69" i="3" s="1"/>
  <c r="C70" i="3" s="1"/>
  <c r="D67" i="3"/>
  <c r="I66" i="3"/>
  <c r="D68" i="3" l="1"/>
  <c r="E68" i="3"/>
  <c r="F69" i="3" s="1"/>
  <c r="G70" i="3" s="1"/>
  <c r="C71" i="3" s="1"/>
  <c r="I67" i="3"/>
  <c r="E69" i="3" l="1"/>
  <c r="F70" i="3" s="1"/>
  <c r="G71" i="3" s="1"/>
  <c r="C72" i="3" s="1"/>
  <c r="D69" i="3"/>
  <c r="I68" i="3"/>
  <c r="E70" i="3" l="1"/>
  <c r="F71" i="3" s="1"/>
  <c r="G72" i="3" s="1"/>
  <c r="C73" i="3" s="1"/>
  <c r="D70" i="3"/>
  <c r="I69" i="3"/>
  <c r="D71" i="3" l="1"/>
  <c r="E71" i="3"/>
  <c r="F72" i="3" s="1"/>
  <c r="G73" i="3" s="1"/>
  <c r="C74" i="3" s="1"/>
  <c r="I70" i="3"/>
  <c r="D72" i="3" l="1"/>
  <c r="E72" i="3"/>
  <c r="F73" i="3" s="1"/>
  <c r="G74" i="3" s="1"/>
  <c r="C75" i="3" s="1"/>
  <c r="I71" i="3"/>
  <c r="E73" i="3" l="1"/>
  <c r="F74" i="3" s="1"/>
  <c r="G75" i="3" s="1"/>
  <c r="C76" i="3" s="1"/>
  <c r="D73" i="3"/>
  <c r="I72" i="3"/>
  <c r="D74" i="3" l="1"/>
  <c r="E74" i="3"/>
  <c r="F75" i="3" s="1"/>
  <c r="G76" i="3" s="1"/>
  <c r="C77" i="3" s="1"/>
  <c r="I73" i="3"/>
  <c r="E75" i="3" l="1"/>
  <c r="F76" i="3" s="1"/>
  <c r="G77" i="3" s="1"/>
  <c r="C78" i="3" s="1"/>
  <c r="D75" i="3"/>
  <c r="I74" i="3"/>
  <c r="D76" i="3" l="1"/>
  <c r="E76" i="3"/>
  <c r="F77" i="3" s="1"/>
  <c r="G78" i="3" s="1"/>
  <c r="C79" i="3" s="1"/>
  <c r="I75" i="3"/>
  <c r="E77" i="3" l="1"/>
  <c r="F78" i="3" s="1"/>
  <c r="G79" i="3" s="1"/>
  <c r="C80" i="3" s="1"/>
  <c r="D77" i="3"/>
  <c r="I76" i="3"/>
  <c r="E78" i="3" l="1"/>
  <c r="F79" i="3" s="1"/>
  <c r="G80" i="3" s="1"/>
  <c r="C81" i="3" s="1"/>
  <c r="D78" i="3"/>
  <c r="I77" i="3"/>
  <c r="E79" i="3" l="1"/>
  <c r="F80" i="3" s="1"/>
  <c r="G81" i="3" s="1"/>
  <c r="C82" i="3" s="1"/>
  <c r="D79" i="3"/>
  <c r="I78" i="3"/>
  <c r="E80" i="3" l="1"/>
  <c r="F81" i="3" s="1"/>
  <c r="G82" i="3" s="1"/>
  <c r="C83" i="3" s="1"/>
  <c r="D80" i="3"/>
  <c r="I79" i="3"/>
  <c r="E81" i="3" l="1"/>
  <c r="F82" i="3" s="1"/>
  <c r="G83" i="3" s="1"/>
  <c r="C84" i="3" s="1"/>
  <c r="D81" i="3"/>
  <c r="I80" i="3"/>
  <c r="D82" i="3" l="1"/>
  <c r="E82" i="3"/>
  <c r="F83" i="3" s="1"/>
  <c r="G84" i="3" s="1"/>
  <c r="C85" i="3" s="1"/>
  <c r="I81" i="3"/>
  <c r="E83" i="3" l="1"/>
  <c r="F84" i="3" s="1"/>
  <c r="G85" i="3" s="1"/>
  <c r="C86" i="3" s="1"/>
  <c r="D83" i="3"/>
  <c r="I82" i="3"/>
  <c r="D84" i="3" l="1"/>
  <c r="E84" i="3"/>
  <c r="F85" i="3" s="1"/>
  <c r="G86" i="3" s="1"/>
  <c r="C87" i="3" s="1"/>
  <c r="I83" i="3"/>
  <c r="D85" i="3" l="1"/>
  <c r="E85" i="3"/>
  <c r="F86" i="3" s="1"/>
  <c r="G87" i="3" s="1"/>
  <c r="C88" i="3" s="1"/>
  <c r="I84" i="3"/>
  <c r="E86" i="3" l="1"/>
  <c r="F87" i="3" s="1"/>
  <c r="G88" i="3" s="1"/>
  <c r="C89" i="3" s="1"/>
  <c r="D86" i="3"/>
  <c r="I85" i="3"/>
  <c r="D87" i="3" l="1"/>
  <c r="E87" i="3"/>
  <c r="F88" i="3" s="1"/>
  <c r="G89" i="3" s="1"/>
  <c r="C90" i="3" s="1"/>
  <c r="I86" i="3"/>
  <c r="E88" i="3" l="1"/>
  <c r="F89" i="3" s="1"/>
  <c r="G90" i="3" s="1"/>
  <c r="C91" i="3" s="1"/>
  <c r="D88" i="3"/>
  <c r="I87" i="3"/>
  <c r="D89" i="3" l="1"/>
  <c r="E89" i="3"/>
  <c r="F90" i="3" s="1"/>
  <c r="G91" i="3" s="1"/>
  <c r="C92" i="3" s="1"/>
  <c r="I88" i="3"/>
  <c r="D90" i="3" l="1"/>
  <c r="E90" i="3"/>
  <c r="F91" i="3" s="1"/>
  <c r="G92" i="3" s="1"/>
  <c r="C93" i="3" s="1"/>
  <c r="I89" i="3"/>
  <c r="E91" i="3" l="1"/>
  <c r="F92" i="3" s="1"/>
  <c r="G93" i="3" s="1"/>
  <c r="C94" i="3" s="1"/>
  <c r="D91" i="3"/>
  <c r="I90" i="3"/>
  <c r="E92" i="3" l="1"/>
  <c r="F93" i="3" s="1"/>
  <c r="G94" i="3" s="1"/>
  <c r="C95" i="3" s="1"/>
  <c r="D92" i="3"/>
  <c r="I91" i="3"/>
  <c r="D93" i="3" l="1"/>
  <c r="E93" i="3"/>
  <c r="F94" i="3" s="1"/>
  <c r="G95" i="3" s="1"/>
  <c r="C96" i="3" s="1"/>
  <c r="I92" i="3"/>
  <c r="E94" i="3" l="1"/>
  <c r="F95" i="3" s="1"/>
  <c r="G96" i="3" s="1"/>
  <c r="C97" i="3" s="1"/>
  <c r="I93" i="3"/>
  <c r="D94" i="3"/>
  <c r="E95" i="3" l="1"/>
  <c r="F96" i="3" s="1"/>
  <c r="G97" i="3" s="1"/>
  <c r="C98" i="3" s="1"/>
  <c r="I94" i="3"/>
  <c r="D95" i="3"/>
  <c r="E96" i="3" l="1"/>
  <c r="F97" i="3" s="1"/>
  <c r="G98" i="3" s="1"/>
  <c r="C99" i="3" s="1"/>
  <c r="D96" i="3"/>
  <c r="I95" i="3"/>
  <c r="E97" i="3" l="1"/>
  <c r="F98" i="3" s="1"/>
  <c r="G99" i="3" s="1"/>
  <c r="C100" i="3" s="1"/>
  <c r="I96" i="3"/>
  <c r="D97" i="3"/>
  <c r="E98" i="3" l="1"/>
  <c r="F99" i="3" s="1"/>
  <c r="G100" i="3" s="1"/>
  <c r="C101" i="3" s="1"/>
  <c r="D98" i="3"/>
  <c r="I97" i="3"/>
  <c r="E99" i="3" l="1"/>
  <c r="F100" i="3" s="1"/>
  <c r="G101" i="3" s="1"/>
  <c r="C102" i="3" s="1"/>
  <c r="D99" i="3"/>
  <c r="I98" i="3"/>
  <c r="E100" i="3" l="1"/>
  <c r="F101" i="3" s="1"/>
  <c r="G102" i="3" s="1"/>
  <c r="C103" i="3" s="1"/>
  <c r="D100" i="3"/>
  <c r="I99" i="3"/>
  <c r="D101" i="3" l="1"/>
  <c r="E101" i="3"/>
  <c r="F102" i="3" s="1"/>
  <c r="G103" i="3" s="1"/>
  <c r="C104" i="3" s="1"/>
  <c r="I100" i="3"/>
  <c r="E102" i="3" l="1"/>
  <c r="F103" i="3" s="1"/>
  <c r="G104" i="3" s="1"/>
  <c r="C105" i="3" s="1"/>
  <c r="D102" i="3"/>
  <c r="I101" i="3"/>
  <c r="E103" i="3" l="1"/>
  <c r="F104" i="3" s="1"/>
  <c r="G105" i="3" s="1"/>
  <c r="C106" i="3" s="1"/>
  <c r="D103" i="3"/>
  <c r="I102" i="3"/>
  <c r="E104" i="3" l="1"/>
  <c r="F105" i="3" s="1"/>
  <c r="G106" i="3" s="1"/>
  <c r="C107" i="3" s="1"/>
  <c r="D104" i="3"/>
  <c r="I103" i="3"/>
  <c r="E105" i="3" l="1"/>
  <c r="F106" i="3" s="1"/>
  <c r="G107" i="3" s="1"/>
  <c r="C108" i="3" s="1"/>
  <c r="D105" i="3"/>
  <c r="I104" i="3"/>
  <c r="E106" i="3" l="1"/>
  <c r="F107" i="3" s="1"/>
  <c r="G108" i="3" s="1"/>
  <c r="C109" i="3" s="1"/>
  <c r="D106" i="3"/>
  <c r="I105" i="3"/>
  <c r="E107" i="3" l="1"/>
  <c r="F108" i="3" s="1"/>
  <c r="G109" i="3" s="1"/>
  <c r="C110" i="3" s="1"/>
  <c r="D107" i="3"/>
  <c r="I106" i="3"/>
  <c r="E108" i="3" l="1"/>
  <c r="F109" i="3" s="1"/>
  <c r="G110" i="3" s="1"/>
  <c r="C111" i="3" s="1"/>
  <c r="D108" i="3"/>
  <c r="I107" i="3"/>
  <c r="E109" i="3" l="1"/>
  <c r="F110" i="3" s="1"/>
  <c r="G111" i="3" s="1"/>
  <c r="C112" i="3" s="1"/>
  <c r="D109" i="3"/>
  <c r="I108" i="3"/>
  <c r="E110" i="3" l="1"/>
  <c r="F111" i="3" s="1"/>
  <c r="G112" i="3" s="1"/>
  <c r="D110" i="3"/>
  <c r="I109" i="3"/>
  <c r="E111" i="3" l="1"/>
  <c r="F112" i="3" s="1"/>
  <c r="D111" i="3"/>
  <c r="I110" i="3"/>
  <c r="E112" i="3" l="1"/>
  <c r="D112" i="3"/>
  <c r="I112" i="3" s="1"/>
  <c r="I111" i="3"/>
</calcChain>
</file>

<file path=xl/sharedStrings.xml><?xml version="1.0" encoding="utf-8"?>
<sst xmlns="http://schemas.openxmlformats.org/spreadsheetml/2006/main" count="22" uniqueCount="13">
  <si>
    <t>Year</t>
  </si>
  <si>
    <t>Loggerhead projection matrix</t>
  </si>
  <si>
    <t>This year</t>
  </si>
  <si>
    <t>Next year</t>
  </si>
  <si>
    <t>SJ</t>
  </si>
  <si>
    <t>LJ</t>
  </si>
  <si>
    <t>SAd</t>
  </si>
  <si>
    <t>Ad</t>
  </si>
  <si>
    <t>Sad</t>
  </si>
  <si>
    <t>[N]total</t>
  </si>
  <si>
    <t>Hatchling survival:</t>
  </si>
  <si>
    <t>Clutch size:</t>
  </si>
  <si>
    <t>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</si>
</sst>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imes"/>
    </font>
    <font>
      <sz val="14"/>
      <name val="Verdana"/>
      <family val="2"/>
    </font>
    <font>
      <b/>
      <sz val="14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  <xf numFmtId="0" fontId="1" fillId="0" borderId="1" xfId="0" applyFont="1" applyBorder="1" applyAlignment="1">
      <alignment horizontal="center"/>
    </xf>
    <xf numFmtId="1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Loggerhead!$C$11</c:f>
              <c:strCache>
                <c:ptCount val="1"/>
                <c:pt idx="0">
                  <c:v>YL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Loggerhead!$B$12:$B$112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Loggerhead!$C$12:$C$112</c:f>
              <c:numCache>
                <c:formatCode>0</c:formatCode>
                <c:ptCount val="101"/>
                <c:pt idx="0">
                  <c:v>400</c:v>
                </c:pt>
                <c:pt idx="1">
                  <c:v>1032.75</c:v>
                </c:pt>
                <c:pt idx="2">
                  <c:v>1780.4610000000002</c:v>
                </c:pt>
                <c:pt idx="3">
                  <c:v>2102.8142902500003</c:v>
                </c:pt>
                <c:pt idx="4">
                  <c:v>2166.8388044310004</c:v>
                </c:pt>
                <c:pt idx="5">
                  <c:v>2082.0442796996836</c:v>
                </c:pt>
                <c:pt idx="6">
                  <c:v>1920.3223454218141</c:v>
                </c:pt>
                <c:pt idx="7">
                  <c:v>1728.8040745647452</c:v>
                </c:pt>
                <c:pt idx="8">
                  <c:v>1537.0206720432313</c:v>
                </c:pt>
                <c:pt idx="9">
                  <c:v>1361.7478731422525</c:v>
                </c:pt>
                <c:pt idx="10">
                  <c:v>1210.7473842056838</c:v>
                </c:pt>
                <c:pt idx="11">
                  <c:v>1085.7736833246863</c:v>
                </c:pt>
                <c:pt idx="12">
                  <c:v>984.9431679705624</c:v>
                </c:pt>
                <c:pt idx="13">
                  <c:v>904.50970003366069</c:v>
                </c:pt>
                <c:pt idx="14">
                  <c:v>840.10568883833253</c:v>
                </c:pt>
                <c:pt idx="15">
                  <c:v>787.53183912929433</c:v>
                </c:pt>
                <c:pt idx="16">
                  <c:v>743.19222608153257</c:v>
                </c:pt>
                <c:pt idx="17">
                  <c:v>704.27157915425698</c:v>
                </c:pt>
                <c:pt idx="18">
                  <c:v>668.7416633864367</c:v>
                </c:pt>
                <c:pt idx="19">
                  <c:v>635.26788144723116</c:v>
                </c:pt>
                <c:pt idx="20">
                  <c:v>603.06958353645564</c:v>
                </c:pt>
                <c:pt idx="21">
                  <c:v>571.77083087518042</c:v>
                </c:pt>
                <c:pt idx="22">
                  <c:v>541.26412593450664</c:v>
                </c:pt>
                <c:pt idx="23">
                  <c:v>511.59857707583245</c:v>
                </c:pt>
                <c:pt idx="24">
                  <c:v>482.89612819740864</c:v>
                </c:pt>
                <c:pt idx="25">
                  <c:v>455.29447910680148</c:v>
                </c:pt>
                <c:pt idx="26">
                  <c:v>428.9125834236068</c:v>
                </c:pt>
                <c:pt idx="27">
                  <c:v>403.8335289339318</c:v>
                </c:pt>
                <c:pt idx="28">
                  <c:v>380.09962125310966</c:v>
                </c:pt>
                <c:pt idx="29">
                  <c:v>357.71514408589002</c:v>
                </c:pt>
                <c:pt idx="30">
                  <c:v>336.65321101854863</c:v>
                </c:pt>
                <c:pt idx="31">
                  <c:v>316.86411673044137</c:v>
                </c:pt>
                <c:pt idx="32">
                  <c:v>298.2834950110759</c:v>
                </c:pt>
                <c:pt idx="33">
                  <c:v>280.83932440128279</c:v>
                </c:pt>
                <c:pt idx="34">
                  <c:v>264.45736802049294</c:v>
                </c:pt>
                <c:pt idx="35">
                  <c:v>249.06500292203145</c:v>
                </c:pt>
                <c:pt idx="36">
                  <c:v>234.59361434875845</c:v>
                </c:pt>
                <c:pt idx="37">
                  <c:v>220.9798364280507</c:v>
                </c:pt>
                <c:pt idx="38">
                  <c:v>208.16594758372918</c:v>
                </c:pt>
                <c:pt idx="39">
                  <c:v>196.09970615114176</c:v>
                </c:pt>
                <c:pt idx="40">
                  <c:v>184.73386290575107</c:v>
                </c:pt>
                <c:pt idx="41">
                  <c:v>174.02552938110156</c:v>
                </c:pt>
                <c:pt idx="42">
                  <c:v>163.93552493161701</c:v>
                </c:pt>
                <c:pt idx="43">
                  <c:v>154.42777763576512</c:v>
                </c:pt>
                <c:pt idx="44">
                  <c:v>145.46881691093552</c:v>
                </c:pt>
                <c:pt idx="45">
                  <c:v>137.0273693004973</c:v>
                </c:pt>
                <c:pt idx="46">
                  <c:v>129.07405205644335</c:v>
                </c:pt>
                <c:pt idx="47">
                  <c:v>121.58114996770956</c:v>
                </c:pt>
                <c:pt idx="48">
                  <c:v>114.5224573115822</c:v>
                </c:pt>
                <c:pt idx="49">
                  <c:v>107.87316693764339</c:v>
                </c:pt>
                <c:pt idx="50">
                  <c:v>101.60979076717649</c:v>
                </c:pt>
                <c:pt idx="51">
                  <c:v>95.710099230270657</c:v>
                </c:pt>
                <c:pt idx="52">
                  <c:v>90.153070563967489</c:v>
                </c:pt>
                <c:pt idx="53">
                  <c:v>84.918843969645053</c:v>
                </c:pt>
                <c:pt idx="54">
                  <c:v>79.98867313287478</c:v>
                </c:pt>
                <c:pt idx="55">
                  <c:v>75.344878473146977</c:v>
                </c:pt>
                <c:pt idx="56">
                  <c:v>70.970797752267529</c:v>
                </c:pt>
                <c:pt idx="57">
                  <c:v>66.85073542581307</c:v>
                </c:pt>
                <c:pt idx="58">
                  <c:v>62.96991149091204</c:v>
                </c:pt>
                <c:pt idx="59">
                  <c:v>59.314410683032094</c:v>
                </c:pt>
                <c:pt idx="60">
                  <c:v>55.871132805998315</c:v>
                </c:pt>
                <c:pt idx="61">
                  <c:v>52.627744823021722</c:v>
                </c:pt>
                <c:pt idx="62">
                  <c:v>49.572635149420115</c:v>
                </c:pt>
                <c:pt idx="63">
                  <c:v>46.694870407063803</c:v>
                </c:pt>
                <c:pt idx="64">
                  <c:v>43.984154747102359</c:v>
                </c:pt>
                <c:pt idx="65">
                  <c:v>41.430791729852608</c:v>
                </c:pt>
                <c:pt idx="66">
                  <c:v>39.025648669372373</c:v>
                </c:pt>
                <c:pt idx="67">
                  <c:v>36.76012330095169</c:v>
                </c:pt>
                <c:pt idx="68">
                  <c:v>34.626112606015901</c:v>
                </c:pt>
                <c:pt idx="69">
                  <c:v>32.61598362374982</c:v>
                </c:pt>
                <c:pt idx="70">
                  <c:v>30.722546085696568</c:v>
                </c:pt>
                <c:pt idx="71">
                  <c:v>28.939026723377076</c:v>
                </c:pt>
                <c:pt idx="72">
                  <c:v>27.25904511565421</c:v>
                </c:pt>
                <c:pt idx="73">
                  <c:v>25.676590959430502</c:v>
                </c:pt>
                <c:pt idx="74">
                  <c:v>24.186002662692836</c:v>
                </c:pt>
                <c:pt idx="75">
                  <c:v>22.781947172102111</c:v>
                </c:pt>
                <c:pt idx="76">
                  <c:v>21.459400958053632</c:v>
                </c:pt>
                <c:pt idx="77">
                  <c:v>20.213632088555645</c:v>
                </c:pt>
                <c:pt idx="78">
                  <c:v>19.040183329736735</c:v>
                </c:pt>
                <c:pt idx="79">
                  <c:v>17.934856215718273</c:v>
                </c:pt>
                <c:pt idx="80">
                  <c:v>16.893696034387624</c:v>
                </c:pt>
                <c:pt idx="81">
                  <c:v>15.912977678639422</c:v>
                </c:pt>
                <c:pt idx="82">
                  <c:v>14.989192315197933</c:v>
                </c:pt>
                <c:pt idx="83">
                  <c:v>14.119034825398765</c:v>
                </c:pt>
                <c:pt idx="84">
                  <c:v>13.299391974428662</c:v>
                </c:pt>
                <c:pt idx="85">
                  <c:v>12.527331267577186</c:v>
                </c:pt>
                <c:pt idx="86">
                  <c:v>11.800090454081941</c:v>
                </c:pt>
                <c:pt idx="87">
                  <c:v>11.115067641159655</c:v>
                </c:pt>
                <c:pt idx="88">
                  <c:v>10.469811982802227</c:v>
                </c:pt>
                <c:pt idx="89">
                  <c:v>9.8620149098654277</c:v>
                </c:pt>
                <c:pt idx="90">
                  <c:v>9.2895018698715432</c:v>
                </c:pt>
                <c:pt idx="91">
                  <c:v>8.7502245467709479</c:v>
                </c:pt>
                <c:pt idx="92">
                  <c:v>8.2422535326498689</c:v>
                </c:pt>
                <c:pt idx="93">
                  <c:v>7.7637714250251388</c:v>
                </c:pt>
                <c:pt idx="94">
                  <c:v>7.3130663249280516</c:v>
                </c:pt>
                <c:pt idx="95">
                  <c:v>6.8885257124485095</c:v>
                </c:pt>
                <c:pt idx="96">
                  <c:v>6.4886306777898017</c:v>
                </c:pt>
                <c:pt idx="97">
                  <c:v>6.1119504871776211</c:v>
                </c:pt>
                <c:pt idx="98">
                  <c:v>5.757137464179527</c:v>
                </c:pt>
                <c:pt idx="99">
                  <c:v>5.4229221681280801</c:v>
                </c:pt>
                <c:pt idx="100">
                  <c:v>5.1081088524081117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8-431D-BBA3-5DD39F7F2B62}"/>
            </c:ext>
          </c:extLst>
        </c:ser>
        <c:ser>
          <c:idx val="1"/>
          <c:order val="1"/>
          <c:tx>
            <c:strRef>
              <c:f>Loggerhead!$D$11</c:f>
              <c:strCache>
                <c:ptCount val="1"/>
                <c:pt idx="0">
                  <c:v>SJ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Loggerhead!$B$12:$B$112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Loggerhead!$D$12:$D$112</c:f>
              <c:numCache>
                <c:formatCode>0</c:formatCode>
                <c:ptCount val="101"/>
                <c:pt idx="0">
                  <c:v>700</c:v>
                </c:pt>
                <c:pt idx="1">
                  <c:v>790</c:v>
                </c:pt>
                <c:pt idx="2">
                  <c:v>1327.5625</c:v>
                </c:pt>
                <c:pt idx="3">
                  <c:v>2264.6395000000002</c:v>
                </c:pt>
                <c:pt idx="4">
                  <c:v>3162.3583676875005</c:v>
                </c:pt>
                <c:pt idx="5">
                  <c:v>3838.7799607045008</c:v>
                </c:pt>
                <c:pt idx="6">
                  <c:v>4248.6791822679133</c:v>
                </c:pt>
                <c:pt idx="7">
                  <c:v>4414.3171866538996</c:v>
                </c:pt>
                <c:pt idx="8">
                  <c:v>4386.6250865812881</c:v>
                </c:pt>
                <c:pt idx="9">
                  <c:v>4223.4030646393248</c:v>
                </c:pt>
                <c:pt idx="10">
                  <c:v>3977.6930501042166</c:v>
                </c:pt>
                <c:pt idx="11">
                  <c:v>3692.4456732272142</c:v>
                </c:pt>
                <c:pt idx="12">
                  <c:v>3399.0422337525642</c:v>
                </c:pt>
                <c:pt idx="13">
                  <c:v>3118.0369396047167</c:v>
                </c:pt>
                <c:pt idx="14">
                  <c:v>2861.0081327485468</c:v>
                </c:pt>
                <c:pt idx="15">
                  <c:v>2632.7849595527323</c:v>
                </c:pt>
                <c:pt idx="16">
                  <c:v>2433.5983510338829</c:v>
                </c:pt>
                <c:pt idx="17">
                  <c:v>2260.9130152848675</c:v>
                </c:pt>
                <c:pt idx="18">
                  <c:v>2110.8427950650998</c:v>
                </c:pt>
                <c:pt idx="19">
                  <c:v>1979.1462040853971</c:v>
                </c:pt>
                <c:pt idx="20">
                  <c:v>1861.8532539452012</c:v>
                </c:pt>
                <c:pt idx="21">
                  <c:v>1755.5994654139824</c:v>
                </c:pt>
                <c:pt idx="22">
                  <c:v>1657.747748946173</c:v>
                </c:pt>
                <c:pt idx="23">
                  <c:v>1566.3715187132011</c:v>
                </c:pt>
                <c:pt idx="24">
                  <c:v>1480.158995906115</c:v>
                </c:pt>
                <c:pt idx="25">
                  <c:v>1398.2833932823369</c:v>
                </c:pt>
                <c:pt idx="26">
                  <c:v>1320.2692346277368</c:v>
                </c:pt>
                <c:pt idx="27">
                  <c:v>1245.8729018071208</c:v>
                </c:pt>
                <c:pt idx="28">
                  <c:v>1174.9861779654334</c:v>
                </c:pt>
                <c:pt idx="29">
                  <c:v>1107.5650405156357</c:v>
                </c:pt>
                <c:pt idx="30">
                  <c:v>1043.5818864253624</c:v>
                </c:pt>
                <c:pt idx="31">
                  <c:v>982.99722876166516</c:v>
                </c:pt>
                <c:pt idx="32">
                  <c:v>925.7461476809965</c:v>
                </c:pt>
                <c:pt idx="33">
                  <c:v>871.73492463500452</c:v>
                </c:pt>
                <c:pt idx="34">
                  <c:v>820.84394054546533</c:v>
                </c:pt>
                <c:pt idx="35">
                  <c:v>772.93378439719538</c:v>
                </c:pt>
                <c:pt idx="36">
                  <c:v>727.85240126956035</c:v>
                </c:pt>
                <c:pt idx="37">
                  <c:v>685.44189165026103</c:v>
                </c:pt>
                <c:pt idx="38">
                  <c:v>645.54420147622068</c:v>
                </c:pt>
                <c:pt idx="39">
                  <c:v>608.00540172115132</c:v>
                </c:pt>
                <c:pt idx="40">
                  <c:v>572.67856081816217</c:v>
                </c:pt>
                <c:pt idx="41">
                  <c:v>539.42538975202683</c:v>
                </c:pt>
                <c:pt idx="42">
                  <c:v>508.11691986224491</c:v>
                </c:pt>
                <c:pt idx="43">
                  <c:v>478.63348760228416</c:v>
                </c:pt>
                <c:pt idx="44">
                  <c:v>450.86427454842271</c:v>
                </c:pt>
                <c:pt idx="45">
                  <c:v>424.70660486709755</c:v>
                </c:pt>
                <c:pt idx="46">
                  <c:v>400.06515038234124</c:v>
                </c:pt>
                <c:pt idx="47">
                  <c:v>376.85114430997135</c:v>
                </c:pt>
                <c:pt idx="48">
                  <c:v>354.9816634927621</c:v>
                </c:pt>
                <c:pt idx="49">
                  <c:v>334.37900742862007</c:v>
                </c:pt>
                <c:pt idx="50">
                  <c:v>314.97018040326657</c:v>
                </c:pt>
                <c:pt idx="51">
                  <c:v>296.68646935766895</c:v>
                </c:pt>
                <c:pt idx="52">
                  <c:v>279.46310297307127</c:v>
                </c:pt>
                <c:pt idx="53">
                  <c:v>263.23897500412551</c:v>
                </c:pt>
                <c:pt idx="54">
                  <c:v>247.95641548012162</c:v>
                </c:pt>
                <c:pt idx="55">
                  <c:v>233.5609956857412</c:v>
                </c:pt>
                <c:pt idx="56">
                  <c:v>220.00135583487906</c:v>
                </c:pt>
                <c:pt idx="57">
                  <c:v>207.22904739861599</c:v>
                </c:pt>
                <c:pt idx="58">
                  <c:v>195.19838474839099</c:v>
                </c:pt>
                <c:pt idx="59">
                  <c:v>183.8663029420577</c:v>
                </c:pt>
                <c:pt idx="60">
                  <c:v>173.19222007171447</c:v>
                </c:pt>
                <c:pt idx="61">
                  <c:v>163.13790365469885</c:v>
                </c:pt>
                <c:pt idx="62">
                  <c:v>153.66734117555546</c:v>
                </c:pt>
                <c:pt idx="63">
                  <c:v>144.7466151849539</c:v>
                </c:pt>
                <c:pt idx="64">
                  <c:v>136.34378343476558</c:v>
                </c:pt>
                <c:pt idx="65">
                  <c:v>128.42876446466266</c:v>
                </c:pt>
                <c:pt idx="66">
                  <c:v>120.97322892265331</c:v>
                </c:pt>
                <c:pt idx="67">
                  <c:v>113.95049674788658</c:v>
                </c:pt>
                <c:pt idx="68">
                  <c:v>107.33544019923436</c:v>
                </c:pt>
                <c:pt idx="69">
                  <c:v>101.10439259397597</c:v>
                </c:pt>
                <c:pt idx="70">
                  <c:v>95.235062533595539</c:v>
                </c:pt>
                <c:pt idx="71">
                  <c:v>89.706453337789299</c:v>
                </c:pt>
                <c:pt idx="72">
                  <c:v>84.498787378985313</c:v>
                </c:pt>
                <c:pt idx="73">
                  <c:v>79.593435002030375</c:v>
                </c:pt>
                <c:pt idx="74">
                  <c:v>74.972847720994139</c:v>
                </c:pt>
                <c:pt idx="75">
                  <c:v>70.620495401715516</c:v>
                </c:pt>
                <c:pt idx="76">
                  <c:v>66.520807160277442</c:v>
                </c:pt>
                <c:pt idx="77">
                  <c:v>62.659115730734428</c:v>
                </c:pt>
                <c:pt idx="78">
                  <c:v>59.021605077930829</c:v>
                </c:pt>
                <c:pt idx="79">
                  <c:v>55.595261051854123</c:v>
                </c:pt>
                <c:pt idx="80">
                  <c:v>52.367824898086596</c:v>
                </c:pt>
                <c:pt idx="81">
                  <c:v>49.327749454451329</c:v>
                </c:pt>
                <c:pt idx="82">
                  <c:v>46.464157877095488</c:v>
                </c:pt>
                <c:pt idx="83">
                  <c:v>43.766804750365289</c:v>
                </c:pt>
                <c:pt idx="84">
                  <c:v>41.226039444304774</c:v>
                </c:pt>
                <c:pt idx="85">
                  <c:v>38.832771591834842</c:v>
                </c:pt>
                <c:pt idx="86">
                  <c:v>36.578438564967279</c:v>
                </c:pt>
                <c:pt idx="87">
                  <c:v>34.454974836038552</c:v>
                </c:pt>
                <c:pt idx="88">
                  <c:v>32.454783116096728</c:v>
                </c:pt>
                <c:pt idx="89">
                  <c:v>30.570707168369378</c:v>
                </c:pt>
                <c:pt idx="90">
                  <c:v>28.796006200257633</c:v>
                </c:pt>
                <c:pt idx="91">
                  <c:v>27.124330742584</c:v>
                </c:pt>
                <c:pt idx="92">
                  <c:v>25.549699929887009</c:v>
                </c:pt>
                <c:pt idx="93">
                  <c:v>24.066480100408306</c:v>
                </c:pt>
                <c:pt idx="94">
                  <c:v>22.669364639054663</c:v>
                </c:pt>
                <c:pt idx="95">
                  <c:v>21.353354991034301</c:v>
                </c:pt>
                <c:pt idx="96">
                  <c:v>20.113742778060391</c:v>
                </c:pt>
                <c:pt idx="97">
                  <c:v>18.946092952984625</c:v>
                </c:pt>
                <c:pt idx="98">
                  <c:v>17.846227932472452</c:v>
                </c:pt>
                <c:pt idx="99">
                  <c:v>16.81021265086536</c:v>
                </c:pt>
                <c:pt idx="100">
                  <c:v>15.83434048170181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8-431D-BBA3-5DD39F7F2B62}"/>
            </c:ext>
          </c:extLst>
        </c:ser>
        <c:ser>
          <c:idx val="2"/>
          <c:order val="2"/>
          <c:tx>
            <c:strRef>
              <c:f>Loggerhead!$E$11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Loggerhead!$B$12:$B$112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Loggerhead!$E$12:$E$112</c:f>
              <c:numCache>
                <c:formatCode>0</c:formatCode>
                <c:ptCount val="101"/>
                <c:pt idx="0">
                  <c:v>300</c:v>
                </c:pt>
                <c:pt idx="1">
                  <c:v>232.10000000000002</c:v>
                </c:pt>
                <c:pt idx="2">
                  <c:v>191.98970000000003</c:v>
                </c:pt>
                <c:pt idx="3">
                  <c:v>192.51535790000003</c:v>
                </c:pt>
                <c:pt idx="4">
                  <c:v>239.71456514030004</c:v>
                </c:pt>
                <c:pt idx="5">
                  <c:v>315.6103876815522</c:v>
                </c:pt>
                <c:pt idx="6">
                  <c:v>399.29502274200485</c:v>
                </c:pt>
                <c:pt idx="7">
                  <c:v>474.77078905489282</c:v>
                </c:pt>
                <c:pt idx="8">
                  <c:v>532.64026774175954</c:v>
                </c:pt>
                <c:pt idx="9">
                  <c:v>569.27591023540049</c:v>
                </c:pt>
                <c:pt idx="10">
                  <c:v>585.18442625662442</c:v>
                </c:pt>
                <c:pt idx="11">
                  <c:v>583.35082055581313</c:v>
                </c:pt>
                <c:pt idx="12">
                  <c:v>567.88377276653</c:v>
                </c:pt>
                <c:pt idx="13">
                  <c:v>543.0517503952384</c:v>
                </c:pt>
                <c:pt idx="14">
                  <c:v>512.68684698990751</c:v>
                </c:pt>
                <c:pt idx="15">
                  <c:v>479.88566510979661</c:v>
                </c:pt>
                <c:pt idx="16">
                  <c:v>446.92412995477298</c:v>
                </c:pt>
                <c:pt idx="17">
                  <c:v>415.30907093197999</c:v>
                </c:pt>
                <c:pt idx="18">
                  <c:v>385.90371036655421</c:v>
                </c:pt>
                <c:pt idx="19">
                  <c:v>359.08087746408114</c:v>
                </c:pt>
                <c:pt idx="20">
                  <c:v>334.87344669817116</c:v>
                </c:pt>
                <c:pt idx="21">
                  <c:v>313.10451717795854</c:v>
                </c:pt>
                <c:pt idx="22">
                  <c:v>293.48964105661793</c:v>
                </c:pt>
                <c:pt idx="23">
                  <c:v>275.71008162150662</c:v>
                </c:pt>
                <c:pt idx="24">
                  <c:v>259.46009956098993</c:v>
                </c:pt>
                <c:pt idx="25">
                  <c:v>244.47323520687615</c:v>
                </c:pt>
                <c:pt idx="26">
                  <c:v>230.53308519503446</c:v>
                </c:pt>
                <c:pt idx="27">
                  <c:v>217.47369870452451</c:v>
                </c:pt>
                <c:pt idx="28">
                  <c:v>205.17386513922867</c:v>
                </c:pt>
                <c:pt idx="29">
                  <c:v>193.5485382947449</c:v>
                </c:pt>
                <c:pt idx="30">
                  <c:v>182.53964168542922</c:v>
                </c:pt>
                <c:pt idx="31">
                  <c:v>172.10763890859511</c:v>
                </c:pt>
                <c:pt idx="32">
                  <c:v>162.22458020103025</c:v>
                </c:pt>
                <c:pt idx="33">
                  <c:v>152.86885657612669</c:v>
                </c:pt>
                <c:pt idx="34">
                  <c:v>144.02158500226545</c:v>
                </c:pt>
                <c:pt idx="35">
                  <c:v>135.66437837376168</c:v>
                </c:pt>
                <c:pt idx="36">
                  <c:v>127.7781858114212</c:v>
                </c:pt>
                <c:pt idx="37">
                  <c:v>120.34288814158175</c:v>
                </c:pt>
                <c:pt idx="38">
                  <c:v>113.33737209153227</c:v>
                </c:pt>
                <c:pt idx="39">
                  <c:v>106.73986353794774</c:v>
                </c:pt>
                <c:pt idx="40">
                  <c:v>100.52836043048924</c:v>
                </c:pt>
                <c:pt idx="41">
                  <c:v>94.681060843739544</c:v>
                </c:pt>
                <c:pt idx="42">
                  <c:v>89.17672646193823</c:v>
                </c:pt>
                <c:pt idx="43">
                  <c:v>83.994955278605673</c:v>
                </c:pt>
                <c:pt idx="44">
                  <c:v>79.116359998158146</c:v>
                </c:pt>
                <c:pt idx="45">
                  <c:v>74.522662246211041</c:v>
                </c:pt>
                <c:pt idx="46">
                  <c:v>70.196719339115532</c:v>
                </c:pt>
                <c:pt idx="47">
                  <c:v>66.122502124915968</c:v>
                </c:pt>
                <c:pt idx="48">
                  <c:v>62.285041111568361</c:v>
                </c:pt>
                <c:pt idx="49">
                  <c:v>58.670355184938515</c:v>
                </c:pt>
                <c:pt idx="50">
                  <c:v>55.265373727935611</c:v>
                </c:pt>
                <c:pt idx="51">
                  <c:v>52.057859559417025</c:v>
                </c:pt>
                <c:pt idx="52">
                  <c:v>49.036337198420441</c:v>
                </c:pt>
                <c:pt idx="53">
                  <c:v>46.190028688015801</c:v>
                </c:pt>
                <c:pt idx="54">
                  <c:v>43.508797598232661</c:v>
                </c:pt>
                <c:pt idx="55">
                  <c:v>40.983100796044937</c:v>
                </c:pt>
                <c:pt idx="56">
                  <c:v>38.603947007288582</c:v>
                </c:pt>
                <c:pt idx="57">
                  <c:v>36.362860975532556</c:v>
                </c:pt>
                <c:pt idx="58">
                  <c:v>34.251852030855687</c:v>
                </c:pt>
                <c:pt idx="59">
                  <c:v>32.263386021691737</c:v>
                </c:pt>
                <c:pt idx="60">
                  <c:v>30.390359763354354</c:v>
                </c:pt>
                <c:pt idx="61">
                  <c:v>28.626077368109534</c:v>
                </c:pt>
                <c:pt idx="62">
                  <c:v>26.964228013582908</c:v>
                </c:pt>
                <c:pt idx="63">
                  <c:v>25.398864863701743</c:v>
                </c:pt>
                <c:pt idx="64">
                  <c:v>23.924384974699741</c:v>
                </c:pt>
                <c:pt idx="65">
                  <c:v>22.53551010011601</c:v>
                </c:pt>
                <c:pt idx="66">
                  <c:v>21.227268359009351</c:v>
                </c:pt>
                <c:pt idx="67">
                  <c:v>19.994976758001812</c:v>
                </c:pt>
                <c:pt idx="68">
                  <c:v>18.83422456740152</c:v>
                </c:pt>
                <c:pt idx="69">
                  <c:v>17.740857550744515</c:v>
                </c:pt>
                <c:pt idx="70">
                  <c:v>16.710963040537948</c:v>
                </c:pt>
                <c:pt idx="71">
                  <c:v>15.740855844313209</c:v>
                </c:pt>
                <c:pt idx="72">
                  <c:v>14.827064956603245</c:v>
                </c:pt>
                <c:pt idx="73">
                  <c:v>13.966321045437599</c:v>
                </c:pt>
                <c:pt idx="74">
                  <c:v>13.155544676954021</c:v>
                </c:pt>
                <c:pt idx="75">
                  <c:v>12.3918352388085</c:v>
                </c:pt>
                <c:pt idx="76">
                  <c:v>11.672460521982963</c:v>
                </c:pt>
                <c:pt idx="77">
                  <c:v>10.994846920956679</c:v>
                </c:pt>
                <c:pt idx="78">
                  <c:v>10.356570213605259</c:v>
                </c:pt>
                <c:pt idx="79">
                  <c:v>9.7553468842351982</c:v>
                </c:pt>
                <c:pt idx="80">
                  <c:v>9.1890259555352323</c:v>
                </c:pt>
                <c:pt idx="81">
                  <c:v>8.6555812976909774</c:v>
                </c:pt>
                <c:pt idx="82">
                  <c:v>8.1531043853055394</c:v>
                </c:pt>
                <c:pt idx="83">
                  <c:v>7.6797974750005142</c:v>
                </c:pt>
                <c:pt idx="84">
                  <c:v>7.2339671785936019</c:v>
                </c:pt>
                <c:pt idx="85">
                  <c:v>6.8140184085512363</c:v>
                </c:pt>
                <c:pt idx="86">
                  <c:v>6.4184486740099045</c:v>
                </c:pt>
                <c:pt idx="87">
                  <c:v>6.0458427070728709</c:v>
                </c:pt>
                <c:pt idx="88">
                  <c:v>5.6948674003488033</c:v>
                </c:pt>
                <c:pt idx="89">
                  <c:v>5.3642670378340007</c:v>
                </c:pt>
                <c:pt idx="90">
                  <c:v>5.0528588022754075</c:v>
                </c:pt>
                <c:pt idx="91">
                  <c:v>4.7595285431078249</c:v>
                </c:pt>
                <c:pt idx="92">
                  <c:v>4.4832267899510416</c:v>
                </c:pt>
                <c:pt idx="93">
                  <c:v>4.222964997492185</c:v>
                </c:pt>
                <c:pt idx="94">
                  <c:v>3.9778120083727813</c:v>
                </c:pt>
                <c:pt idx="95">
                  <c:v>3.7468907214536507</c:v>
                </c:pt>
                <c:pt idx="96">
                  <c:v>3.5293749535467636</c:v>
                </c:pt>
                <c:pt idx="97">
                  <c:v>3.324486483383243</c:v>
                </c:pt>
                <c:pt idx="98">
                  <c:v>3.131492267232022</c:v>
                </c:pt>
                <c:pt idx="99">
                  <c:v>2.9497018161950614</c:v>
                </c:pt>
                <c:pt idx="100">
                  <c:v>2.7784647257834236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A8-431D-BBA3-5DD39F7F2B62}"/>
            </c:ext>
          </c:extLst>
        </c:ser>
        <c:ser>
          <c:idx val="3"/>
          <c:order val="3"/>
          <c:tx>
            <c:strRef>
              <c:f>Loggerhead!$F$11</c:f>
              <c:strCache>
                <c:ptCount val="1"/>
                <c:pt idx="0">
                  <c:v>Sad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Loggerhead!$B$12:$B$112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Loggerhead!$F$12:$F$112</c:f>
              <c:numCache>
                <c:formatCode>0</c:formatCode>
                <c:ptCount val="101"/>
                <c:pt idx="0">
                  <c:v>300</c:v>
                </c:pt>
                <c:pt idx="1">
                  <c:v>210.3</c:v>
                </c:pt>
                <c:pt idx="2">
                  <c:v>147.83450000000002</c:v>
                </c:pt>
                <c:pt idx="3">
                  <c:v>104.47093330000003</c:v>
                </c:pt>
                <c:pt idx="4">
                  <c:v>74.906968310700023</c:v>
                </c:pt>
                <c:pt idx="5">
                  <c:v>55.641129125563118</c:v>
                </c:pt>
                <c:pt idx="6">
                  <c:v>43.943847429583542</c:v>
                </c:pt>
                <c:pt idx="7">
                  <c:v>37.556309379074072</c:v>
                </c:pt>
                <c:pt idx="8">
                  <c:v>34.634047988571481</c:v>
                </c:pt>
                <c:pt idx="9">
                  <c:v>33.740585815299184</c:v>
                </c:pt>
                <c:pt idx="10">
                  <c:v>33.827321820506654</c:v>
                </c:pt>
                <c:pt idx="11">
                  <c:v>34.188737580461407</c:v>
                </c:pt>
                <c:pt idx="12">
                  <c:v>34.400384620435126</c:v>
                </c:pt>
                <c:pt idx="13">
                  <c:v>34.250853993700829</c:v>
                </c:pt>
                <c:pt idx="14">
                  <c:v>33.677065681213499</c:v>
                </c:pt>
                <c:pt idx="15">
                  <c:v>32.708808887395847</c:v>
                </c:pt>
                <c:pt idx="16">
                  <c:v>31.425235298290104</c:v>
                </c:pt>
                <c:pt idx="17">
                  <c:v>29.923568942574541</c:v>
                </c:pt>
                <c:pt idx="18">
                  <c:v>28.298746366543458</c:v>
                </c:pt>
                <c:pt idx="19">
                  <c:v>26.631915518947171</c:v>
                </c:pt>
                <c:pt idx="20">
                  <c:v>24.985503055739514</c:v>
                </c:pt>
                <c:pt idx="21">
                  <c:v>23.402708571279604</c:v>
                </c:pt>
                <c:pt idx="22">
                  <c:v>21.909633071993902</c:v>
                </c:pt>
                <c:pt idx="23">
                  <c:v>20.51867293517558</c:v>
                </c:pt>
                <c:pt idx="24">
                  <c:v>19.232226492598372</c:v>
                </c:pt>
                <c:pt idx="25">
                  <c:v>18.046120359610899</c:v>
                </c:pt>
                <c:pt idx="26">
                  <c:v>16.952445554185282</c:v>
                </c:pt>
                <c:pt idx="27">
                  <c:v>15.941696486660017</c:v>
                </c:pt>
                <c:pt idx="28">
                  <c:v>15.004237279288098</c:v>
                </c:pt>
                <c:pt idx="29">
                  <c:v>14.131193262119828</c:v>
                </c:pt>
                <c:pt idx="30">
                  <c:v>13.314896032365876</c:v>
                </c:pt>
                <c:pt idx="31">
                  <c:v>12.549012286096684</c:v>
                </c:pt>
                <c:pt idx="32">
                  <c:v>11.828471518381246</c:v>
                </c:pt>
                <c:pt idx="33">
                  <c:v>11.149284599355585</c:v>
                </c:pt>
                <c:pt idx="34">
                  <c:v>10.508320371706915</c:v>
                </c:pt>
                <c:pt idx="35">
                  <c:v>9.9030846085471609</c:v>
                </c:pt>
                <c:pt idx="36">
                  <c:v>9.3315268921306362</c:v>
                </c:pt>
                <c:pt idx="37">
                  <c:v>8.7918868708500977</c:v>
                </c:pt>
                <c:pt idx="38">
                  <c:v>8.2825817206098193</c:v>
                </c:pt>
                <c:pt idx="39">
                  <c:v>7.8021308031950101</c:v>
                </c:pt>
                <c:pt idx="40">
                  <c:v>7.3491106150000043</c:v>
                </c:pt>
                <c:pt idx="41">
                  <c:v>6.9221322876092994</c:v>
                </c:pt>
                <c:pt idx="42">
                  <c:v>6.5198343761805937</c:v>
                </c:pt>
                <c:pt idx="43">
                  <c:v>6.1408848473319919</c:v>
                </c:pt>
                <c:pt idx="44">
                  <c:v>5.7839876161739259</c:v>
                </c:pt>
                <c:pt idx="45">
                  <c:v>5.4478903941956229</c:v>
                </c:pt>
                <c:pt idx="46">
                  <c:v>5.1313918315194247</c:v>
                </c:pt>
                <c:pt idx="47">
                  <c:v>4.8333468965394424</c:v>
                </c:pt>
                <c:pt idx="48">
                  <c:v>4.5526701238133036</c:v>
                </c:pt>
                <c:pt idx="49">
                  <c:v>4.2883368055604718</c:v>
                </c:pt>
                <c:pt idx="50">
                  <c:v>4.039382449906074</c:v>
                </c:pt>
                <c:pt idx="51">
                  <c:v>3.8049009316667193</c:v>
                </c:pt>
                <c:pt idx="52">
                  <c:v>3.5840417670256262</c:v>
                </c:pt>
                <c:pt idx="53">
                  <c:v>3.3760068918814659</c:v>
                </c:pt>
                <c:pt idx="54">
                  <c:v>3.1800472453354605</c:v>
                </c:pt>
                <c:pt idx="55">
                  <c:v>2.9954593756852046</c:v>
                </c:pt>
                <c:pt idx="56">
                  <c:v>2.8215822093421634</c:v>
                </c:pt>
                <c:pt idx="57">
                  <c:v>2.6577940599098389</c:v>
                </c:pt>
                <c:pt idx="58">
                  <c:v>2.5035099073936289</c:v>
                </c:pt>
                <c:pt idx="59">
                  <c:v>2.3581789454287132</c:v>
                </c:pt>
                <c:pt idx="60">
                  <c:v>2.2212823751945256</c:v>
                </c:pt>
                <c:pt idx="61">
                  <c:v>2.0923314153863992</c:v>
                </c:pt>
                <c:pt idx="62">
                  <c:v>1.9708654952876055</c:v>
                </c:pt>
                <c:pt idx="63">
                  <c:v>1.8564506000442225</c:v>
                </c:pt>
                <c:pt idx="64">
                  <c:v>1.7486777416404928</c:v>
                </c:pt>
                <c:pt idx="65">
                  <c:v>1.6471615343181114</c:v>
                </c:pt>
                <c:pt idx="66">
                  <c:v>1.5515388583071563</c:v>
                </c:pt>
                <c:pt idx="67">
                  <c:v>1.4614676001866584</c:v>
                </c:pt>
                <c:pt idx="68">
                  <c:v>1.3766254617293354</c:v>
                </c:pt>
                <c:pt idx="69">
                  <c:v>1.2967088316800357</c:v>
                </c:pt>
                <c:pt idx="70">
                  <c:v>1.2214317166699302</c:v>
                </c:pt>
                <c:pt idx="71">
                  <c:v>1.1505247285391134</c:v>
                </c:pt>
                <c:pt idx="72">
                  <c:v>1.0837341259056263</c:v>
                </c:pt>
                <c:pt idx="73">
                  <c:v>1.0208209080430988</c:v>
                </c:pt>
                <c:pt idx="74">
                  <c:v>0.96155995914870784</c:v>
                </c:pt>
                <c:pt idx="75">
                  <c:v>0.90573924100154524</c:v>
                </c:pt>
                <c:pt idx="76">
                  <c:v>0.85315903190041542</c:v>
                </c:pt>
                <c:pt idx="77">
                  <c:v>0.80363120967375967</c:v>
                </c:pt>
                <c:pt idx="78">
                  <c:v>0.75697857649568112</c:v>
                </c:pt>
                <c:pt idx="79">
                  <c:v>0.71303422322855448</c:v>
                </c:pt>
                <c:pt idx="80">
                  <c:v>0.67164093104234301</c:v>
                </c:pt>
                <c:pt idx="81">
                  <c:v>0.63265060812604745</c:v>
                </c:pt>
                <c:pt idx="82">
                  <c:v>0.59592375939809294</c:v>
                </c:pt>
                <c:pt idx="83">
                  <c:v>0.56132898723030467</c:v>
                </c:pt>
                <c:pt idx="84">
                  <c:v>0.52874252131607757</c:v>
                </c:pt>
                <c:pt idx="85">
                  <c:v>0.49804777593084337</c:v>
                </c:pt>
                <c:pt idx="86">
                  <c:v>0.46913493294730868</c:v>
                </c:pt>
                <c:pt idx="87">
                  <c:v>0.4419005490762527</c:v>
                </c:pt>
                <c:pt idx="88">
                  <c:v>0.41624718590438892</c:v>
                </c:pt>
                <c:pt idx="89">
                  <c:v>0.39208306139342053</c:v>
                </c:pt>
                <c:pt idx="90">
                  <c:v>0.36932172158915882</c:v>
                </c:pt>
                <c:pt idx="91">
                  <c:v>0.34788173136703904</c:v>
                </c:pt>
                <c:pt idx="92">
                  <c:v>0.32768638311136933</c:v>
                </c:pt>
                <c:pt idx="93">
                  <c:v>0.30866342229102367</c:v>
                </c:pt>
                <c:pt idx="94">
                  <c:v>0.29074478895482969</c:v>
                </c:pt>
                <c:pt idx="95">
                  <c:v>0.27386637422627669</c:v>
                </c:pt>
                <c:pt idx="96">
                  <c:v>0.25796779092994004</c:v>
                </c:pt>
                <c:pt idx="97">
                  <c:v>0.24299215753160763</c:v>
                </c:pt>
                <c:pt idx="98">
                  <c:v>0.22888589462083803</c:v>
                </c:pt>
                <c:pt idx="99">
                  <c:v>0.21559853320881997</c:v>
                </c:pt>
                <c:pt idx="100">
                  <c:v>0.20308253415612137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A8-431D-BBA3-5DD39F7F2B62}"/>
            </c:ext>
          </c:extLst>
        </c:ser>
        <c:ser>
          <c:idx val="4"/>
          <c:order val="4"/>
          <c:tx>
            <c:strRef>
              <c:f>Loggerhead!$G$11</c:f>
              <c:strCache>
                <c:ptCount val="1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Loggerhead!$B$12:$B$112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Loggerhead!$G$12:$G$112</c:f>
              <c:numCache>
                <c:formatCode>0</c:formatCode>
                <c:ptCount val="101"/>
                <c:pt idx="0">
                  <c:v>20</c:v>
                </c:pt>
                <c:pt idx="1">
                  <c:v>34.480000000000004</c:v>
                </c:pt>
                <c:pt idx="2">
                  <c:v>40.722620000000006</c:v>
                </c:pt>
                <c:pt idx="3">
                  <c:v>41.962504080000009</c:v>
                </c:pt>
                <c:pt idx="4">
                  <c:v>40.320392732020011</c:v>
                </c:pt>
                <c:pt idx="5">
                  <c:v>37.188522787156892</c:v>
                </c:pt>
                <c:pt idx="6">
                  <c:v>33.479623811469281</c:v>
                </c:pt>
                <c:pt idx="7">
                  <c:v>29.765590356683248</c:v>
                </c:pt>
                <c:pt idx="8">
                  <c:v>26.371297470680268</c:v>
                </c:pt>
                <c:pt idx="9">
                  <c:v>23.447056581083199</c:v>
                </c:pt>
                <c:pt idx="10">
                  <c:v>21.026844508829559</c:v>
                </c:pt>
                <c:pt idx="11">
                  <c:v>19.074183838694019</c:v>
                </c:pt>
                <c:pt idx="12">
                  <c:v>17.516527717911607</c:v>
                </c:pt>
                <c:pt idx="13">
                  <c:v>16.269294385637036</c:v>
                </c:pt>
                <c:pt idx="14">
                  <c:v>15.251161251596113</c:v>
                </c:pt>
                <c:pt idx="15">
                  <c:v>14.39249045909528</c:v>
                </c:pt>
                <c:pt idx="16">
                  <c:v>13.638762123539228</c:v>
                </c:pt>
                <c:pt idx="17">
                  <c:v>12.950697911138933</c:v>
                </c:pt>
                <c:pt idx="18">
                  <c:v>12.302452315608445</c:v>
                </c:pt>
                <c:pt idx="19">
                  <c:v>11.678907451686383</c:v>
                </c:pt>
                <c:pt idx="20">
                  <c:v>11.072782975070062</c:v>
                </c:pt>
                <c:pt idx="21">
                  <c:v>10.481997113231792</c:v>
                </c:pt>
                <c:pt idx="22">
                  <c:v>9.9075008874525761</c:v>
                </c:pt>
                <c:pt idx="23">
                  <c:v>9.3516558353407628</c:v>
                </c:pt>
                <c:pt idx="24">
                  <c:v>8.817128619836387</c:v>
                </c:pt>
                <c:pt idx="25">
                  <c:v>8.3062228694961373</c:v>
                </c:pt>
                <c:pt idx="26">
                  <c:v>7.8205476433586405</c:v>
                </c:pt>
                <c:pt idx="27">
                  <c:v>7.3609222222824426</c:v>
                </c:pt>
                <c:pt idx="28">
                  <c:v>6.9274295635127574</c:v>
                </c:pt>
                <c:pt idx="29">
                  <c:v>6.5195489909183948</c:v>
                </c:pt>
                <c:pt idx="30">
                  <c:v>6.1363179226422915</c:v>
                </c:pt>
                <c:pt idx="31">
                  <c:v>5.7764898573919323</c:v>
                </c:pt>
                <c:pt idx="32">
                  <c:v>5.4386700440819711</c:v>
                </c:pt>
                <c:pt idx="33">
                  <c:v>5.1214208282835711</c:v>
                </c:pt>
                <c:pt idx="34">
                  <c:v>4.8233358106421003</c:v>
                </c:pt>
                <c:pt idx="35">
                  <c:v>4.5430862134835817</c:v>
                </c:pt>
                <c:pt idx="36">
                  <c:v>4.2794449078295944</c:v>
                </c:pt>
                <c:pt idx="37">
                  <c:v>4.031294070854111</c:v>
                </c:pt>
                <c:pt idx="38">
                  <c:v>3.7976220024428322</c:v>
                </c:pt>
                <c:pt idx="39">
                  <c:v>3.5775136849334506</c:v>
                </c:pt>
                <c:pt idx="40">
                  <c:v>3.3701385501060575</c:v>
                </c:pt>
                <c:pt idx="41">
                  <c:v>3.1747378345508013</c:v>
                </c:pt>
                <c:pt idx="42">
                  <c:v>2.9906129776957657</c:v>
                </c:pt>
                <c:pt idx="43">
                  <c:v>2.8171157959028905</c:v>
                </c:pt>
                <c:pt idx="44">
                  <c:v>2.65364065457269</c:v>
                </c:pt>
                <c:pt idx="45">
                  <c:v>2.4996185341359158</c:v>
                </c:pt>
                <c:pt idx="46">
                  <c:v>2.3545127081618893</c:v>
                </c:pt>
                <c:pt idx="47">
                  <c:v>2.2178156826256537</c:v>
                </c:pt>
                <c:pt idx="48">
                  <c:v>2.0890470479330601</c:v>
                </c:pt>
                <c:pt idx="49">
                  <c:v>1.9677519393304572</c:v>
                </c:pt>
                <c:pt idx="50">
                  <c:v>1.8534998640575289</c:v>
                </c:pt>
                <c:pt idx="51">
                  <c:v>1.7458837194668115</c:v>
                </c:pt>
                <c:pt idx="52">
                  <c:v>1.6445188858803204</c:v>
                </c:pt>
                <c:pt idx="53">
                  <c:v>1.5490423264657425</c:v>
                </c:pt>
                <c:pt idx="54">
                  <c:v>1.4591116625155551</c:v>
                </c:pt>
                <c:pt idx="55">
                  <c:v>1.3744042169405475</c:v>
                </c:pt>
                <c:pt idx="56">
                  <c:v>1.2946160334217005</c:v>
                </c:pt>
                <c:pt idx="57">
                  <c:v>1.2194608858080278</c:v>
                </c:pt>
                <c:pt idx="58">
                  <c:v>1.1486692942731946</c:v>
                </c:pt>
                <c:pt idx="59">
                  <c:v>1.0819875634180258</c:v>
                </c:pt>
                <c:pt idx="60">
                  <c:v>1.0191768544763344</c:v>
                </c:pt>
                <c:pt idx="61">
                  <c:v>0.96001230015822059</c:v>
                </c:pt>
                <c:pt idx="62">
                  <c:v>0.90428216716657084</c:v>
                </c:pt>
                <c:pt idx="63">
                  <c:v>0.85178706845029983</c:v>
                </c:pt>
                <c:pt idx="64">
                  <c:v>0.80233922497899013</c:v>
                </c:pt>
                <c:pt idx="65">
                  <c:v>0.75576177524807309</c:v>
                </c:pt>
                <c:pt idx="66">
                  <c:v>0.71188812976909588</c:v>
                </c:pt>
                <c:pt idx="67">
                  <c:v>0.6705613673399351</c:v>
                </c:pt>
                <c:pt idx="68">
                  <c:v>0.63163366978939373</c:v>
                </c:pt>
                <c:pt idx="69">
                  <c:v>0.59496579202510902</c:v>
                </c:pt>
                <c:pt idx="70">
                  <c:v>0.56042656448079542</c:v>
                </c:pt>
                <c:pt idx="71">
                  <c:v>0.52789242538182923</c:v>
                </c:pt>
                <c:pt idx="72">
                  <c:v>0.49724698057478578</c:v>
                </c:pt>
                <c:pt idx="73">
                  <c:v>0.46838058896524493</c:v>
                </c:pt>
                <c:pt idx="74">
                  <c:v>0.44118997186351216</c:v>
                </c:pt>
                <c:pt idx="75">
                  <c:v>0.41557784474565251</c:v>
                </c:pt>
                <c:pt idx="76">
                  <c:v>0.39145257010032714</c:v>
                </c:pt>
                <c:pt idx="77">
                  <c:v>0.36872783015708999</c:v>
                </c:pt>
                <c:pt idx="78">
                  <c:v>0.34732231838718514</c:v>
                </c:pt>
                <c:pt idx="79">
                  <c:v>0.32715944874146935</c:v>
                </c:pt>
                <c:pt idx="80">
                  <c:v>0.30816708164879053</c:v>
                </c:pt>
                <c:pt idx="81">
                  <c:v>0.2902772658474545</c:v>
                </c:pt>
                <c:pt idx="82">
                  <c:v>0.27342599516627963</c:v>
                </c:pt>
                <c:pt idx="83">
                  <c:v>0.25755297941280392</c:v>
                </c:pt>
                <c:pt idx="84">
                  <c:v>0.24260142856600697</c:v>
                </c:pt>
                <c:pt idx="85">
                  <c:v>0.22851784951018039</c:v>
                </c:pt>
                <c:pt idx="86">
                  <c:v>0.2152518545855174</c:v>
                </c:pt>
                <c:pt idx="87">
                  <c:v>0.20275598126946942</c:v>
                </c:pt>
                <c:pt idx="88">
                  <c:v>0.19098552234065219</c:v>
                </c:pt>
                <c:pt idx="89">
                  <c:v>0.17989836591375535</c:v>
                </c:pt>
                <c:pt idx="90">
                  <c:v>0.16945484476922676</c:v>
                </c:pt>
                <c:pt idx="91">
                  <c:v>0.15961759443524315</c:v>
                </c:pt>
                <c:pt idx="92">
                  <c:v>0.15035141951150111</c:v>
                </c:pt>
                <c:pt idx="93">
                  <c:v>0.14162316775459793</c:v>
                </c:pt>
                <c:pt idx="94">
                  <c:v>0.13340161147322216</c:v>
                </c:pt>
                <c:pt idx="95">
                  <c:v>0.12565733580808136</c:v>
                </c:pt>
                <c:pt idx="96">
                  <c:v>0.11836263349654071</c:v>
                </c:pt>
                <c:pt idx="97">
                  <c:v>0.11149140574542778</c:v>
                </c:pt>
                <c:pt idx="98">
                  <c:v>0.10501906885747915</c:v>
                </c:pt>
                <c:pt idx="99">
                  <c:v>9.8922466277571758E-2</c:v>
                </c:pt>
                <c:pt idx="100">
                  <c:v>9.3179785744293572E-2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A8-431D-BBA3-5DD39F7F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22959"/>
        <c:axId val="480030896"/>
      </c:scatterChart>
      <c:valAx>
        <c:axId val="3541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30896"/>
        <c:crosses val="autoZero"/>
        <c:crossBetween val="midCat"/>
      </c:valAx>
      <c:valAx>
        <c:axId val="4800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113</xdr:row>
      <xdr:rowOff>127000</xdr:rowOff>
    </xdr:from>
    <xdr:to>
      <xdr:col>6</xdr:col>
      <xdr:colOff>25400</xdr:colOff>
      <xdr:row>125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E3FC9-4327-23E9-3BE2-121028B1A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workbookViewId="0">
      <selection activeCell="J8" sqref="J8"/>
    </sheetView>
  </sheetViews>
  <sheetFormatPr defaultColWidth="11" defaultRowHeight="17.5" x14ac:dyDescent="0.35"/>
  <cols>
    <col min="1" max="1" width="11" style="1"/>
    <col min="2" max="2" width="17.296875" style="1" customWidth="1"/>
    <col min="3" max="7" width="13.5" style="1" customWidth="1"/>
    <col min="8" max="9" width="17.296875" style="1" customWidth="1"/>
    <col min="10" max="10" width="32.3984375" style="1" customWidth="1"/>
    <col min="11" max="16384" width="11" style="1"/>
  </cols>
  <sheetData>
    <row r="1" spans="1:11" x14ac:dyDescent="0.35">
      <c r="B1" s="1" t="s">
        <v>1</v>
      </c>
      <c r="D1" s="2"/>
      <c r="E1" s="2"/>
      <c r="G1" s="2"/>
      <c r="H1" s="2"/>
    </row>
    <row r="2" spans="1:11" x14ac:dyDescent="0.35">
      <c r="C2" s="4" t="s">
        <v>2</v>
      </c>
      <c r="D2" s="4"/>
      <c r="E2" s="4"/>
      <c r="F2" s="4"/>
      <c r="G2" s="4"/>
      <c r="H2" s="8"/>
      <c r="J2" s="2" t="s">
        <v>11</v>
      </c>
      <c r="K2" s="1">
        <v>76.5</v>
      </c>
    </row>
    <row r="3" spans="1:11" ht="18" thickBot="1" x14ac:dyDescent="0.4">
      <c r="C3" s="2" t="s">
        <v>12</v>
      </c>
      <c r="D3" s="3" t="s">
        <v>4</v>
      </c>
      <c r="E3" s="3" t="s">
        <v>5</v>
      </c>
      <c r="F3" s="3" t="s">
        <v>6</v>
      </c>
      <c r="G3" s="3" t="s">
        <v>7</v>
      </c>
      <c r="J3" s="2" t="s">
        <v>10</v>
      </c>
      <c r="K3" s="1">
        <v>0.67500000000000004</v>
      </c>
    </row>
    <row r="4" spans="1:11" ht="26.5" customHeight="1" thickTop="1" thickBot="1" x14ac:dyDescent="0.4">
      <c r="A4" s="5" t="s">
        <v>3</v>
      </c>
      <c r="B4" s="3" t="s">
        <v>12</v>
      </c>
      <c r="C4" s="6">
        <v>0</v>
      </c>
      <c r="D4" s="6">
        <v>0</v>
      </c>
      <c r="E4" s="6">
        <v>0</v>
      </c>
      <c r="F4" s="6">
        <v>0</v>
      </c>
      <c r="G4" s="6">
        <f>K2*K3</f>
        <v>51.637500000000003</v>
      </c>
      <c r="J4" s="2"/>
    </row>
    <row r="5" spans="1:11" ht="26.5" customHeight="1" thickTop="1" thickBot="1" x14ac:dyDescent="0.4">
      <c r="A5" s="5"/>
      <c r="B5" s="3" t="s">
        <v>4</v>
      </c>
      <c r="C5" s="6">
        <v>0.75</v>
      </c>
      <c r="D5" s="6">
        <v>0.7</v>
      </c>
      <c r="E5" s="6">
        <v>0</v>
      </c>
      <c r="F5" s="6">
        <v>0</v>
      </c>
      <c r="G5" s="6">
        <v>0</v>
      </c>
    </row>
    <row r="6" spans="1:11" ht="26.5" customHeight="1" thickTop="1" thickBot="1" x14ac:dyDescent="0.4">
      <c r="A6" s="5"/>
      <c r="B6" s="3" t="s">
        <v>5</v>
      </c>
      <c r="C6" s="6">
        <v>0</v>
      </c>
      <c r="D6" s="6">
        <v>0.05</v>
      </c>
      <c r="E6" s="6">
        <v>0.65700000000000003</v>
      </c>
      <c r="F6" s="6">
        <v>0</v>
      </c>
      <c r="G6" s="6">
        <v>0</v>
      </c>
    </row>
    <row r="7" spans="1:11" ht="26.5" customHeight="1" thickTop="1" thickBot="1" x14ac:dyDescent="0.4">
      <c r="A7" s="5"/>
      <c r="B7" s="3" t="s">
        <v>6</v>
      </c>
      <c r="C7" s="6">
        <v>0</v>
      </c>
      <c r="D7" s="6">
        <v>0</v>
      </c>
      <c r="E7" s="6">
        <v>1.9E-2</v>
      </c>
      <c r="F7" s="6">
        <v>0.68200000000000005</v>
      </c>
      <c r="G7" s="6">
        <v>0</v>
      </c>
    </row>
    <row r="8" spans="1:11" ht="26.5" customHeight="1" thickTop="1" thickBot="1" x14ac:dyDescent="0.4">
      <c r="A8" s="5"/>
      <c r="B8" s="3" t="s">
        <v>7</v>
      </c>
      <c r="C8" s="6">
        <v>0</v>
      </c>
      <c r="D8" s="6">
        <v>0</v>
      </c>
      <c r="E8" s="6">
        <v>0</v>
      </c>
      <c r="F8" s="6">
        <v>6.0999999999999999E-2</v>
      </c>
      <c r="G8" s="6">
        <v>0.80900000000000005</v>
      </c>
    </row>
    <row r="9" spans="1:11" ht="18" thickTop="1" x14ac:dyDescent="0.35">
      <c r="A9" s="9"/>
    </row>
    <row r="11" spans="1:11" x14ac:dyDescent="0.35">
      <c r="B11" s="2" t="s">
        <v>0</v>
      </c>
      <c r="C11" s="2" t="s">
        <v>12</v>
      </c>
      <c r="D11" s="2" t="s">
        <v>4</v>
      </c>
      <c r="E11" s="2" t="s">
        <v>5</v>
      </c>
      <c r="F11" s="2" t="s">
        <v>8</v>
      </c>
      <c r="G11" s="2" t="s">
        <v>7</v>
      </c>
      <c r="I11" s="2" t="s">
        <v>9</v>
      </c>
    </row>
    <row r="12" spans="1:11" x14ac:dyDescent="0.35">
      <c r="B12" s="1">
        <v>0</v>
      </c>
      <c r="C12" s="7">
        <v>400</v>
      </c>
      <c r="D12" s="7">
        <v>700</v>
      </c>
      <c r="E12" s="7">
        <v>300</v>
      </c>
      <c r="F12" s="7">
        <v>300</v>
      </c>
      <c r="G12" s="7">
        <v>20</v>
      </c>
      <c r="I12" s="7">
        <f>SUM(C12:G12)</f>
        <v>1720</v>
      </c>
    </row>
    <row r="13" spans="1:11" x14ac:dyDescent="0.35">
      <c r="B13" s="1">
        <v>1</v>
      </c>
      <c r="C13" s="7">
        <f>G12*$G$4</f>
        <v>1032.75</v>
      </c>
      <c r="D13" s="7">
        <f>C12*$C$5+D12*$D$5</f>
        <v>790</v>
      </c>
      <c r="E13" s="7">
        <f>D12*$D$6+E12*$E$6</f>
        <v>232.10000000000002</v>
      </c>
      <c r="F13" s="7">
        <f>E12*$E$7+F12*$F$7</f>
        <v>210.3</v>
      </c>
      <c r="G13" s="7">
        <f>F12*$F$8+G12*$G$8</f>
        <v>34.480000000000004</v>
      </c>
      <c r="I13" s="7">
        <f t="shared" ref="I13:I76" si="0">SUM(C13:G13)</f>
        <v>2299.63</v>
      </c>
    </row>
    <row r="14" spans="1:11" x14ac:dyDescent="0.35">
      <c r="B14" s="1">
        <v>2</v>
      </c>
      <c r="C14" s="7">
        <f t="shared" ref="C14:C77" si="1">G13*$G$4</f>
        <v>1780.4610000000002</v>
      </c>
      <c r="D14" s="7">
        <f t="shared" ref="D14:D77" si="2">C13*$C$5+D13*$D$5</f>
        <v>1327.5625</v>
      </c>
      <c r="E14" s="7">
        <f t="shared" ref="E14:E77" si="3">D13*$D$6+E13*$E$6</f>
        <v>191.98970000000003</v>
      </c>
      <c r="F14" s="7">
        <f t="shared" ref="F14:F77" si="4">E13*$E$7+F13*$F$7</f>
        <v>147.83450000000002</v>
      </c>
      <c r="G14" s="7">
        <f t="shared" ref="G14:G77" si="5">F13*$F$8+G13*$G$8</f>
        <v>40.722620000000006</v>
      </c>
      <c r="I14" s="7">
        <f t="shared" si="0"/>
        <v>3488.5703200000003</v>
      </c>
    </row>
    <row r="15" spans="1:11" x14ac:dyDescent="0.35">
      <c r="B15" s="1">
        <v>3</v>
      </c>
      <c r="C15" s="7">
        <f t="shared" si="1"/>
        <v>2102.8142902500003</v>
      </c>
      <c r="D15" s="7">
        <f t="shared" si="2"/>
        <v>2264.6395000000002</v>
      </c>
      <c r="E15" s="7">
        <f t="shared" si="3"/>
        <v>192.51535790000003</v>
      </c>
      <c r="F15" s="7">
        <f t="shared" si="4"/>
        <v>104.47093330000003</v>
      </c>
      <c r="G15" s="7">
        <f t="shared" si="5"/>
        <v>41.962504080000009</v>
      </c>
      <c r="I15" s="7">
        <f t="shared" si="0"/>
        <v>4706.4025855300006</v>
      </c>
    </row>
    <row r="16" spans="1:11" x14ac:dyDescent="0.35">
      <c r="B16" s="1">
        <v>4</v>
      </c>
      <c r="C16" s="7">
        <f t="shared" si="1"/>
        <v>2166.8388044310004</v>
      </c>
      <c r="D16" s="7">
        <f t="shared" si="2"/>
        <v>3162.3583676875005</v>
      </c>
      <c r="E16" s="7">
        <f t="shared" si="3"/>
        <v>239.71456514030004</v>
      </c>
      <c r="F16" s="7">
        <f t="shared" si="4"/>
        <v>74.906968310700023</v>
      </c>
      <c r="G16" s="7">
        <f t="shared" si="5"/>
        <v>40.320392732020011</v>
      </c>
      <c r="I16" s="7">
        <f t="shared" si="0"/>
        <v>5684.1390983015208</v>
      </c>
    </row>
    <row r="17" spans="2:9" x14ac:dyDescent="0.35">
      <c r="B17" s="1">
        <v>5</v>
      </c>
      <c r="C17" s="7">
        <f t="shared" si="1"/>
        <v>2082.0442796996836</v>
      </c>
      <c r="D17" s="7">
        <f t="shared" si="2"/>
        <v>3838.7799607045008</v>
      </c>
      <c r="E17" s="7">
        <f t="shared" si="3"/>
        <v>315.6103876815522</v>
      </c>
      <c r="F17" s="7">
        <f t="shared" si="4"/>
        <v>55.641129125563118</v>
      </c>
      <c r="G17" s="7">
        <f t="shared" si="5"/>
        <v>37.188522787156892</v>
      </c>
      <c r="I17" s="7">
        <f t="shared" si="0"/>
        <v>6329.2642799984578</v>
      </c>
    </row>
    <row r="18" spans="2:9" x14ac:dyDescent="0.35">
      <c r="B18" s="1">
        <v>6</v>
      </c>
      <c r="C18" s="7">
        <f t="shared" si="1"/>
        <v>1920.3223454218141</v>
      </c>
      <c r="D18" s="7">
        <f t="shared" si="2"/>
        <v>4248.6791822679133</v>
      </c>
      <c r="E18" s="7">
        <f t="shared" si="3"/>
        <v>399.29502274200485</v>
      </c>
      <c r="F18" s="7">
        <f t="shared" si="4"/>
        <v>43.943847429583542</v>
      </c>
      <c r="G18" s="7">
        <f t="shared" si="5"/>
        <v>33.479623811469281</v>
      </c>
      <c r="I18" s="7">
        <f t="shared" si="0"/>
        <v>6645.7200216727861</v>
      </c>
    </row>
    <row r="19" spans="2:9" x14ac:dyDescent="0.35">
      <c r="B19" s="1">
        <v>7</v>
      </c>
      <c r="C19" s="7">
        <f t="shared" si="1"/>
        <v>1728.8040745647452</v>
      </c>
      <c r="D19" s="7">
        <f t="shared" si="2"/>
        <v>4414.3171866538996</v>
      </c>
      <c r="E19" s="7">
        <f t="shared" si="3"/>
        <v>474.77078905489282</v>
      </c>
      <c r="F19" s="7">
        <f t="shared" si="4"/>
        <v>37.556309379074072</v>
      </c>
      <c r="G19" s="7">
        <f t="shared" si="5"/>
        <v>29.765590356683248</v>
      </c>
      <c r="I19" s="7">
        <f t="shared" si="0"/>
        <v>6685.2139500092944</v>
      </c>
    </row>
    <row r="20" spans="2:9" x14ac:dyDescent="0.35">
      <c r="B20" s="1">
        <v>8</v>
      </c>
      <c r="C20" s="7">
        <f t="shared" si="1"/>
        <v>1537.0206720432313</v>
      </c>
      <c r="D20" s="7">
        <f t="shared" si="2"/>
        <v>4386.6250865812881</v>
      </c>
      <c r="E20" s="7">
        <f t="shared" si="3"/>
        <v>532.64026774175954</v>
      </c>
      <c r="F20" s="7">
        <f t="shared" si="4"/>
        <v>34.634047988571481</v>
      </c>
      <c r="G20" s="7">
        <f t="shared" si="5"/>
        <v>26.371297470680268</v>
      </c>
      <c r="I20" s="7">
        <f t="shared" si="0"/>
        <v>6517.2913718255304</v>
      </c>
    </row>
    <row r="21" spans="2:9" x14ac:dyDescent="0.35">
      <c r="B21" s="1">
        <v>9</v>
      </c>
      <c r="C21" s="7">
        <f t="shared" si="1"/>
        <v>1361.7478731422525</v>
      </c>
      <c r="D21" s="7">
        <f t="shared" si="2"/>
        <v>4223.4030646393248</v>
      </c>
      <c r="E21" s="7">
        <f t="shared" si="3"/>
        <v>569.27591023540049</v>
      </c>
      <c r="F21" s="7">
        <f t="shared" si="4"/>
        <v>33.740585815299184</v>
      </c>
      <c r="G21" s="7">
        <f t="shared" si="5"/>
        <v>23.447056581083199</v>
      </c>
      <c r="I21" s="7">
        <f t="shared" si="0"/>
        <v>6211.6144904133598</v>
      </c>
    </row>
    <row r="22" spans="2:9" x14ac:dyDescent="0.35">
      <c r="B22" s="1">
        <v>10</v>
      </c>
      <c r="C22" s="7">
        <f t="shared" si="1"/>
        <v>1210.7473842056838</v>
      </c>
      <c r="D22" s="7">
        <f t="shared" si="2"/>
        <v>3977.6930501042166</v>
      </c>
      <c r="E22" s="7">
        <f t="shared" si="3"/>
        <v>585.18442625662442</v>
      </c>
      <c r="F22" s="7">
        <f t="shared" si="4"/>
        <v>33.827321820506654</v>
      </c>
      <c r="G22" s="7">
        <f t="shared" si="5"/>
        <v>21.026844508829559</v>
      </c>
      <c r="I22" s="7">
        <f t="shared" si="0"/>
        <v>5828.4790268958614</v>
      </c>
    </row>
    <row r="23" spans="2:9" x14ac:dyDescent="0.35">
      <c r="B23" s="1">
        <v>11</v>
      </c>
      <c r="C23" s="7">
        <f t="shared" si="1"/>
        <v>1085.7736833246863</v>
      </c>
      <c r="D23" s="7">
        <f t="shared" si="2"/>
        <v>3692.4456732272142</v>
      </c>
      <c r="E23" s="7">
        <f t="shared" si="3"/>
        <v>583.35082055581313</v>
      </c>
      <c r="F23" s="7">
        <f t="shared" si="4"/>
        <v>34.188737580461407</v>
      </c>
      <c r="G23" s="7">
        <f t="shared" si="5"/>
        <v>19.074183838694019</v>
      </c>
      <c r="I23" s="7">
        <f t="shared" si="0"/>
        <v>5414.8330985268694</v>
      </c>
    </row>
    <row r="24" spans="2:9" x14ac:dyDescent="0.35">
      <c r="B24" s="1">
        <v>12</v>
      </c>
      <c r="C24" s="7">
        <f t="shared" si="1"/>
        <v>984.9431679705624</v>
      </c>
      <c r="D24" s="7">
        <f t="shared" si="2"/>
        <v>3399.0422337525642</v>
      </c>
      <c r="E24" s="7">
        <f t="shared" si="3"/>
        <v>567.88377276653</v>
      </c>
      <c r="F24" s="7">
        <f t="shared" si="4"/>
        <v>34.400384620435126</v>
      </c>
      <c r="G24" s="7">
        <f t="shared" si="5"/>
        <v>17.516527717911607</v>
      </c>
      <c r="I24" s="7">
        <f t="shared" si="0"/>
        <v>5003.7860868280031</v>
      </c>
    </row>
    <row r="25" spans="2:9" x14ac:dyDescent="0.35">
      <c r="B25" s="1">
        <v>13</v>
      </c>
      <c r="C25" s="7">
        <f t="shared" si="1"/>
        <v>904.50970003366069</v>
      </c>
      <c r="D25" s="7">
        <f t="shared" si="2"/>
        <v>3118.0369396047167</v>
      </c>
      <c r="E25" s="7">
        <f t="shared" si="3"/>
        <v>543.0517503952384</v>
      </c>
      <c r="F25" s="7">
        <f t="shared" si="4"/>
        <v>34.250853993700829</v>
      </c>
      <c r="G25" s="7">
        <f t="shared" si="5"/>
        <v>16.269294385637036</v>
      </c>
      <c r="I25" s="7">
        <f t="shared" si="0"/>
        <v>4616.118538412954</v>
      </c>
    </row>
    <row r="26" spans="2:9" x14ac:dyDescent="0.35">
      <c r="B26" s="1">
        <v>14</v>
      </c>
      <c r="C26" s="7">
        <f t="shared" si="1"/>
        <v>840.10568883833253</v>
      </c>
      <c r="D26" s="7">
        <f t="shared" si="2"/>
        <v>2861.0081327485468</v>
      </c>
      <c r="E26" s="7">
        <f t="shared" si="3"/>
        <v>512.68684698990751</v>
      </c>
      <c r="F26" s="7">
        <f t="shared" si="4"/>
        <v>33.677065681213499</v>
      </c>
      <c r="G26" s="7">
        <f t="shared" si="5"/>
        <v>15.251161251596113</v>
      </c>
      <c r="I26" s="7">
        <f t="shared" si="0"/>
        <v>4262.7288955095964</v>
      </c>
    </row>
    <row r="27" spans="2:9" x14ac:dyDescent="0.35">
      <c r="B27" s="1">
        <v>15</v>
      </c>
      <c r="C27" s="7">
        <f t="shared" si="1"/>
        <v>787.53183912929433</v>
      </c>
      <c r="D27" s="7">
        <f t="shared" si="2"/>
        <v>2632.7849595527323</v>
      </c>
      <c r="E27" s="7">
        <f t="shared" si="3"/>
        <v>479.88566510979661</v>
      </c>
      <c r="F27" s="7">
        <f t="shared" si="4"/>
        <v>32.708808887395847</v>
      </c>
      <c r="G27" s="7">
        <f t="shared" si="5"/>
        <v>14.39249045909528</v>
      </c>
      <c r="I27" s="7">
        <f t="shared" si="0"/>
        <v>3947.3037631383145</v>
      </c>
    </row>
    <row r="28" spans="2:9" x14ac:dyDescent="0.35">
      <c r="B28" s="1">
        <v>16</v>
      </c>
      <c r="C28" s="7">
        <f t="shared" si="1"/>
        <v>743.19222608153257</v>
      </c>
      <c r="D28" s="7">
        <f t="shared" si="2"/>
        <v>2433.5983510338829</v>
      </c>
      <c r="E28" s="7">
        <f t="shared" si="3"/>
        <v>446.92412995477298</v>
      </c>
      <c r="F28" s="7">
        <f t="shared" si="4"/>
        <v>31.425235298290104</v>
      </c>
      <c r="G28" s="7">
        <f t="shared" si="5"/>
        <v>13.638762123539228</v>
      </c>
      <c r="I28" s="7">
        <f t="shared" si="0"/>
        <v>3668.7787044920183</v>
      </c>
    </row>
    <row r="29" spans="2:9" x14ac:dyDescent="0.35">
      <c r="B29" s="1">
        <v>17</v>
      </c>
      <c r="C29" s="7">
        <f t="shared" si="1"/>
        <v>704.27157915425698</v>
      </c>
      <c r="D29" s="7">
        <f t="shared" si="2"/>
        <v>2260.9130152848675</v>
      </c>
      <c r="E29" s="7">
        <f t="shared" si="3"/>
        <v>415.30907093197999</v>
      </c>
      <c r="F29" s="7">
        <f t="shared" si="4"/>
        <v>29.923568942574541</v>
      </c>
      <c r="G29" s="7">
        <f t="shared" si="5"/>
        <v>12.950697911138933</v>
      </c>
      <c r="I29" s="7">
        <f t="shared" si="0"/>
        <v>3423.3679322248177</v>
      </c>
    </row>
    <row r="30" spans="2:9" x14ac:dyDescent="0.35">
      <c r="B30" s="1">
        <v>18</v>
      </c>
      <c r="C30" s="7">
        <f t="shared" si="1"/>
        <v>668.7416633864367</v>
      </c>
      <c r="D30" s="7">
        <f t="shared" si="2"/>
        <v>2110.8427950650998</v>
      </c>
      <c r="E30" s="7">
        <f t="shared" si="3"/>
        <v>385.90371036655421</v>
      </c>
      <c r="F30" s="7">
        <f t="shared" si="4"/>
        <v>28.298746366543458</v>
      </c>
      <c r="G30" s="7">
        <f t="shared" si="5"/>
        <v>12.302452315608445</v>
      </c>
      <c r="I30" s="7">
        <f t="shared" si="0"/>
        <v>3206.089367500243</v>
      </c>
    </row>
    <row r="31" spans="2:9" x14ac:dyDescent="0.35">
      <c r="B31" s="1">
        <v>19</v>
      </c>
      <c r="C31" s="7">
        <f t="shared" si="1"/>
        <v>635.26788144723116</v>
      </c>
      <c r="D31" s="7">
        <f t="shared" si="2"/>
        <v>1979.1462040853971</v>
      </c>
      <c r="E31" s="7">
        <f t="shared" si="3"/>
        <v>359.08087746408114</v>
      </c>
      <c r="F31" s="7">
        <f t="shared" si="4"/>
        <v>26.631915518947171</v>
      </c>
      <c r="G31" s="7">
        <f t="shared" si="5"/>
        <v>11.678907451686383</v>
      </c>
      <c r="I31" s="7">
        <f t="shared" si="0"/>
        <v>3011.8057859673431</v>
      </c>
    </row>
    <row r="32" spans="2:9" x14ac:dyDescent="0.35">
      <c r="B32" s="1">
        <v>20</v>
      </c>
      <c r="C32" s="7">
        <f t="shared" si="1"/>
        <v>603.06958353645564</v>
      </c>
      <c r="D32" s="7">
        <f t="shared" si="2"/>
        <v>1861.8532539452012</v>
      </c>
      <c r="E32" s="7">
        <f t="shared" si="3"/>
        <v>334.87344669817116</v>
      </c>
      <c r="F32" s="7">
        <f t="shared" si="4"/>
        <v>24.985503055739514</v>
      </c>
      <c r="G32" s="7">
        <f t="shared" si="5"/>
        <v>11.072782975070062</v>
      </c>
      <c r="I32" s="7">
        <f t="shared" si="0"/>
        <v>2835.8545702106376</v>
      </c>
    </row>
    <row r="33" spans="2:9" x14ac:dyDescent="0.35">
      <c r="B33" s="1">
        <v>21</v>
      </c>
      <c r="C33" s="7">
        <f t="shared" si="1"/>
        <v>571.77083087518042</v>
      </c>
      <c r="D33" s="7">
        <f t="shared" si="2"/>
        <v>1755.5994654139824</v>
      </c>
      <c r="E33" s="7">
        <f t="shared" si="3"/>
        <v>313.10451717795854</v>
      </c>
      <c r="F33" s="7">
        <f t="shared" si="4"/>
        <v>23.402708571279604</v>
      </c>
      <c r="G33" s="7">
        <f t="shared" si="5"/>
        <v>10.481997113231792</v>
      </c>
      <c r="I33" s="7">
        <f t="shared" si="0"/>
        <v>2674.3595191516333</v>
      </c>
    </row>
    <row r="34" spans="2:9" x14ac:dyDescent="0.35">
      <c r="B34" s="1">
        <v>22</v>
      </c>
      <c r="C34" s="7">
        <f t="shared" si="1"/>
        <v>541.26412593450664</v>
      </c>
      <c r="D34" s="7">
        <f t="shared" si="2"/>
        <v>1657.747748946173</v>
      </c>
      <c r="E34" s="7">
        <f t="shared" si="3"/>
        <v>293.48964105661793</v>
      </c>
      <c r="F34" s="7">
        <f t="shared" si="4"/>
        <v>21.909633071993902</v>
      </c>
      <c r="G34" s="7">
        <f t="shared" si="5"/>
        <v>9.9075008874525761</v>
      </c>
      <c r="I34" s="7">
        <f t="shared" si="0"/>
        <v>2524.3186498967443</v>
      </c>
    </row>
    <row r="35" spans="2:9" x14ac:dyDescent="0.35">
      <c r="B35" s="1">
        <v>23</v>
      </c>
      <c r="C35" s="7">
        <f t="shared" si="1"/>
        <v>511.59857707583245</v>
      </c>
      <c r="D35" s="7">
        <f t="shared" si="2"/>
        <v>1566.3715187132011</v>
      </c>
      <c r="E35" s="7">
        <f t="shared" si="3"/>
        <v>275.71008162150662</v>
      </c>
      <c r="F35" s="7">
        <f t="shared" si="4"/>
        <v>20.51867293517558</v>
      </c>
      <c r="G35" s="7">
        <f t="shared" si="5"/>
        <v>9.3516558353407628</v>
      </c>
      <c r="I35" s="7">
        <f t="shared" si="0"/>
        <v>2383.5505061810568</v>
      </c>
    </row>
    <row r="36" spans="2:9" x14ac:dyDescent="0.35">
      <c r="B36" s="1">
        <v>24</v>
      </c>
      <c r="C36" s="7">
        <f t="shared" si="1"/>
        <v>482.89612819740864</v>
      </c>
      <c r="D36" s="7">
        <f t="shared" si="2"/>
        <v>1480.158995906115</v>
      </c>
      <c r="E36" s="7">
        <f t="shared" si="3"/>
        <v>259.46009956098993</v>
      </c>
      <c r="F36" s="7">
        <f t="shared" si="4"/>
        <v>19.232226492598372</v>
      </c>
      <c r="G36" s="7">
        <f t="shared" si="5"/>
        <v>8.817128619836387</v>
      </c>
      <c r="I36" s="7">
        <f t="shared" si="0"/>
        <v>2250.5645787769481</v>
      </c>
    </row>
    <row r="37" spans="2:9" x14ac:dyDescent="0.35">
      <c r="B37" s="1">
        <v>25</v>
      </c>
      <c r="C37" s="7">
        <f t="shared" si="1"/>
        <v>455.29447910680148</v>
      </c>
      <c r="D37" s="7">
        <f t="shared" si="2"/>
        <v>1398.2833932823369</v>
      </c>
      <c r="E37" s="7">
        <f t="shared" si="3"/>
        <v>244.47323520687615</v>
      </c>
      <c r="F37" s="7">
        <f t="shared" si="4"/>
        <v>18.046120359610899</v>
      </c>
      <c r="G37" s="7">
        <f t="shared" si="5"/>
        <v>8.3062228694961373</v>
      </c>
      <c r="I37" s="7">
        <f t="shared" si="0"/>
        <v>2124.4034508251216</v>
      </c>
    </row>
    <row r="38" spans="2:9" x14ac:dyDescent="0.35">
      <c r="B38" s="1">
        <v>26</v>
      </c>
      <c r="C38" s="7">
        <f t="shared" si="1"/>
        <v>428.9125834236068</v>
      </c>
      <c r="D38" s="7">
        <f t="shared" si="2"/>
        <v>1320.2692346277368</v>
      </c>
      <c r="E38" s="7">
        <f t="shared" si="3"/>
        <v>230.53308519503446</v>
      </c>
      <c r="F38" s="7">
        <f t="shared" si="4"/>
        <v>16.952445554185282</v>
      </c>
      <c r="G38" s="7">
        <f t="shared" si="5"/>
        <v>7.8205476433586405</v>
      </c>
      <c r="I38" s="7">
        <f t="shared" si="0"/>
        <v>2004.487896443922</v>
      </c>
    </row>
    <row r="39" spans="2:9" x14ac:dyDescent="0.35">
      <c r="B39" s="1">
        <v>27</v>
      </c>
      <c r="C39" s="7">
        <f t="shared" si="1"/>
        <v>403.8335289339318</v>
      </c>
      <c r="D39" s="7">
        <f t="shared" si="2"/>
        <v>1245.8729018071208</v>
      </c>
      <c r="E39" s="7">
        <f t="shared" si="3"/>
        <v>217.47369870452451</v>
      </c>
      <c r="F39" s="7">
        <f t="shared" si="4"/>
        <v>15.941696486660017</v>
      </c>
      <c r="G39" s="7">
        <f t="shared" si="5"/>
        <v>7.3609222222824426</v>
      </c>
      <c r="I39" s="7">
        <f t="shared" si="0"/>
        <v>1890.4827481545196</v>
      </c>
    </row>
    <row r="40" spans="2:9" x14ac:dyDescent="0.35">
      <c r="B40" s="1">
        <v>28</v>
      </c>
      <c r="C40" s="7">
        <f t="shared" si="1"/>
        <v>380.09962125310966</v>
      </c>
      <c r="D40" s="7">
        <f t="shared" si="2"/>
        <v>1174.9861779654334</v>
      </c>
      <c r="E40" s="7">
        <f t="shared" si="3"/>
        <v>205.17386513922867</v>
      </c>
      <c r="F40" s="7">
        <f t="shared" si="4"/>
        <v>15.004237279288098</v>
      </c>
      <c r="G40" s="7">
        <f t="shared" si="5"/>
        <v>6.9274295635127574</v>
      </c>
      <c r="I40" s="7">
        <f t="shared" si="0"/>
        <v>1782.1913312005727</v>
      </c>
    </row>
    <row r="41" spans="2:9" x14ac:dyDescent="0.35">
      <c r="B41" s="1">
        <v>29</v>
      </c>
      <c r="C41" s="7">
        <f t="shared" si="1"/>
        <v>357.71514408589002</v>
      </c>
      <c r="D41" s="7">
        <f t="shared" si="2"/>
        <v>1107.5650405156357</v>
      </c>
      <c r="E41" s="7">
        <f t="shared" si="3"/>
        <v>193.5485382947449</v>
      </c>
      <c r="F41" s="7">
        <f t="shared" si="4"/>
        <v>14.131193262119828</v>
      </c>
      <c r="G41" s="7">
        <f t="shared" si="5"/>
        <v>6.5195489909183948</v>
      </c>
      <c r="I41" s="7">
        <f t="shared" si="0"/>
        <v>1679.4794651493087</v>
      </c>
    </row>
    <row r="42" spans="2:9" x14ac:dyDescent="0.35">
      <c r="B42" s="1">
        <v>30</v>
      </c>
      <c r="C42" s="7">
        <f t="shared" si="1"/>
        <v>336.65321101854863</v>
      </c>
      <c r="D42" s="7">
        <f t="shared" si="2"/>
        <v>1043.5818864253624</v>
      </c>
      <c r="E42" s="7">
        <f t="shared" si="3"/>
        <v>182.53964168542922</v>
      </c>
      <c r="F42" s="7">
        <f t="shared" si="4"/>
        <v>13.314896032365876</v>
      </c>
      <c r="G42" s="7">
        <f t="shared" si="5"/>
        <v>6.1363179226422915</v>
      </c>
      <c r="I42" s="7">
        <f t="shared" si="0"/>
        <v>1582.2259530843482</v>
      </c>
    </row>
    <row r="43" spans="2:9" x14ac:dyDescent="0.35">
      <c r="B43" s="1">
        <v>31</v>
      </c>
      <c r="C43" s="7">
        <f t="shared" si="1"/>
        <v>316.86411673044137</v>
      </c>
      <c r="D43" s="7">
        <f t="shared" si="2"/>
        <v>982.99722876166516</v>
      </c>
      <c r="E43" s="7">
        <f t="shared" si="3"/>
        <v>172.10763890859511</v>
      </c>
      <c r="F43" s="7">
        <f t="shared" si="4"/>
        <v>12.549012286096684</v>
      </c>
      <c r="G43" s="7">
        <f t="shared" si="5"/>
        <v>5.7764898573919323</v>
      </c>
      <c r="I43" s="7">
        <f t="shared" si="0"/>
        <v>1490.2944865441902</v>
      </c>
    </row>
    <row r="44" spans="2:9" x14ac:dyDescent="0.35">
      <c r="B44" s="1">
        <v>32</v>
      </c>
      <c r="C44" s="7">
        <f t="shared" si="1"/>
        <v>298.2834950110759</v>
      </c>
      <c r="D44" s="7">
        <f t="shared" si="2"/>
        <v>925.7461476809965</v>
      </c>
      <c r="E44" s="7">
        <f t="shared" si="3"/>
        <v>162.22458020103025</v>
      </c>
      <c r="F44" s="7">
        <f t="shared" si="4"/>
        <v>11.828471518381246</v>
      </c>
      <c r="G44" s="7">
        <f t="shared" si="5"/>
        <v>5.4386700440819711</v>
      </c>
      <c r="I44" s="7">
        <f t="shared" si="0"/>
        <v>1403.5213644555661</v>
      </c>
    </row>
    <row r="45" spans="2:9" x14ac:dyDescent="0.35">
      <c r="B45" s="1">
        <v>33</v>
      </c>
      <c r="C45" s="7">
        <f t="shared" si="1"/>
        <v>280.83932440128279</v>
      </c>
      <c r="D45" s="7">
        <f t="shared" si="2"/>
        <v>871.73492463500452</v>
      </c>
      <c r="E45" s="7">
        <f t="shared" si="3"/>
        <v>152.86885657612669</v>
      </c>
      <c r="F45" s="7">
        <f t="shared" si="4"/>
        <v>11.149284599355585</v>
      </c>
      <c r="G45" s="7">
        <f t="shared" si="5"/>
        <v>5.1214208282835711</v>
      </c>
      <c r="I45" s="7">
        <f t="shared" si="0"/>
        <v>1321.7138110400531</v>
      </c>
    </row>
    <row r="46" spans="2:9" x14ac:dyDescent="0.35">
      <c r="B46" s="1">
        <v>34</v>
      </c>
      <c r="C46" s="7">
        <f t="shared" si="1"/>
        <v>264.45736802049294</v>
      </c>
      <c r="D46" s="7">
        <f t="shared" si="2"/>
        <v>820.84394054546533</v>
      </c>
      <c r="E46" s="7">
        <f t="shared" si="3"/>
        <v>144.02158500226545</v>
      </c>
      <c r="F46" s="7">
        <f t="shared" si="4"/>
        <v>10.508320371706915</v>
      </c>
      <c r="G46" s="7">
        <f t="shared" si="5"/>
        <v>4.8233358106421003</v>
      </c>
      <c r="I46" s="7">
        <f t="shared" si="0"/>
        <v>1244.6545497505726</v>
      </c>
    </row>
    <row r="47" spans="2:9" x14ac:dyDescent="0.35">
      <c r="B47" s="1">
        <v>35</v>
      </c>
      <c r="C47" s="7">
        <f t="shared" si="1"/>
        <v>249.06500292203145</v>
      </c>
      <c r="D47" s="7">
        <f t="shared" si="2"/>
        <v>772.93378439719538</v>
      </c>
      <c r="E47" s="7">
        <f t="shared" si="3"/>
        <v>135.66437837376168</v>
      </c>
      <c r="F47" s="7">
        <f t="shared" si="4"/>
        <v>9.9030846085471609</v>
      </c>
      <c r="G47" s="7">
        <f t="shared" si="5"/>
        <v>4.5430862134835817</v>
      </c>
      <c r="I47" s="7">
        <f t="shared" si="0"/>
        <v>1172.1093365150193</v>
      </c>
    </row>
    <row r="48" spans="2:9" x14ac:dyDescent="0.35">
      <c r="B48" s="1">
        <v>36</v>
      </c>
      <c r="C48" s="7">
        <f t="shared" si="1"/>
        <v>234.59361434875845</v>
      </c>
      <c r="D48" s="7">
        <f t="shared" si="2"/>
        <v>727.85240126956035</v>
      </c>
      <c r="E48" s="7">
        <f t="shared" si="3"/>
        <v>127.7781858114212</v>
      </c>
      <c r="F48" s="7">
        <f t="shared" si="4"/>
        <v>9.3315268921306362</v>
      </c>
      <c r="G48" s="7">
        <f t="shared" si="5"/>
        <v>4.2794449078295944</v>
      </c>
      <c r="I48" s="7">
        <f t="shared" si="0"/>
        <v>1103.8351732297003</v>
      </c>
    </row>
    <row r="49" spans="2:9" x14ac:dyDescent="0.35">
      <c r="B49" s="1">
        <v>37</v>
      </c>
      <c r="C49" s="7">
        <f t="shared" si="1"/>
        <v>220.9798364280507</v>
      </c>
      <c r="D49" s="7">
        <f t="shared" si="2"/>
        <v>685.44189165026103</v>
      </c>
      <c r="E49" s="7">
        <f t="shared" si="3"/>
        <v>120.34288814158175</v>
      </c>
      <c r="F49" s="7">
        <f t="shared" si="4"/>
        <v>8.7918868708500977</v>
      </c>
      <c r="G49" s="7">
        <f t="shared" si="5"/>
        <v>4.031294070854111</v>
      </c>
      <c r="I49" s="7">
        <f t="shared" si="0"/>
        <v>1039.5877971615976</v>
      </c>
    </row>
    <row r="50" spans="2:9" x14ac:dyDescent="0.35">
      <c r="B50" s="1">
        <v>38</v>
      </c>
      <c r="C50" s="7">
        <f t="shared" si="1"/>
        <v>208.16594758372918</v>
      </c>
      <c r="D50" s="7">
        <f t="shared" si="2"/>
        <v>645.54420147622068</v>
      </c>
      <c r="E50" s="7">
        <f t="shared" si="3"/>
        <v>113.33737209153227</v>
      </c>
      <c r="F50" s="7">
        <f t="shared" si="4"/>
        <v>8.2825817206098193</v>
      </c>
      <c r="G50" s="7">
        <f t="shared" si="5"/>
        <v>3.7976220024428322</v>
      </c>
      <c r="I50" s="7">
        <f t="shared" si="0"/>
        <v>979.12772487453481</v>
      </c>
    </row>
    <row r="51" spans="2:9" x14ac:dyDescent="0.35">
      <c r="B51" s="1">
        <v>39</v>
      </c>
      <c r="C51" s="7">
        <f t="shared" si="1"/>
        <v>196.09970615114176</v>
      </c>
      <c r="D51" s="7">
        <f t="shared" si="2"/>
        <v>608.00540172115132</v>
      </c>
      <c r="E51" s="7">
        <f t="shared" si="3"/>
        <v>106.73986353794774</v>
      </c>
      <c r="F51" s="7">
        <f t="shared" si="4"/>
        <v>7.8021308031950101</v>
      </c>
      <c r="G51" s="7">
        <f t="shared" si="5"/>
        <v>3.5775136849334506</v>
      </c>
      <c r="I51" s="7">
        <f t="shared" si="0"/>
        <v>922.22461589836928</v>
      </c>
    </row>
    <row r="52" spans="2:9" x14ac:dyDescent="0.35">
      <c r="B52" s="1">
        <v>40</v>
      </c>
      <c r="C52" s="7">
        <f t="shared" si="1"/>
        <v>184.73386290575107</v>
      </c>
      <c r="D52" s="7">
        <f t="shared" si="2"/>
        <v>572.67856081816217</v>
      </c>
      <c r="E52" s="7">
        <f t="shared" si="3"/>
        <v>100.52836043048924</v>
      </c>
      <c r="F52" s="7">
        <f t="shared" si="4"/>
        <v>7.3491106150000043</v>
      </c>
      <c r="G52" s="7">
        <f t="shared" si="5"/>
        <v>3.3701385501060575</v>
      </c>
      <c r="I52" s="7">
        <f t="shared" si="0"/>
        <v>868.66003331950844</v>
      </c>
    </row>
    <row r="53" spans="2:9" x14ac:dyDescent="0.35">
      <c r="B53" s="1">
        <v>41</v>
      </c>
      <c r="C53" s="7">
        <f t="shared" si="1"/>
        <v>174.02552938110156</v>
      </c>
      <c r="D53" s="7">
        <f t="shared" si="2"/>
        <v>539.42538975202683</v>
      </c>
      <c r="E53" s="7">
        <f t="shared" si="3"/>
        <v>94.681060843739544</v>
      </c>
      <c r="F53" s="7">
        <f t="shared" si="4"/>
        <v>6.9221322876092994</v>
      </c>
      <c r="G53" s="7">
        <f t="shared" si="5"/>
        <v>3.1747378345508013</v>
      </c>
      <c r="I53" s="7">
        <f t="shared" si="0"/>
        <v>818.22885009902814</v>
      </c>
    </row>
    <row r="54" spans="2:9" x14ac:dyDescent="0.35">
      <c r="B54" s="1">
        <v>42</v>
      </c>
      <c r="C54" s="7">
        <f t="shared" si="1"/>
        <v>163.93552493161701</v>
      </c>
      <c r="D54" s="7">
        <f t="shared" si="2"/>
        <v>508.11691986224491</v>
      </c>
      <c r="E54" s="7">
        <f t="shared" si="3"/>
        <v>89.17672646193823</v>
      </c>
      <c r="F54" s="7">
        <f t="shared" si="4"/>
        <v>6.5198343761805937</v>
      </c>
      <c r="G54" s="7">
        <f t="shared" si="5"/>
        <v>2.9906129776957657</v>
      </c>
      <c r="I54" s="7">
        <f t="shared" si="0"/>
        <v>770.73961860967643</v>
      </c>
    </row>
    <row r="55" spans="2:9" x14ac:dyDescent="0.35">
      <c r="B55" s="1">
        <v>43</v>
      </c>
      <c r="C55" s="7">
        <f t="shared" si="1"/>
        <v>154.42777763576512</v>
      </c>
      <c r="D55" s="7">
        <f t="shared" si="2"/>
        <v>478.63348760228416</v>
      </c>
      <c r="E55" s="7">
        <f t="shared" si="3"/>
        <v>83.994955278605673</v>
      </c>
      <c r="F55" s="7">
        <f t="shared" si="4"/>
        <v>6.1408848473319919</v>
      </c>
      <c r="G55" s="7">
        <f t="shared" si="5"/>
        <v>2.8171157959028905</v>
      </c>
      <c r="I55" s="7">
        <f t="shared" si="0"/>
        <v>726.01422115988976</v>
      </c>
    </row>
    <row r="56" spans="2:9" x14ac:dyDescent="0.35">
      <c r="B56" s="1">
        <v>44</v>
      </c>
      <c r="C56" s="7">
        <f t="shared" si="1"/>
        <v>145.46881691093552</v>
      </c>
      <c r="D56" s="7">
        <f t="shared" si="2"/>
        <v>450.86427454842271</v>
      </c>
      <c r="E56" s="7">
        <f t="shared" si="3"/>
        <v>79.116359998158146</v>
      </c>
      <c r="F56" s="7">
        <f t="shared" si="4"/>
        <v>5.7839876161739259</v>
      </c>
      <c r="G56" s="7">
        <f t="shared" si="5"/>
        <v>2.65364065457269</v>
      </c>
      <c r="I56" s="7">
        <f t="shared" si="0"/>
        <v>683.88707972826296</v>
      </c>
    </row>
    <row r="57" spans="2:9" x14ac:dyDescent="0.35">
      <c r="B57" s="1">
        <v>45</v>
      </c>
      <c r="C57" s="7">
        <f t="shared" si="1"/>
        <v>137.0273693004973</v>
      </c>
      <c r="D57" s="7">
        <f t="shared" si="2"/>
        <v>424.70660486709755</v>
      </c>
      <c r="E57" s="7">
        <f t="shared" si="3"/>
        <v>74.522662246211041</v>
      </c>
      <c r="F57" s="7">
        <f t="shared" si="4"/>
        <v>5.4478903941956229</v>
      </c>
      <c r="G57" s="7">
        <f t="shared" si="5"/>
        <v>2.4996185341359158</v>
      </c>
      <c r="I57" s="7">
        <f t="shared" si="0"/>
        <v>644.20414534213739</v>
      </c>
    </row>
    <row r="58" spans="2:9" x14ac:dyDescent="0.35">
      <c r="B58" s="1">
        <v>46</v>
      </c>
      <c r="C58" s="7">
        <f t="shared" si="1"/>
        <v>129.07405205644335</v>
      </c>
      <c r="D58" s="7">
        <f t="shared" si="2"/>
        <v>400.06515038234124</v>
      </c>
      <c r="E58" s="7">
        <f t="shared" si="3"/>
        <v>70.196719339115532</v>
      </c>
      <c r="F58" s="7">
        <f t="shared" si="4"/>
        <v>5.1313918315194247</v>
      </c>
      <c r="G58" s="7">
        <f t="shared" si="5"/>
        <v>2.3545127081618893</v>
      </c>
      <c r="I58" s="7">
        <f t="shared" si="0"/>
        <v>606.82182631758155</v>
      </c>
    </row>
    <row r="59" spans="2:9" x14ac:dyDescent="0.35">
      <c r="B59" s="1">
        <v>47</v>
      </c>
      <c r="C59" s="7">
        <f t="shared" si="1"/>
        <v>121.58114996770956</v>
      </c>
      <c r="D59" s="7">
        <f t="shared" si="2"/>
        <v>376.85114430997135</v>
      </c>
      <c r="E59" s="7">
        <f t="shared" si="3"/>
        <v>66.122502124915968</v>
      </c>
      <c r="F59" s="7">
        <f t="shared" si="4"/>
        <v>4.8333468965394424</v>
      </c>
      <c r="G59" s="7">
        <f t="shared" si="5"/>
        <v>2.2178156826256537</v>
      </c>
      <c r="I59" s="7">
        <f t="shared" si="0"/>
        <v>571.60595898176189</v>
      </c>
    </row>
    <row r="60" spans="2:9" x14ac:dyDescent="0.35">
      <c r="B60" s="1">
        <v>48</v>
      </c>
      <c r="C60" s="7">
        <f t="shared" si="1"/>
        <v>114.5224573115822</v>
      </c>
      <c r="D60" s="7">
        <f t="shared" si="2"/>
        <v>354.9816634927621</v>
      </c>
      <c r="E60" s="7">
        <f t="shared" si="3"/>
        <v>62.285041111568361</v>
      </c>
      <c r="F60" s="7">
        <f t="shared" si="4"/>
        <v>4.5526701238133036</v>
      </c>
      <c r="G60" s="7">
        <f t="shared" si="5"/>
        <v>2.0890470479330601</v>
      </c>
      <c r="I60" s="7">
        <f t="shared" si="0"/>
        <v>538.43087908765904</v>
      </c>
    </row>
    <row r="61" spans="2:9" x14ac:dyDescent="0.35">
      <c r="B61" s="1">
        <v>49</v>
      </c>
      <c r="C61" s="7">
        <f t="shared" si="1"/>
        <v>107.87316693764339</v>
      </c>
      <c r="D61" s="7">
        <f t="shared" si="2"/>
        <v>334.37900742862007</v>
      </c>
      <c r="E61" s="7">
        <f t="shared" si="3"/>
        <v>58.670355184938515</v>
      </c>
      <c r="F61" s="7">
        <f t="shared" si="4"/>
        <v>4.2883368055604718</v>
      </c>
      <c r="G61" s="7">
        <f t="shared" si="5"/>
        <v>1.9677519393304572</v>
      </c>
      <c r="I61" s="7">
        <f t="shared" si="0"/>
        <v>507.17861829609291</v>
      </c>
    </row>
    <row r="62" spans="2:9" x14ac:dyDescent="0.35">
      <c r="B62" s="1">
        <v>50</v>
      </c>
      <c r="C62" s="7">
        <f t="shared" si="1"/>
        <v>101.60979076717649</v>
      </c>
      <c r="D62" s="7">
        <f t="shared" si="2"/>
        <v>314.97018040326657</v>
      </c>
      <c r="E62" s="7">
        <f t="shared" si="3"/>
        <v>55.265373727935611</v>
      </c>
      <c r="F62" s="7">
        <f t="shared" si="4"/>
        <v>4.039382449906074</v>
      </c>
      <c r="G62" s="7">
        <f t="shared" si="5"/>
        <v>1.8534998640575289</v>
      </c>
      <c r="I62" s="7">
        <f t="shared" si="0"/>
        <v>477.73822721234234</v>
      </c>
    </row>
    <row r="63" spans="2:9" x14ac:dyDescent="0.35">
      <c r="B63" s="1">
        <v>51</v>
      </c>
      <c r="C63" s="7">
        <f t="shared" si="1"/>
        <v>95.710099230270657</v>
      </c>
      <c r="D63" s="7">
        <f t="shared" si="2"/>
        <v>296.68646935766895</v>
      </c>
      <c r="E63" s="7">
        <f t="shared" si="3"/>
        <v>52.057859559417025</v>
      </c>
      <c r="F63" s="7">
        <f t="shared" si="4"/>
        <v>3.8049009316667193</v>
      </c>
      <c r="G63" s="7">
        <f t="shared" si="5"/>
        <v>1.7458837194668115</v>
      </c>
      <c r="I63" s="7">
        <f t="shared" si="0"/>
        <v>450.00521279849016</v>
      </c>
    </row>
    <row r="64" spans="2:9" x14ac:dyDescent="0.35">
      <c r="B64" s="1">
        <v>52</v>
      </c>
      <c r="C64" s="7">
        <f t="shared" si="1"/>
        <v>90.153070563967489</v>
      </c>
      <c r="D64" s="7">
        <f t="shared" si="2"/>
        <v>279.46310297307127</v>
      </c>
      <c r="E64" s="7">
        <f t="shared" si="3"/>
        <v>49.036337198420441</v>
      </c>
      <c r="F64" s="7">
        <f t="shared" si="4"/>
        <v>3.5840417670256262</v>
      </c>
      <c r="G64" s="7">
        <f t="shared" si="5"/>
        <v>1.6445188858803204</v>
      </c>
      <c r="I64" s="7">
        <f t="shared" si="0"/>
        <v>423.88107138836511</v>
      </c>
    </row>
    <row r="65" spans="2:9" x14ac:dyDescent="0.35">
      <c r="B65" s="1">
        <v>53</v>
      </c>
      <c r="C65" s="7">
        <f t="shared" si="1"/>
        <v>84.918843969645053</v>
      </c>
      <c r="D65" s="7">
        <f t="shared" si="2"/>
        <v>263.23897500412551</v>
      </c>
      <c r="E65" s="7">
        <f t="shared" si="3"/>
        <v>46.190028688015801</v>
      </c>
      <c r="F65" s="7">
        <f t="shared" si="4"/>
        <v>3.3760068918814659</v>
      </c>
      <c r="G65" s="7">
        <f t="shared" si="5"/>
        <v>1.5490423264657425</v>
      </c>
      <c r="I65" s="7">
        <f t="shared" si="0"/>
        <v>399.27289688013349</v>
      </c>
    </row>
    <row r="66" spans="2:9" x14ac:dyDescent="0.35">
      <c r="B66" s="1">
        <v>54</v>
      </c>
      <c r="C66" s="7">
        <f t="shared" si="1"/>
        <v>79.98867313287478</v>
      </c>
      <c r="D66" s="7">
        <f t="shared" si="2"/>
        <v>247.95641548012162</v>
      </c>
      <c r="E66" s="7">
        <f t="shared" si="3"/>
        <v>43.508797598232661</v>
      </c>
      <c r="F66" s="7">
        <f t="shared" si="4"/>
        <v>3.1800472453354605</v>
      </c>
      <c r="G66" s="7">
        <f t="shared" si="5"/>
        <v>1.4591116625155551</v>
      </c>
      <c r="I66" s="7">
        <f t="shared" si="0"/>
        <v>376.0930451190801</v>
      </c>
    </row>
    <row r="67" spans="2:9" x14ac:dyDescent="0.35">
      <c r="B67" s="1">
        <v>55</v>
      </c>
      <c r="C67" s="7">
        <f t="shared" si="1"/>
        <v>75.344878473146977</v>
      </c>
      <c r="D67" s="7">
        <f t="shared" si="2"/>
        <v>233.5609956857412</v>
      </c>
      <c r="E67" s="7">
        <f t="shared" si="3"/>
        <v>40.983100796044937</v>
      </c>
      <c r="F67" s="7">
        <f t="shared" si="4"/>
        <v>2.9954593756852046</v>
      </c>
      <c r="G67" s="7">
        <f t="shared" si="5"/>
        <v>1.3744042169405475</v>
      </c>
      <c r="I67" s="7">
        <f t="shared" si="0"/>
        <v>354.25883854755887</v>
      </c>
    </row>
    <row r="68" spans="2:9" x14ac:dyDescent="0.35">
      <c r="B68" s="1">
        <v>56</v>
      </c>
      <c r="C68" s="7">
        <f t="shared" si="1"/>
        <v>70.970797752267529</v>
      </c>
      <c r="D68" s="7">
        <f t="shared" si="2"/>
        <v>220.00135583487906</v>
      </c>
      <c r="E68" s="7">
        <f t="shared" si="3"/>
        <v>38.603947007288582</v>
      </c>
      <c r="F68" s="7">
        <f t="shared" si="4"/>
        <v>2.8215822093421634</v>
      </c>
      <c r="G68" s="7">
        <f t="shared" si="5"/>
        <v>1.2946160334217005</v>
      </c>
      <c r="I68" s="7">
        <f t="shared" si="0"/>
        <v>333.69229883719902</v>
      </c>
    </row>
    <row r="69" spans="2:9" x14ac:dyDescent="0.35">
      <c r="B69" s="1">
        <v>57</v>
      </c>
      <c r="C69" s="7">
        <f t="shared" si="1"/>
        <v>66.85073542581307</v>
      </c>
      <c r="D69" s="7">
        <f t="shared" si="2"/>
        <v>207.22904739861599</v>
      </c>
      <c r="E69" s="7">
        <f t="shared" si="3"/>
        <v>36.362860975532556</v>
      </c>
      <c r="F69" s="7">
        <f t="shared" si="4"/>
        <v>2.6577940599098389</v>
      </c>
      <c r="G69" s="7">
        <f t="shared" si="5"/>
        <v>1.2194608858080278</v>
      </c>
      <c r="I69" s="7">
        <f t="shared" si="0"/>
        <v>314.3198987456795</v>
      </c>
    </row>
    <row r="70" spans="2:9" x14ac:dyDescent="0.35">
      <c r="B70" s="1">
        <v>58</v>
      </c>
      <c r="C70" s="7">
        <f t="shared" si="1"/>
        <v>62.96991149091204</v>
      </c>
      <c r="D70" s="7">
        <f t="shared" si="2"/>
        <v>195.19838474839099</v>
      </c>
      <c r="E70" s="7">
        <f t="shared" si="3"/>
        <v>34.251852030855687</v>
      </c>
      <c r="F70" s="7">
        <f t="shared" si="4"/>
        <v>2.5035099073936289</v>
      </c>
      <c r="G70" s="7">
        <f t="shared" si="5"/>
        <v>1.1486692942731946</v>
      </c>
      <c r="I70" s="7">
        <f t="shared" si="0"/>
        <v>296.07232747182547</v>
      </c>
    </row>
    <row r="71" spans="2:9" x14ac:dyDescent="0.35">
      <c r="B71" s="1">
        <v>59</v>
      </c>
      <c r="C71" s="7">
        <f t="shared" si="1"/>
        <v>59.314410683032094</v>
      </c>
      <c r="D71" s="7">
        <f t="shared" si="2"/>
        <v>183.8663029420577</v>
      </c>
      <c r="E71" s="7">
        <f t="shared" si="3"/>
        <v>32.263386021691737</v>
      </c>
      <c r="F71" s="7">
        <f t="shared" si="4"/>
        <v>2.3581789454287132</v>
      </c>
      <c r="G71" s="7">
        <f t="shared" si="5"/>
        <v>1.0819875634180258</v>
      </c>
      <c r="I71" s="7">
        <f t="shared" si="0"/>
        <v>278.88426615562827</v>
      </c>
    </row>
    <row r="72" spans="2:9" x14ac:dyDescent="0.35">
      <c r="B72" s="1">
        <v>60</v>
      </c>
      <c r="C72" s="7">
        <f t="shared" si="1"/>
        <v>55.871132805998315</v>
      </c>
      <c r="D72" s="7">
        <f t="shared" si="2"/>
        <v>173.19222007171447</v>
      </c>
      <c r="E72" s="7">
        <f t="shared" si="3"/>
        <v>30.390359763354354</v>
      </c>
      <c r="F72" s="7">
        <f t="shared" si="4"/>
        <v>2.2212823751945256</v>
      </c>
      <c r="G72" s="7">
        <f t="shared" si="5"/>
        <v>1.0191768544763344</v>
      </c>
      <c r="I72" s="7">
        <f t="shared" si="0"/>
        <v>262.69417187073793</v>
      </c>
    </row>
    <row r="73" spans="2:9" x14ac:dyDescent="0.35">
      <c r="B73" s="1">
        <v>61</v>
      </c>
      <c r="C73" s="7">
        <f t="shared" si="1"/>
        <v>52.627744823021722</v>
      </c>
      <c r="D73" s="7">
        <f t="shared" si="2"/>
        <v>163.13790365469885</v>
      </c>
      <c r="E73" s="7">
        <f t="shared" si="3"/>
        <v>28.626077368109534</v>
      </c>
      <c r="F73" s="7">
        <f t="shared" si="4"/>
        <v>2.0923314153863992</v>
      </c>
      <c r="G73" s="7">
        <f t="shared" si="5"/>
        <v>0.96001230015822059</v>
      </c>
      <c r="I73" s="7">
        <f t="shared" si="0"/>
        <v>247.4440695613747</v>
      </c>
    </row>
    <row r="74" spans="2:9" x14ac:dyDescent="0.35">
      <c r="B74" s="1">
        <v>62</v>
      </c>
      <c r="C74" s="7">
        <f t="shared" si="1"/>
        <v>49.572635149420115</v>
      </c>
      <c r="D74" s="7">
        <f t="shared" si="2"/>
        <v>153.66734117555546</v>
      </c>
      <c r="E74" s="7">
        <f t="shared" si="3"/>
        <v>26.964228013582908</v>
      </c>
      <c r="F74" s="7">
        <f t="shared" si="4"/>
        <v>1.9708654952876055</v>
      </c>
      <c r="G74" s="7">
        <f t="shared" si="5"/>
        <v>0.90428216716657084</v>
      </c>
      <c r="I74" s="7">
        <f t="shared" si="0"/>
        <v>233.07935200101264</v>
      </c>
    </row>
    <row r="75" spans="2:9" x14ac:dyDescent="0.35">
      <c r="B75" s="1">
        <v>63</v>
      </c>
      <c r="C75" s="7">
        <f t="shared" si="1"/>
        <v>46.694870407063803</v>
      </c>
      <c r="D75" s="7">
        <f t="shared" si="2"/>
        <v>144.7466151849539</v>
      </c>
      <c r="E75" s="7">
        <f t="shared" si="3"/>
        <v>25.398864863701743</v>
      </c>
      <c r="F75" s="7">
        <f t="shared" si="4"/>
        <v>1.8564506000442225</v>
      </c>
      <c r="G75" s="7">
        <f t="shared" si="5"/>
        <v>0.85178706845029983</v>
      </c>
      <c r="I75" s="7">
        <f t="shared" si="0"/>
        <v>219.54858812421395</v>
      </c>
    </row>
    <row r="76" spans="2:9" x14ac:dyDescent="0.35">
      <c r="B76" s="1">
        <v>64</v>
      </c>
      <c r="C76" s="7">
        <f t="shared" si="1"/>
        <v>43.984154747102359</v>
      </c>
      <c r="D76" s="7">
        <f t="shared" si="2"/>
        <v>136.34378343476558</v>
      </c>
      <c r="E76" s="7">
        <f t="shared" si="3"/>
        <v>23.924384974699741</v>
      </c>
      <c r="F76" s="7">
        <f t="shared" si="4"/>
        <v>1.7486777416404928</v>
      </c>
      <c r="G76" s="7">
        <f t="shared" si="5"/>
        <v>0.80233922497899013</v>
      </c>
      <c r="I76" s="7">
        <f t="shared" si="0"/>
        <v>206.80334012318718</v>
      </c>
    </row>
    <row r="77" spans="2:9" x14ac:dyDescent="0.35">
      <c r="B77" s="1">
        <v>65</v>
      </c>
      <c r="C77" s="7">
        <f t="shared" si="1"/>
        <v>41.430791729852608</v>
      </c>
      <c r="D77" s="7">
        <f t="shared" si="2"/>
        <v>128.42876446466266</v>
      </c>
      <c r="E77" s="7">
        <f t="shared" si="3"/>
        <v>22.53551010011601</v>
      </c>
      <c r="F77" s="7">
        <f t="shared" si="4"/>
        <v>1.6471615343181114</v>
      </c>
      <c r="G77" s="7">
        <f t="shared" si="5"/>
        <v>0.75576177524807309</v>
      </c>
      <c r="I77" s="7">
        <f t="shared" ref="I77:I112" si="6">SUM(C77:G77)</f>
        <v>194.79798960419745</v>
      </c>
    </row>
    <row r="78" spans="2:9" x14ac:dyDescent="0.35">
      <c r="B78" s="1">
        <v>66</v>
      </c>
      <c r="C78" s="7">
        <f t="shared" ref="C78:C112" si="7">G77*$G$4</f>
        <v>39.025648669372373</v>
      </c>
      <c r="D78" s="7">
        <f t="shared" ref="D78:D112" si="8">C77*$C$5+D77*$D$5</f>
        <v>120.97322892265331</v>
      </c>
      <c r="E78" s="7">
        <f t="shared" ref="E78:E112" si="9">D77*$D$6+E77*$E$6</f>
        <v>21.227268359009351</v>
      </c>
      <c r="F78" s="7">
        <f t="shared" ref="F78:F112" si="10">E77*$E$7+F77*$F$7</f>
        <v>1.5515388583071563</v>
      </c>
      <c r="G78" s="7">
        <f t="shared" ref="G78:G112" si="11">F77*$F$8+G77*$G$8</f>
        <v>0.71188812976909588</v>
      </c>
      <c r="I78" s="7">
        <f t="shared" si="6"/>
        <v>183.4895729391113</v>
      </c>
    </row>
    <row r="79" spans="2:9" x14ac:dyDescent="0.35">
      <c r="B79" s="1">
        <v>67</v>
      </c>
      <c r="C79" s="7">
        <f t="shared" si="7"/>
        <v>36.76012330095169</v>
      </c>
      <c r="D79" s="7">
        <f t="shared" si="8"/>
        <v>113.95049674788658</v>
      </c>
      <c r="E79" s="7">
        <f t="shared" si="9"/>
        <v>19.994976758001812</v>
      </c>
      <c r="F79" s="7">
        <f t="shared" si="10"/>
        <v>1.4614676001866584</v>
      </c>
      <c r="G79" s="7">
        <f t="shared" si="11"/>
        <v>0.6705613673399351</v>
      </c>
      <c r="I79" s="7">
        <f t="shared" si="6"/>
        <v>172.8376257743667</v>
      </c>
    </row>
    <row r="80" spans="2:9" x14ac:dyDescent="0.35">
      <c r="B80" s="1">
        <v>68</v>
      </c>
      <c r="C80" s="7">
        <f t="shared" si="7"/>
        <v>34.626112606015901</v>
      </c>
      <c r="D80" s="7">
        <f t="shared" si="8"/>
        <v>107.33544019923436</v>
      </c>
      <c r="E80" s="7">
        <f t="shared" si="9"/>
        <v>18.83422456740152</v>
      </c>
      <c r="F80" s="7">
        <f t="shared" si="10"/>
        <v>1.3766254617293354</v>
      </c>
      <c r="G80" s="7">
        <f t="shared" si="11"/>
        <v>0.63163366978939373</v>
      </c>
      <c r="I80" s="7">
        <f t="shared" si="6"/>
        <v>162.80403650417048</v>
      </c>
    </row>
    <row r="81" spans="2:9" x14ac:dyDescent="0.35">
      <c r="B81" s="1">
        <v>69</v>
      </c>
      <c r="C81" s="7">
        <f t="shared" si="7"/>
        <v>32.61598362374982</v>
      </c>
      <c r="D81" s="7">
        <f t="shared" si="8"/>
        <v>101.10439259397597</v>
      </c>
      <c r="E81" s="7">
        <f t="shared" si="9"/>
        <v>17.740857550744515</v>
      </c>
      <c r="F81" s="7">
        <f t="shared" si="10"/>
        <v>1.2967088316800357</v>
      </c>
      <c r="G81" s="7">
        <f t="shared" si="11"/>
        <v>0.59496579202510902</v>
      </c>
      <c r="I81" s="7">
        <f t="shared" si="6"/>
        <v>153.35290839217546</v>
      </c>
    </row>
    <row r="82" spans="2:9" x14ac:dyDescent="0.35">
      <c r="B82" s="1">
        <v>70</v>
      </c>
      <c r="C82" s="7">
        <f t="shared" si="7"/>
        <v>30.722546085696568</v>
      </c>
      <c r="D82" s="7">
        <f t="shared" si="8"/>
        <v>95.235062533595539</v>
      </c>
      <c r="E82" s="7">
        <f t="shared" si="9"/>
        <v>16.710963040537948</v>
      </c>
      <c r="F82" s="7">
        <f t="shared" si="10"/>
        <v>1.2214317166699302</v>
      </c>
      <c r="G82" s="7">
        <f t="shared" si="11"/>
        <v>0.56042656448079542</v>
      </c>
      <c r="I82" s="7">
        <f t="shared" si="6"/>
        <v>144.45042994098077</v>
      </c>
    </row>
    <row r="83" spans="2:9" x14ac:dyDescent="0.35">
      <c r="B83" s="1">
        <v>71</v>
      </c>
      <c r="C83" s="7">
        <f t="shared" si="7"/>
        <v>28.939026723377076</v>
      </c>
      <c r="D83" s="7">
        <f t="shared" si="8"/>
        <v>89.706453337789299</v>
      </c>
      <c r="E83" s="7">
        <f t="shared" si="9"/>
        <v>15.740855844313209</v>
      </c>
      <c r="F83" s="7">
        <f t="shared" si="10"/>
        <v>1.1505247285391134</v>
      </c>
      <c r="G83" s="7">
        <f t="shared" si="11"/>
        <v>0.52789242538182923</v>
      </c>
      <c r="I83" s="7">
        <f t="shared" si="6"/>
        <v>136.06475305940054</v>
      </c>
    </row>
    <row r="84" spans="2:9" x14ac:dyDescent="0.35">
      <c r="B84" s="1">
        <v>72</v>
      </c>
      <c r="C84" s="7">
        <f t="shared" si="7"/>
        <v>27.25904511565421</v>
      </c>
      <c r="D84" s="7">
        <f t="shared" si="8"/>
        <v>84.498787378985313</v>
      </c>
      <c r="E84" s="7">
        <f t="shared" si="9"/>
        <v>14.827064956603245</v>
      </c>
      <c r="F84" s="7">
        <f t="shared" si="10"/>
        <v>1.0837341259056263</v>
      </c>
      <c r="G84" s="7">
        <f t="shared" si="11"/>
        <v>0.49724698057478578</v>
      </c>
      <c r="I84" s="7">
        <f t="shared" si="6"/>
        <v>128.16587855772318</v>
      </c>
    </row>
    <row r="85" spans="2:9" x14ac:dyDescent="0.35">
      <c r="B85" s="1">
        <v>73</v>
      </c>
      <c r="C85" s="7">
        <f t="shared" si="7"/>
        <v>25.676590959430502</v>
      </c>
      <c r="D85" s="7">
        <f t="shared" si="8"/>
        <v>79.593435002030375</v>
      </c>
      <c r="E85" s="7">
        <f t="shared" si="9"/>
        <v>13.966321045437599</v>
      </c>
      <c r="F85" s="7">
        <f t="shared" si="10"/>
        <v>1.0208209080430988</v>
      </c>
      <c r="G85" s="7">
        <f t="shared" si="11"/>
        <v>0.46838058896524493</v>
      </c>
      <c r="I85" s="7">
        <f t="shared" si="6"/>
        <v>120.72554850390681</v>
      </c>
    </row>
    <row r="86" spans="2:9" x14ac:dyDescent="0.35">
      <c r="B86" s="1">
        <v>74</v>
      </c>
      <c r="C86" s="7">
        <f t="shared" si="7"/>
        <v>24.186002662692836</v>
      </c>
      <c r="D86" s="7">
        <f t="shared" si="8"/>
        <v>74.972847720994139</v>
      </c>
      <c r="E86" s="7">
        <f t="shared" si="9"/>
        <v>13.155544676954021</v>
      </c>
      <c r="F86" s="7">
        <f t="shared" si="10"/>
        <v>0.96155995914870784</v>
      </c>
      <c r="G86" s="7">
        <f t="shared" si="11"/>
        <v>0.44118997186351216</v>
      </c>
      <c r="I86" s="7">
        <f t="shared" si="6"/>
        <v>113.7171449916532</v>
      </c>
    </row>
    <row r="87" spans="2:9" x14ac:dyDescent="0.35">
      <c r="B87" s="1">
        <v>75</v>
      </c>
      <c r="C87" s="7">
        <f t="shared" si="7"/>
        <v>22.781947172102111</v>
      </c>
      <c r="D87" s="7">
        <f t="shared" si="8"/>
        <v>70.620495401715516</v>
      </c>
      <c r="E87" s="7">
        <f t="shared" si="9"/>
        <v>12.3918352388085</v>
      </c>
      <c r="F87" s="7">
        <f t="shared" si="10"/>
        <v>0.90573924100154524</v>
      </c>
      <c r="G87" s="7">
        <f t="shared" si="11"/>
        <v>0.41557784474565251</v>
      </c>
      <c r="I87" s="7">
        <f t="shared" si="6"/>
        <v>107.11559489837332</v>
      </c>
    </row>
    <row r="88" spans="2:9" x14ac:dyDescent="0.35">
      <c r="B88" s="1">
        <v>76</v>
      </c>
      <c r="C88" s="7">
        <f t="shared" si="7"/>
        <v>21.459400958053632</v>
      </c>
      <c r="D88" s="7">
        <f t="shared" si="8"/>
        <v>66.520807160277442</v>
      </c>
      <c r="E88" s="7">
        <f t="shared" si="9"/>
        <v>11.672460521982963</v>
      </c>
      <c r="F88" s="7">
        <f t="shared" si="10"/>
        <v>0.85315903190041542</v>
      </c>
      <c r="G88" s="7">
        <f t="shared" si="11"/>
        <v>0.39145257010032714</v>
      </c>
      <c r="I88" s="7">
        <f t="shared" si="6"/>
        <v>100.89728024231478</v>
      </c>
    </row>
    <row r="89" spans="2:9" x14ac:dyDescent="0.35">
      <c r="B89" s="1">
        <v>77</v>
      </c>
      <c r="C89" s="7">
        <f t="shared" si="7"/>
        <v>20.213632088555645</v>
      </c>
      <c r="D89" s="7">
        <f t="shared" si="8"/>
        <v>62.659115730734428</v>
      </c>
      <c r="E89" s="7">
        <f t="shared" si="9"/>
        <v>10.994846920956679</v>
      </c>
      <c r="F89" s="7">
        <f t="shared" si="10"/>
        <v>0.80363120967375967</v>
      </c>
      <c r="G89" s="7">
        <f t="shared" si="11"/>
        <v>0.36872783015708999</v>
      </c>
      <c r="I89" s="7">
        <f t="shared" si="6"/>
        <v>95.039953780077582</v>
      </c>
    </row>
    <row r="90" spans="2:9" x14ac:dyDescent="0.35">
      <c r="B90" s="1">
        <v>78</v>
      </c>
      <c r="C90" s="7">
        <f t="shared" si="7"/>
        <v>19.040183329736735</v>
      </c>
      <c r="D90" s="7">
        <f t="shared" si="8"/>
        <v>59.021605077930829</v>
      </c>
      <c r="E90" s="7">
        <f t="shared" si="9"/>
        <v>10.356570213605259</v>
      </c>
      <c r="F90" s="7">
        <f t="shared" si="10"/>
        <v>0.75697857649568112</v>
      </c>
      <c r="G90" s="7">
        <f t="shared" si="11"/>
        <v>0.34732231838718514</v>
      </c>
      <c r="I90" s="7">
        <f t="shared" si="6"/>
        <v>89.522659516155699</v>
      </c>
    </row>
    <row r="91" spans="2:9" x14ac:dyDescent="0.35">
      <c r="B91" s="1">
        <v>79</v>
      </c>
      <c r="C91" s="7">
        <f t="shared" si="7"/>
        <v>17.934856215718273</v>
      </c>
      <c r="D91" s="7">
        <f t="shared" si="8"/>
        <v>55.595261051854123</v>
      </c>
      <c r="E91" s="7">
        <f t="shared" si="9"/>
        <v>9.7553468842351982</v>
      </c>
      <c r="F91" s="7">
        <f t="shared" si="10"/>
        <v>0.71303422322855448</v>
      </c>
      <c r="G91" s="7">
        <f t="shared" si="11"/>
        <v>0.32715944874146935</v>
      </c>
      <c r="I91" s="7">
        <f t="shared" si="6"/>
        <v>84.325657823777618</v>
      </c>
    </row>
    <row r="92" spans="2:9" x14ac:dyDescent="0.35">
      <c r="B92" s="1">
        <v>80</v>
      </c>
      <c r="C92" s="7">
        <f t="shared" si="7"/>
        <v>16.893696034387624</v>
      </c>
      <c r="D92" s="7">
        <f t="shared" si="8"/>
        <v>52.367824898086596</v>
      </c>
      <c r="E92" s="7">
        <f t="shared" si="9"/>
        <v>9.1890259555352323</v>
      </c>
      <c r="F92" s="7">
        <f t="shared" si="10"/>
        <v>0.67164093104234301</v>
      </c>
      <c r="G92" s="7">
        <f t="shared" si="11"/>
        <v>0.30816708164879053</v>
      </c>
      <c r="I92" s="7">
        <f t="shared" si="6"/>
        <v>79.430354900700578</v>
      </c>
    </row>
    <row r="93" spans="2:9" x14ac:dyDescent="0.35">
      <c r="B93" s="1">
        <v>81</v>
      </c>
      <c r="C93" s="7">
        <f t="shared" si="7"/>
        <v>15.912977678639422</v>
      </c>
      <c r="D93" s="7">
        <f t="shared" si="8"/>
        <v>49.327749454451329</v>
      </c>
      <c r="E93" s="7">
        <f t="shared" si="9"/>
        <v>8.6555812976909774</v>
      </c>
      <c r="F93" s="7">
        <f t="shared" si="10"/>
        <v>0.63265060812604745</v>
      </c>
      <c r="G93" s="7">
        <f t="shared" si="11"/>
        <v>0.2902772658474545</v>
      </c>
      <c r="I93" s="7">
        <f t="shared" si="6"/>
        <v>74.819236304755222</v>
      </c>
    </row>
    <row r="94" spans="2:9" x14ac:dyDescent="0.35">
      <c r="B94" s="1">
        <v>82</v>
      </c>
      <c r="C94" s="7">
        <f t="shared" si="7"/>
        <v>14.989192315197933</v>
      </c>
      <c r="D94" s="7">
        <f t="shared" si="8"/>
        <v>46.464157877095488</v>
      </c>
      <c r="E94" s="7">
        <f t="shared" si="9"/>
        <v>8.1531043853055394</v>
      </c>
      <c r="F94" s="7">
        <f t="shared" si="10"/>
        <v>0.59592375939809294</v>
      </c>
      <c r="G94" s="7">
        <f t="shared" si="11"/>
        <v>0.27342599516627963</v>
      </c>
      <c r="I94" s="7">
        <f t="shared" si="6"/>
        <v>70.475804332163321</v>
      </c>
    </row>
    <row r="95" spans="2:9" x14ac:dyDescent="0.35">
      <c r="B95" s="1">
        <v>83</v>
      </c>
      <c r="C95" s="7">
        <f t="shared" si="7"/>
        <v>14.119034825398765</v>
      </c>
      <c r="D95" s="7">
        <f t="shared" si="8"/>
        <v>43.766804750365289</v>
      </c>
      <c r="E95" s="7">
        <f t="shared" si="9"/>
        <v>7.6797974750005142</v>
      </c>
      <c r="F95" s="7">
        <f t="shared" si="10"/>
        <v>0.56132898723030467</v>
      </c>
      <c r="G95" s="7">
        <f t="shared" si="11"/>
        <v>0.25755297941280392</v>
      </c>
      <c r="I95" s="7">
        <f t="shared" si="6"/>
        <v>66.384519017407683</v>
      </c>
    </row>
    <row r="96" spans="2:9" x14ac:dyDescent="0.35">
      <c r="B96" s="1">
        <v>84</v>
      </c>
      <c r="C96" s="7">
        <f t="shared" si="7"/>
        <v>13.299391974428662</v>
      </c>
      <c r="D96" s="7">
        <f t="shared" si="8"/>
        <v>41.226039444304774</v>
      </c>
      <c r="E96" s="7">
        <f t="shared" si="9"/>
        <v>7.2339671785936019</v>
      </c>
      <c r="F96" s="7">
        <f t="shared" si="10"/>
        <v>0.52874252131607757</v>
      </c>
      <c r="G96" s="7">
        <f t="shared" si="11"/>
        <v>0.24260142856600697</v>
      </c>
      <c r="I96" s="7">
        <f t="shared" si="6"/>
        <v>62.530742547209115</v>
      </c>
    </row>
    <row r="97" spans="2:9" x14ac:dyDescent="0.35">
      <c r="B97" s="1">
        <v>85</v>
      </c>
      <c r="C97" s="7">
        <f t="shared" si="7"/>
        <v>12.527331267577186</v>
      </c>
      <c r="D97" s="7">
        <f t="shared" si="8"/>
        <v>38.832771591834842</v>
      </c>
      <c r="E97" s="7">
        <f t="shared" si="9"/>
        <v>6.8140184085512363</v>
      </c>
      <c r="F97" s="7">
        <f t="shared" si="10"/>
        <v>0.49804777593084337</v>
      </c>
      <c r="G97" s="7">
        <f t="shared" si="11"/>
        <v>0.22851784951018039</v>
      </c>
      <c r="I97" s="7">
        <f t="shared" si="6"/>
        <v>58.900686893404284</v>
      </c>
    </row>
    <row r="98" spans="2:9" x14ac:dyDescent="0.35">
      <c r="B98" s="1">
        <v>86</v>
      </c>
      <c r="C98" s="7">
        <f t="shared" si="7"/>
        <v>11.800090454081941</v>
      </c>
      <c r="D98" s="7">
        <f t="shared" si="8"/>
        <v>36.578438564967279</v>
      </c>
      <c r="E98" s="7">
        <f t="shared" si="9"/>
        <v>6.4184486740099045</v>
      </c>
      <c r="F98" s="7">
        <f t="shared" si="10"/>
        <v>0.46913493294730868</v>
      </c>
      <c r="G98" s="7">
        <f t="shared" si="11"/>
        <v>0.2152518545855174</v>
      </c>
      <c r="I98" s="7">
        <f t="shared" si="6"/>
        <v>55.481364480591942</v>
      </c>
    </row>
    <row r="99" spans="2:9" x14ac:dyDescent="0.35">
      <c r="B99" s="1">
        <v>87</v>
      </c>
      <c r="C99" s="7">
        <f t="shared" si="7"/>
        <v>11.115067641159655</v>
      </c>
      <c r="D99" s="7">
        <f t="shared" si="8"/>
        <v>34.454974836038552</v>
      </c>
      <c r="E99" s="7">
        <f t="shared" si="9"/>
        <v>6.0458427070728709</v>
      </c>
      <c r="F99" s="7">
        <f t="shared" si="10"/>
        <v>0.4419005490762527</v>
      </c>
      <c r="G99" s="7">
        <f t="shared" si="11"/>
        <v>0.20275598126946942</v>
      </c>
      <c r="I99" s="7">
        <f t="shared" si="6"/>
        <v>52.260541714616799</v>
      </c>
    </row>
    <row r="100" spans="2:9" x14ac:dyDescent="0.35">
      <c r="B100" s="1">
        <v>88</v>
      </c>
      <c r="C100" s="7">
        <f t="shared" si="7"/>
        <v>10.469811982802227</v>
      </c>
      <c r="D100" s="7">
        <f t="shared" si="8"/>
        <v>32.454783116096728</v>
      </c>
      <c r="E100" s="7">
        <f t="shared" si="9"/>
        <v>5.6948674003488033</v>
      </c>
      <c r="F100" s="7">
        <f t="shared" si="10"/>
        <v>0.41624718590438892</v>
      </c>
      <c r="G100" s="7">
        <f t="shared" si="11"/>
        <v>0.19098552234065219</v>
      </c>
      <c r="I100" s="7">
        <f t="shared" si="6"/>
        <v>49.226695207492803</v>
      </c>
    </row>
    <row r="101" spans="2:9" x14ac:dyDescent="0.35">
      <c r="B101" s="1">
        <v>89</v>
      </c>
      <c r="C101" s="7">
        <f t="shared" si="7"/>
        <v>9.8620149098654277</v>
      </c>
      <c r="D101" s="7">
        <f t="shared" si="8"/>
        <v>30.570707168369378</v>
      </c>
      <c r="E101" s="7">
        <f t="shared" si="9"/>
        <v>5.3642670378340007</v>
      </c>
      <c r="F101" s="7">
        <f t="shared" si="10"/>
        <v>0.39208306139342053</v>
      </c>
      <c r="G101" s="7">
        <f t="shared" si="11"/>
        <v>0.17989836591375535</v>
      </c>
      <c r="I101" s="7">
        <f t="shared" si="6"/>
        <v>46.36897054337598</v>
      </c>
    </row>
    <row r="102" spans="2:9" x14ac:dyDescent="0.35">
      <c r="B102" s="1">
        <v>90</v>
      </c>
      <c r="C102" s="7">
        <f t="shared" si="7"/>
        <v>9.2895018698715432</v>
      </c>
      <c r="D102" s="7">
        <f t="shared" si="8"/>
        <v>28.796006200257633</v>
      </c>
      <c r="E102" s="7">
        <f t="shared" si="9"/>
        <v>5.0528588022754075</v>
      </c>
      <c r="F102" s="7">
        <f t="shared" si="10"/>
        <v>0.36932172158915882</v>
      </c>
      <c r="G102" s="7">
        <f t="shared" si="11"/>
        <v>0.16945484476922676</v>
      </c>
      <c r="I102" s="7">
        <f t="shared" si="6"/>
        <v>43.677143438762975</v>
      </c>
    </row>
    <row r="103" spans="2:9" x14ac:dyDescent="0.35">
      <c r="B103" s="1">
        <v>91</v>
      </c>
      <c r="C103" s="7">
        <f t="shared" si="7"/>
        <v>8.7502245467709479</v>
      </c>
      <c r="D103" s="7">
        <f t="shared" si="8"/>
        <v>27.124330742584</v>
      </c>
      <c r="E103" s="7">
        <f t="shared" si="9"/>
        <v>4.7595285431078249</v>
      </c>
      <c r="F103" s="7">
        <f t="shared" si="10"/>
        <v>0.34788173136703904</v>
      </c>
      <c r="G103" s="7">
        <f t="shared" si="11"/>
        <v>0.15961759443524315</v>
      </c>
      <c r="I103" s="7">
        <f t="shared" si="6"/>
        <v>41.14158315826505</v>
      </c>
    </row>
    <row r="104" spans="2:9" x14ac:dyDescent="0.35">
      <c r="B104" s="1">
        <v>92</v>
      </c>
      <c r="C104" s="7">
        <f t="shared" si="7"/>
        <v>8.2422535326498689</v>
      </c>
      <c r="D104" s="7">
        <f t="shared" si="8"/>
        <v>25.549699929887009</v>
      </c>
      <c r="E104" s="7">
        <f t="shared" si="9"/>
        <v>4.4832267899510416</v>
      </c>
      <c r="F104" s="7">
        <f t="shared" si="10"/>
        <v>0.32768638311136933</v>
      </c>
      <c r="G104" s="7">
        <f t="shared" si="11"/>
        <v>0.15035141951150111</v>
      </c>
      <c r="I104" s="7">
        <f t="shared" si="6"/>
        <v>38.753218055110793</v>
      </c>
    </row>
    <row r="105" spans="2:9" x14ac:dyDescent="0.35">
      <c r="B105" s="1">
        <v>93</v>
      </c>
      <c r="C105" s="7">
        <f t="shared" si="7"/>
        <v>7.7637714250251388</v>
      </c>
      <c r="D105" s="7">
        <f t="shared" si="8"/>
        <v>24.066480100408306</v>
      </c>
      <c r="E105" s="7">
        <f t="shared" si="9"/>
        <v>4.222964997492185</v>
      </c>
      <c r="F105" s="7">
        <f t="shared" si="10"/>
        <v>0.30866342229102367</v>
      </c>
      <c r="G105" s="7">
        <f t="shared" si="11"/>
        <v>0.14162316775459793</v>
      </c>
      <c r="I105" s="7">
        <f t="shared" si="6"/>
        <v>36.503503112971252</v>
      </c>
    </row>
    <row r="106" spans="2:9" x14ac:dyDescent="0.35">
      <c r="B106" s="1">
        <v>94</v>
      </c>
      <c r="C106" s="7">
        <f t="shared" si="7"/>
        <v>7.3130663249280516</v>
      </c>
      <c r="D106" s="7">
        <f t="shared" si="8"/>
        <v>22.669364639054663</v>
      </c>
      <c r="E106" s="7">
        <f t="shared" si="9"/>
        <v>3.9778120083727813</v>
      </c>
      <c r="F106" s="7">
        <f t="shared" si="10"/>
        <v>0.29074478895482969</v>
      </c>
      <c r="G106" s="7">
        <f t="shared" si="11"/>
        <v>0.13340161147322216</v>
      </c>
      <c r="I106" s="7">
        <f t="shared" si="6"/>
        <v>34.384389372783552</v>
      </c>
    </row>
    <row r="107" spans="2:9" x14ac:dyDescent="0.35">
      <c r="B107" s="1">
        <v>95</v>
      </c>
      <c r="C107" s="7">
        <f t="shared" si="7"/>
        <v>6.8885257124485095</v>
      </c>
      <c r="D107" s="7">
        <f t="shared" si="8"/>
        <v>21.353354991034301</v>
      </c>
      <c r="E107" s="7">
        <f t="shared" si="9"/>
        <v>3.7468907214536507</v>
      </c>
      <c r="F107" s="7">
        <f t="shared" si="10"/>
        <v>0.27386637422627669</v>
      </c>
      <c r="G107" s="7">
        <f t="shared" si="11"/>
        <v>0.12565733580808136</v>
      </c>
      <c r="I107" s="7">
        <f t="shared" si="6"/>
        <v>32.388295134970818</v>
      </c>
    </row>
    <row r="108" spans="2:9" x14ac:dyDescent="0.35">
      <c r="B108" s="1">
        <v>96</v>
      </c>
      <c r="C108" s="7">
        <f t="shared" si="7"/>
        <v>6.4886306777898017</v>
      </c>
      <c r="D108" s="7">
        <f t="shared" si="8"/>
        <v>20.113742778060391</v>
      </c>
      <c r="E108" s="7">
        <f t="shared" si="9"/>
        <v>3.5293749535467636</v>
      </c>
      <c r="F108" s="7">
        <f t="shared" si="10"/>
        <v>0.25796779092994004</v>
      </c>
      <c r="G108" s="7">
        <f t="shared" si="11"/>
        <v>0.11836263349654071</v>
      </c>
      <c r="I108" s="7">
        <f t="shared" si="6"/>
        <v>30.508078833823436</v>
      </c>
    </row>
    <row r="109" spans="2:9" x14ac:dyDescent="0.35">
      <c r="B109" s="1">
        <v>97</v>
      </c>
      <c r="C109" s="7">
        <f t="shared" si="7"/>
        <v>6.1119504871776211</v>
      </c>
      <c r="D109" s="7">
        <f t="shared" si="8"/>
        <v>18.946092952984625</v>
      </c>
      <c r="E109" s="7">
        <f t="shared" si="9"/>
        <v>3.324486483383243</v>
      </c>
      <c r="F109" s="7">
        <f t="shared" si="10"/>
        <v>0.24299215753160763</v>
      </c>
      <c r="G109" s="7">
        <f t="shared" si="11"/>
        <v>0.11149140574542778</v>
      </c>
      <c r="I109" s="7">
        <f t="shared" si="6"/>
        <v>28.737013486822523</v>
      </c>
    </row>
    <row r="110" spans="2:9" x14ac:dyDescent="0.35">
      <c r="B110" s="1">
        <v>98</v>
      </c>
      <c r="C110" s="7">
        <f t="shared" si="7"/>
        <v>5.757137464179527</v>
      </c>
      <c r="D110" s="7">
        <f t="shared" si="8"/>
        <v>17.846227932472452</v>
      </c>
      <c r="E110" s="7">
        <f t="shared" si="9"/>
        <v>3.131492267232022</v>
      </c>
      <c r="F110" s="7">
        <f t="shared" si="10"/>
        <v>0.22888589462083803</v>
      </c>
      <c r="G110" s="7">
        <f t="shared" si="11"/>
        <v>0.10501906885747915</v>
      </c>
      <c r="I110" s="7">
        <f t="shared" si="6"/>
        <v>27.068762627362322</v>
      </c>
    </row>
    <row r="111" spans="2:9" x14ac:dyDescent="0.35">
      <c r="B111" s="1">
        <v>99</v>
      </c>
      <c r="C111" s="7">
        <f t="shared" si="7"/>
        <v>5.4229221681280801</v>
      </c>
      <c r="D111" s="7">
        <f t="shared" si="8"/>
        <v>16.81021265086536</v>
      </c>
      <c r="E111" s="7">
        <f t="shared" si="9"/>
        <v>2.9497018161950614</v>
      </c>
      <c r="F111" s="7">
        <f t="shared" si="10"/>
        <v>0.21559853320881997</v>
      </c>
      <c r="G111" s="7">
        <f t="shared" si="11"/>
        <v>9.8922466277571758E-2</v>
      </c>
      <c r="I111" s="7">
        <f t="shared" si="6"/>
        <v>25.497357634674895</v>
      </c>
    </row>
    <row r="112" spans="2:9" x14ac:dyDescent="0.35">
      <c r="B112" s="1">
        <v>100</v>
      </c>
      <c r="C112" s="7">
        <f t="shared" si="7"/>
        <v>5.1081088524081117</v>
      </c>
      <c r="D112" s="7">
        <f t="shared" si="8"/>
        <v>15.83434048170181</v>
      </c>
      <c r="E112" s="7">
        <f t="shared" si="9"/>
        <v>2.7784647257834236</v>
      </c>
      <c r="F112" s="7">
        <f t="shared" si="10"/>
        <v>0.20308253415612137</v>
      </c>
      <c r="G112" s="7">
        <f t="shared" si="11"/>
        <v>9.3179785744293572E-2</v>
      </c>
      <c r="I112" s="7">
        <f t="shared" si="6"/>
        <v>24.01717637979376</v>
      </c>
    </row>
  </sheetData>
  <mergeCells count="2">
    <mergeCell ref="A4:A8"/>
    <mergeCell ref="C2:G2"/>
  </mergeCells>
  <printOptions gridLines="1" gridLinesSet="0"/>
  <pageMargins left="0.75" right="0.75" top="1" bottom="1" header="0.5" footer="0.5"/>
  <pageSetup orientation="portrait" horizontalDpi="4294967292" verticalDpi="4294967292" r:id="rId1"/>
  <headerFooter>
    <oddHeader>&amp;A</oddHeader>
    <oddFooter>Page &amp;P</oddFooter>
  </headerFooter>
  <ignoredErrors>
    <ignoredError sqref="I12:I112" formulaRang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</dc:creator>
  <cp:lastModifiedBy>Kevin Shoemaker</cp:lastModifiedBy>
  <dcterms:created xsi:type="dcterms:W3CDTF">2003-10-06T17:47:08Z</dcterms:created>
  <dcterms:modified xsi:type="dcterms:W3CDTF">2024-02-26T04:29:49Z</dcterms:modified>
</cp:coreProperties>
</file>