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GIT\NRES-470\"/>
    </mc:Choice>
  </mc:AlternateContent>
  <bookViews>
    <workbookView xWindow="6195" yWindow="300" windowWidth="12540" windowHeight="11760"/>
  </bookViews>
  <sheets>
    <sheet name="Loggerhead" sheetId="3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3" l="1"/>
  <c r="C14" i="3"/>
  <c r="D14" i="3"/>
  <c r="C15" i="3" s="1"/>
  <c r="E14" i="3"/>
  <c r="F14" i="3"/>
  <c r="B15" i="3"/>
  <c r="E15" i="3"/>
  <c r="F15" i="3"/>
  <c r="F13" i="3"/>
  <c r="E13" i="3"/>
  <c r="D13" i="3"/>
  <c r="C13" i="3"/>
  <c r="B13" i="3"/>
  <c r="D15" i="3" l="1"/>
  <c r="F16" i="3" s="1"/>
  <c r="B12" i="3"/>
  <c r="C12" i="3"/>
  <c r="D12" i="3"/>
  <c r="E12" i="3"/>
  <c r="F12" i="3"/>
  <c r="E16" i="3" l="1"/>
  <c r="D16" i="3"/>
  <c r="B16" i="3"/>
  <c r="C16" i="3"/>
  <c r="H12" i="3"/>
  <c r="C17" i="3" l="1"/>
  <c r="D17" i="3"/>
  <c r="E17" i="3"/>
  <c r="F17" i="3"/>
  <c r="B17" i="3"/>
  <c r="C18" i="3" l="1"/>
  <c r="B18" i="3"/>
  <c r="D18" i="3"/>
  <c r="E18" i="3"/>
  <c r="F18" i="3"/>
  <c r="C19" i="3" l="1"/>
  <c r="D19" i="3"/>
  <c r="B19" i="3"/>
  <c r="F19" i="3"/>
  <c r="E19" i="3"/>
  <c r="D20" i="3" l="1"/>
  <c r="E20" i="3"/>
  <c r="F20" i="3"/>
  <c r="C20" i="3"/>
  <c r="B20" i="3"/>
  <c r="B21" i="3" l="1"/>
  <c r="C21" i="3"/>
  <c r="D21" i="3"/>
  <c r="E21" i="3"/>
  <c r="F21" i="3"/>
  <c r="F22" i="3" l="1"/>
  <c r="E22" i="3"/>
  <c r="C22" i="3"/>
  <c r="D22" i="3"/>
  <c r="B22" i="3"/>
  <c r="E23" i="3" l="1"/>
  <c r="F23" i="3"/>
  <c r="B23" i="3"/>
  <c r="D23" i="3"/>
  <c r="C23" i="3"/>
  <c r="B24" i="3" l="1"/>
  <c r="C24" i="3"/>
  <c r="E24" i="3"/>
  <c r="D24" i="3"/>
  <c r="F24" i="3"/>
  <c r="D25" i="3" l="1"/>
  <c r="E25" i="3"/>
  <c r="B25" i="3"/>
  <c r="C25" i="3"/>
  <c r="F25" i="3"/>
  <c r="F26" i="3" l="1"/>
  <c r="C26" i="3"/>
  <c r="B26" i="3"/>
  <c r="D26" i="3"/>
  <c r="E26" i="3"/>
  <c r="B27" i="3" l="1"/>
  <c r="C27" i="3"/>
  <c r="D27" i="3"/>
  <c r="F27" i="3"/>
  <c r="E27" i="3"/>
  <c r="F28" i="3" l="1"/>
  <c r="E28" i="3"/>
  <c r="B28" i="3"/>
  <c r="C28" i="3"/>
  <c r="D28" i="3"/>
  <c r="D29" i="3" l="1"/>
  <c r="B29" i="3"/>
  <c r="C29" i="3"/>
  <c r="E29" i="3"/>
  <c r="F29" i="3"/>
  <c r="B30" i="3" l="1"/>
  <c r="C30" i="3"/>
  <c r="D30" i="3"/>
  <c r="E30" i="3"/>
  <c r="F30" i="3"/>
  <c r="F31" i="3" l="1"/>
  <c r="B31" i="3"/>
  <c r="C31" i="3"/>
  <c r="D31" i="3"/>
  <c r="E31" i="3"/>
  <c r="E32" i="3" l="1"/>
  <c r="C32" i="3"/>
  <c r="D32" i="3"/>
  <c r="B32" i="3"/>
  <c r="F32" i="3"/>
  <c r="C33" i="3" l="1"/>
  <c r="D33" i="3"/>
  <c r="E33" i="3"/>
  <c r="F33" i="3"/>
  <c r="B33" i="3"/>
  <c r="C34" i="3" l="1"/>
  <c r="B34" i="3"/>
  <c r="D34" i="3"/>
  <c r="E34" i="3"/>
  <c r="F34" i="3"/>
  <c r="D35" i="3" l="1"/>
  <c r="B35" i="3"/>
  <c r="E35" i="3"/>
  <c r="C35" i="3"/>
  <c r="F35" i="3"/>
  <c r="D36" i="3" l="1"/>
  <c r="E36" i="3"/>
  <c r="F36" i="3"/>
  <c r="B36" i="3"/>
  <c r="C36" i="3"/>
  <c r="B37" i="3" l="1"/>
  <c r="C37" i="3"/>
  <c r="D37" i="3"/>
  <c r="E37" i="3"/>
  <c r="F37" i="3"/>
  <c r="D38" i="3" l="1"/>
  <c r="C38" i="3"/>
  <c r="F38" i="3"/>
  <c r="B38" i="3"/>
  <c r="E38" i="3"/>
  <c r="E39" i="3" l="1"/>
  <c r="F39" i="3"/>
  <c r="B39" i="3"/>
  <c r="C39" i="3"/>
  <c r="D39" i="3"/>
  <c r="B40" i="3" l="1"/>
  <c r="C40" i="3"/>
  <c r="D40" i="3"/>
  <c r="E40" i="3"/>
  <c r="F40" i="3"/>
  <c r="E41" i="3" l="1"/>
  <c r="C41" i="3"/>
  <c r="D41" i="3"/>
  <c r="F41" i="3"/>
  <c r="B41" i="3"/>
  <c r="F42" i="3" l="1"/>
  <c r="B42" i="3"/>
  <c r="C42" i="3"/>
  <c r="E42" i="3"/>
  <c r="D42" i="3"/>
  <c r="B43" i="3" l="1"/>
  <c r="C43" i="3"/>
  <c r="D43" i="3"/>
  <c r="F43" i="3"/>
  <c r="E43" i="3"/>
  <c r="F44" i="3" l="1"/>
  <c r="B44" i="3"/>
  <c r="D44" i="3"/>
  <c r="E44" i="3"/>
  <c r="C44" i="3"/>
  <c r="D45" i="3" l="1"/>
  <c r="B45" i="3"/>
  <c r="C45" i="3"/>
  <c r="F45" i="3"/>
  <c r="E45" i="3"/>
  <c r="B46" i="3" l="1"/>
  <c r="C46" i="3"/>
  <c r="D46" i="3"/>
  <c r="E46" i="3"/>
  <c r="F46" i="3"/>
  <c r="E47" i="3" l="1"/>
  <c r="F47" i="3"/>
  <c r="B47" i="3"/>
  <c r="C47" i="3"/>
  <c r="D47" i="3"/>
  <c r="D48" i="3" l="1"/>
  <c r="E48" i="3"/>
  <c r="B48" i="3"/>
  <c r="C48" i="3"/>
  <c r="F48" i="3"/>
  <c r="C49" i="3" l="1"/>
  <c r="D49" i="3"/>
  <c r="E49" i="3"/>
  <c r="F49" i="3"/>
  <c r="B49" i="3"/>
  <c r="C50" i="3" l="1"/>
  <c r="B50" i="3"/>
  <c r="D50" i="3"/>
  <c r="E50" i="3"/>
  <c r="F50" i="3"/>
  <c r="B51" i="3" l="1"/>
  <c r="C51" i="3"/>
  <c r="E51" i="3"/>
  <c r="D51" i="3"/>
  <c r="F51" i="3"/>
  <c r="D52" i="3" l="1"/>
  <c r="E52" i="3"/>
  <c r="F52" i="3"/>
  <c r="B52" i="3"/>
  <c r="C52" i="3"/>
  <c r="B53" i="3" l="1"/>
  <c r="C53" i="3"/>
  <c r="D53" i="3"/>
  <c r="E53" i="3"/>
  <c r="F53" i="3"/>
  <c r="F54" i="3" l="1"/>
  <c r="C54" i="3"/>
  <c r="E54" i="3"/>
  <c r="B54" i="3"/>
  <c r="D54" i="3"/>
  <c r="E55" i="3" l="1"/>
  <c r="F55" i="3"/>
  <c r="B55" i="3"/>
  <c r="C55" i="3"/>
  <c r="D55" i="3"/>
  <c r="B56" i="3" l="1"/>
  <c r="C56" i="3"/>
  <c r="D56" i="3"/>
  <c r="E56" i="3"/>
  <c r="F56" i="3"/>
  <c r="F57" i="3" l="1"/>
  <c r="E57" i="3"/>
  <c r="C57" i="3"/>
  <c r="D57" i="3"/>
  <c r="B57" i="3"/>
  <c r="F58" i="3" l="1"/>
  <c r="B58" i="3"/>
  <c r="C58" i="3"/>
  <c r="D58" i="3"/>
  <c r="E58" i="3"/>
  <c r="B59" i="3" l="1"/>
  <c r="C59" i="3"/>
  <c r="D59" i="3"/>
  <c r="F59" i="3"/>
  <c r="E59" i="3"/>
  <c r="E60" i="3" l="1"/>
  <c r="D60" i="3"/>
  <c r="B60" i="3"/>
  <c r="C60" i="3"/>
  <c r="F60" i="3"/>
  <c r="D61" i="3" l="1"/>
  <c r="B61" i="3"/>
  <c r="C61" i="3"/>
  <c r="E61" i="3"/>
  <c r="F61" i="3"/>
  <c r="B62" i="3" l="1"/>
  <c r="C62" i="3"/>
  <c r="D62" i="3"/>
  <c r="E62" i="3"/>
  <c r="F62" i="3"/>
  <c r="F63" i="3" l="1"/>
  <c r="B63" i="3"/>
  <c r="C63" i="3"/>
  <c r="D63" i="3"/>
  <c r="E63" i="3"/>
  <c r="B64" i="3" l="1"/>
  <c r="D64" i="3"/>
  <c r="E64" i="3"/>
  <c r="C64" i="3"/>
  <c r="F64" i="3"/>
  <c r="C65" i="3" l="1"/>
  <c r="D65" i="3"/>
  <c r="E65" i="3"/>
  <c r="F65" i="3"/>
  <c r="B65" i="3"/>
  <c r="C66" i="3" l="1"/>
  <c r="F66" i="3"/>
  <c r="B66" i="3"/>
  <c r="D66" i="3"/>
  <c r="E66" i="3"/>
  <c r="D67" i="3" l="1"/>
  <c r="E67" i="3"/>
  <c r="B67" i="3"/>
  <c r="C67" i="3"/>
  <c r="F67" i="3"/>
  <c r="D68" i="3" l="1"/>
  <c r="E68" i="3"/>
  <c r="F68" i="3"/>
  <c r="B68" i="3"/>
  <c r="C68" i="3"/>
  <c r="B69" i="3" l="1"/>
  <c r="C69" i="3"/>
  <c r="D69" i="3"/>
  <c r="E69" i="3"/>
  <c r="F69" i="3"/>
  <c r="C70" i="3" l="1"/>
  <c r="D70" i="3"/>
  <c r="E70" i="3"/>
  <c r="B70" i="3"/>
  <c r="F70" i="3"/>
  <c r="E71" i="3" l="1"/>
  <c r="F71" i="3"/>
  <c r="C71" i="3"/>
  <c r="B71" i="3"/>
  <c r="D71" i="3"/>
  <c r="B72" i="3" l="1"/>
  <c r="C72" i="3"/>
  <c r="D72" i="3"/>
  <c r="E72" i="3"/>
  <c r="F72" i="3"/>
  <c r="F73" i="3" l="1"/>
  <c r="B73" i="3"/>
  <c r="C73" i="3"/>
  <c r="E73" i="3"/>
  <c r="D73" i="3"/>
  <c r="F74" i="3" l="1"/>
  <c r="B74" i="3"/>
  <c r="C74" i="3"/>
  <c r="D74" i="3"/>
  <c r="E74" i="3"/>
  <c r="B75" i="3" l="1"/>
  <c r="C75" i="3"/>
  <c r="D75" i="3"/>
  <c r="F75" i="3"/>
  <c r="E75" i="3"/>
  <c r="D76" i="3" l="1"/>
  <c r="B76" i="3"/>
  <c r="E76" i="3"/>
  <c r="F76" i="3"/>
  <c r="C76" i="3"/>
  <c r="B77" i="3" l="1"/>
  <c r="C77" i="3"/>
  <c r="D77" i="3"/>
  <c r="E77" i="3"/>
  <c r="F77" i="3"/>
  <c r="B78" i="3" l="1"/>
  <c r="C78" i="3"/>
  <c r="D78" i="3"/>
  <c r="E78" i="3"/>
  <c r="F78" i="3"/>
  <c r="F79" i="3" l="1"/>
  <c r="B79" i="3"/>
  <c r="C79" i="3"/>
  <c r="D79" i="3"/>
  <c r="E79" i="3"/>
  <c r="B80" i="3" l="1"/>
  <c r="C80" i="3"/>
  <c r="D80" i="3"/>
  <c r="E80" i="3"/>
  <c r="F80" i="3"/>
  <c r="C81" i="3" l="1"/>
  <c r="D81" i="3"/>
  <c r="E81" i="3"/>
  <c r="F81" i="3"/>
  <c r="B81" i="3"/>
  <c r="C82" i="3" l="1"/>
  <c r="F82" i="3"/>
  <c r="B82" i="3"/>
  <c r="D82" i="3"/>
  <c r="E82" i="3"/>
  <c r="D83" i="3" l="1"/>
  <c r="E83" i="3"/>
  <c r="B83" i="3"/>
  <c r="C83" i="3"/>
  <c r="F83" i="3"/>
  <c r="D84" i="3" l="1"/>
  <c r="E84" i="3"/>
  <c r="F84" i="3"/>
  <c r="B84" i="3"/>
  <c r="C84" i="3"/>
  <c r="B85" i="3" l="1"/>
  <c r="C85" i="3"/>
  <c r="D85" i="3"/>
  <c r="E85" i="3"/>
  <c r="F85" i="3"/>
  <c r="E86" i="3" l="1"/>
  <c r="C86" i="3"/>
  <c r="F86" i="3"/>
  <c r="B86" i="3"/>
  <c r="D86" i="3"/>
  <c r="E87" i="3" l="1"/>
  <c r="F87" i="3"/>
  <c r="B87" i="3"/>
  <c r="C87" i="3"/>
  <c r="D87" i="3"/>
  <c r="B88" i="3" l="1"/>
  <c r="C88" i="3"/>
  <c r="E88" i="3"/>
  <c r="D88" i="3"/>
  <c r="F88" i="3"/>
  <c r="D89" i="3" l="1"/>
  <c r="C89" i="3"/>
  <c r="E89" i="3"/>
  <c r="B89" i="3"/>
  <c r="F89" i="3"/>
  <c r="F90" i="3" l="1"/>
  <c r="B90" i="3"/>
  <c r="E90" i="3"/>
  <c r="D90" i="3"/>
  <c r="C90" i="3"/>
  <c r="B91" i="3" l="1"/>
  <c r="C91" i="3"/>
  <c r="D91" i="3"/>
  <c r="E91" i="3"/>
  <c r="F91" i="3"/>
  <c r="E92" i="3" l="1"/>
  <c r="B92" i="3"/>
  <c r="C92" i="3"/>
  <c r="D92" i="3"/>
  <c r="F92" i="3"/>
  <c r="C93" i="3" l="1"/>
  <c r="B93" i="3"/>
  <c r="D93" i="3"/>
  <c r="E93" i="3"/>
  <c r="F93" i="3"/>
  <c r="B94" i="3" l="1"/>
  <c r="C94" i="3"/>
  <c r="D94" i="3"/>
  <c r="E94" i="3"/>
  <c r="F94" i="3"/>
  <c r="B95" i="3" l="1"/>
  <c r="E95" i="3"/>
  <c r="C95" i="3"/>
  <c r="D95" i="3"/>
  <c r="F95" i="3"/>
  <c r="B96" i="3" l="1"/>
  <c r="D96" i="3"/>
  <c r="C96" i="3"/>
  <c r="E96" i="3"/>
  <c r="F96" i="3"/>
  <c r="C97" i="3" l="1"/>
  <c r="D97" i="3"/>
  <c r="E97" i="3"/>
  <c r="F97" i="3"/>
  <c r="B97" i="3"/>
  <c r="B98" i="3" l="1"/>
  <c r="C98" i="3"/>
  <c r="D98" i="3"/>
  <c r="E98" i="3"/>
  <c r="F98" i="3"/>
  <c r="C99" i="3" l="1"/>
  <c r="B99" i="3"/>
  <c r="E99" i="3"/>
  <c r="D99" i="3"/>
  <c r="F99" i="3"/>
  <c r="D100" i="3" l="1"/>
  <c r="E100" i="3"/>
  <c r="F100" i="3"/>
  <c r="B100" i="3"/>
  <c r="C100" i="3"/>
  <c r="B101" i="3" l="1"/>
  <c r="C101" i="3"/>
  <c r="D101" i="3"/>
  <c r="E101" i="3"/>
  <c r="F101" i="3"/>
  <c r="B102" i="3" l="1"/>
  <c r="D102" i="3"/>
  <c r="E102" i="3"/>
  <c r="C102" i="3"/>
  <c r="F102" i="3"/>
  <c r="E103" i="3" l="1"/>
  <c r="F103" i="3"/>
  <c r="B103" i="3"/>
  <c r="C103" i="3"/>
  <c r="D103" i="3"/>
  <c r="B104" i="3" l="1"/>
  <c r="C104" i="3"/>
  <c r="D104" i="3"/>
  <c r="E104" i="3"/>
  <c r="F104" i="3"/>
  <c r="C105" i="3" l="1"/>
  <c r="F105" i="3"/>
  <c r="D105" i="3"/>
  <c r="B105" i="3"/>
  <c r="E105" i="3"/>
  <c r="F106" i="3" l="1"/>
  <c r="B106" i="3"/>
  <c r="E106" i="3"/>
  <c r="D106" i="3"/>
  <c r="C106" i="3"/>
  <c r="B107" i="3" l="1"/>
  <c r="C107" i="3"/>
  <c r="D107" i="3"/>
  <c r="E107" i="3"/>
  <c r="F107" i="3"/>
  <c r="F108" i="3" l="1"/>
  <c r="E108" i="3"/>
  <c r="B108" i="3"/>
  <c r="D108" i="3"/>
  <c r="C108" i="3"/>
  <c r="C109" i="3" l="1"/>
  <c r="B109" i="3"/>
  <c r="D109" i="3"/>
  <c r="E109" i="3"/>
  <c r="F109" i="3"/>
  <c r="B110" i="3" l="1"/>
  <c r="C110" i="3"/>
  <c r="D110" i="3"/>
  <c r="E110" i="3"/>
  <c r="F110" i="3"/>
  <c r="B111" i="3" l="1"/>
  <c r="E111" i="3"/>
  <c r="C111" i="3"/>
  <c r="D111" i="3"/>
  <c r="F111" i="3"/>
  <c r="B112" i="3" l="1"/>
  <c r="D112" i="3"/>
  <c r="C112" i="3"/>
  <c r="E112" i="3"/>
  <c r="F112" i="3"/>
</calcChain>
</file>

<file path=xl/sharedStrings.xml><?xml version="1.0" encoding="utf-8"?>
<sst xmlns="http://schemas.openxmlformats.org/spreadsheetml/2006/main" count="22" uniqueCount="17">
  <si>
    <t>Year</t>
  </si>
  <si>
    <t>Loggerhead projection matrix</t>
  </si>
  <si>
    <t>This year</t>
  </si>
  <si>
    <t>Next year</t>
  </si>
  <si>
    <t>H</t>
  </si>
  <si>
    <t>SJ</t>
  </si>
  <si>
    <t>LJ</t>
  </si>
  <si>
    <t>SAd</t>
  </si>
  <si>
    <t>Ad</t>
  </si>
  <si>
    <t>[n]0</t>
  </si>
  <si>
    <t>Hatchling</t>
  </si>
  <si>
    <t>Sm. Juveniles</t>
  </si>
  <si>
    <t>Lg. Juveniles</t>
  </si>
  <si>
    <t>Subadults</t>
  </si>
  <si>
    <t>Adults</t>
  </si>
  <si>
    <t>[n]total</t>
  </si>
  <si>
    <t>(see website for instructions)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</si>
</sst>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Times"/>
    </font>
    <font>
      <sz val="14"/>
      <name val="Verdana"/>
      <family val="2"/>
    </font>
    <font>
      <b/>
      <sz val="14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Loggerhead!$B$11</c:f>
              <c:strCache>
                <c:ptCount val="1"/>
                <c:pt idx="0">
                  <c:v>Hatchling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Loggerhead!$A$12:$A$112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Loggerhead!$B$12:$B$112</c:f>
              <c:numCache>
                <c:formatCode>0</c:formatCode>
                <c:ptCount val="101"/>
                <c:pt idx="0" formatCode="General">
                  <c:v>2000</c:v>
                </c:pt>
                <c:pt idx="1">
                  <c:v>2637.42</c:v>
                </c:pt>
                <c:pt idx="2">
                  <c:v>3115.2235800000003</c:v>
                </c:pt>
                <c:pt idx="3">
                  <c:v>3209.1959275200002</c:v>
                </c:pt>
                <c:pt idx="4">
                  <c:v>3086.0653322641806</c:v>
                </c:pt>
                <c:pt idx="5">
                  <c:v>2856.191402712685</c:v>
                </c:pt>
                <c:pt idx="6">
                  <c:v>2590.1185286494388</c:v>
                </c:pt>
                <c:pt idx="7">
                  <c:v>2329.8072242940088</c:v>
                </c:pt>
                <c:pt idx="8">
                  <c:v>2097.1252822483111</c:v>
                </c:pt>
                <c:pt idx="9">
                  <c:v>1900.5020475387569</c:v>
                </c:pt>
                <c:pt idx="10">
                  <c:v>1740.0648216593083</c:v>
                </c:pt>
                <c:pt idx="11">
                  <c:v>1611.4330269330787</c:v>
                </c:pt>
                <c:pt idx="12">
                  <c:v>1508.3493302844854</c:v>
                </c:pt>
                <c:pt idx="13">
                  <c:v>1424.3558766831047</c:v>
                </c:pt>
                <c:pt idx="14">
                  <c:v>1353.7363965462812</c:v>
                </c:pt>
                <c:pt idx="15">
                  <c:v>1291.9341322128407</c:v>
                </c:pt>
                <c:pt idx="16">
                  <c:v>1235.6270807979502</c:v>
                </c:pt>
                <c:pt idx="17">
                  <c:v>1182.6047066437643</c:v>
                </c:pt>
                <c:pt idx="18">
                  <c:v>1131.5515809360463</c:v>
                </c:pt>
                <c:pt idx="19">
                  <c:v>1081.8084518412147</c:v>
                </c:pt>
                <c:pt idx="20">
                  <c:v>1033.1527125305531</c:v>
                </c:pt>
                <c:pt idx="21">
                  <c:v>985.61891490126811</c:v>
                </c:pt>
                <c:pt idx="22">
                  <c:v>939.36543566480123</c:v>
                </c:pt>
                <c:pt idx="23">
                  <c:v>894.58453077440311</c:v>
                </c:pt>
                <c:pt idx="24">
                  <c:v>851.448461245869</c:v>
                </c:pt>
                <c:pt idx="25">
                  <c:v>810.08282015191514</c:v>
                </c:pt>
                <c:pt idx="26">
                  <c:v>770.55850887301438</c:v>
                </c:pt>
                <c:pt idx="27">
                  <c:v>732.89512611241628</c:v>
                </c:pt>
                <c:pt idx="28">
                  <c:v>697.07022762025997</c:v>
                </c:pt>
                <c:pt idx="29">
                  <c:v>663.03059421194928</c:v>
                </c:pt>
                <c:pt idx="30">
                  <c:v>630.70309360559111</c:v>
                </c:pt>
                <c:pt idx="31">
                  <c:v>600.00384807819432</c:v>
                </c:pt>
                <c:pt idx="32">
                  <c:v>570.84521779584645</c:v>
                </c:pt>
                <c:pt idx="33">
                  <c:v>543.1406186368481</c:v>
                </c:pt>
                <c:pt idx="34">
                  <c:v>516.80747391397915</c:v>
                </c:pt>
                <c:pt idx="35">
                  <c:v>491.76871564176679</c:v>
                </c:pt>
                <c:pt idx="36">
                  <c:v>467.95326035613977</c:v>
                </c:pt>
                <c:pt idx="37">
                  <c:v>445.29583315628884</c:v>
                </c:pt>
                <c:pt idx="38">
                  <c:v>423.73643536078066</c:v>
                </c:pt>
                <c:pt idx="39">
                  <c:v>403.21966831344395</c:v>
                </c:pt>
                <c:pt idx="40">
                  <c:v>383.69405148755061</c:v>
                </c:pt>
                <c:pt idx="41">
                  <c:v>365.11141325212196</c:v>
                </c:pt>
                <c:pt idx="42">
                  <c:v>347.42638895216146</c:v>
                </c:pt>
                <c:pt idx="43">
                  <c:v>330.5960319964816</c:v>
                </c:pt>
                <c:pt idx="44">
                  <c:v>314.5795267474989</c:v>
                </c:pt>
                <c:pt idx="45">
                  <c:v>299.33798406451234</c:v>
                </c:pt>
                <c:pt idx="46">
                  <c:v>284.83429844898689</c:v>
                </c:pt>
                <c:pt idx="47">
                  <c:v>271.0330474517533</c:v>
                </c:pt>
                <c:pt idx="48">
                  <c:v>257.9004174979649</c:v>
                </c:pt>
                <c:pt idx="49">
                  <c:v>245.40414431089181</c:v>
                </c:pt>
                <c:pt idx="50">
                  <c:v>233.51345990147047</c:v>
                </c:pt>
                <c:pt idx="51">
                  <c:v>222.19904124109428</c:v>
                </c:pt>
                <c:pt idx="52">
                  <c:v>211.43295811460686</c:v>
                </c:pt>
                <c:pt idx="53">
                  <c:v>201.18861928573511</c:v>
                </c:pt>
                <c:pt idx="54">
                  <c:v>191.44071711211379</c:v>
                </c:pt>
                <c:pt idx="55">
                  <c:v>182.16517126868757</c:v>
                </c:pt>
                <c:pt idx="56">
                  <c:v>173.33907242264567</c:v>
                </c:pt>
                <c:pt idx="57">
                  <c:v>164.94062667616799</c:v>
                </c:pt>
                <c:pt idx="58">
                  <c:v>156.9491014532864</c:v>
                </c:pt>
                <c:pt idx="59">
                  <c:v>149.34477332367754</c:v>
                </c:pt>
                <c:pt idx="60">
                  <c:v>142.10887807366601</c:v>
                </c:pt>
                <c:pt idx="61">
                  <c:v>135.22356317770027</c:v>
                </c:pt>
                <c:pt idx="62">
                  <c:v>128.67184270230092</c:v>
                </c:pt>
                <c:pt idx="63">
                  <c:v>122.43755458989135</c:v>
                </c:pt>
                <c:pt idx="64">
                  <c:v>116.50532021759689</c:v>
                </c:pt>
                <c:pt idx="65">
                  <c:v>110.86050609927433</c:v>
                </c:pt>
                <c:pt idx="66">
                  <c:v>105.48918759052773</c:v>
                </c:pt>
                <c:pt idx="67">
                  <c:v>100.37811445981713</c:v>
                </c:pt>
                <c:pt idx="68">
                  <c:v>95.514678198780757</c:v>
                </c:pt>
                <c:pt idx="69">
                  <c:v>90.886880957767474</c:v>
                </c:pt>
                <c:pt idx="70">
                  <c:v>86.483306005795654</c:v>
                </c:pt>
                <c:pt idx="71">
                  <c:v>82.293089626249696</c:v>
                </c:pt>
                <c:pt idx="72">
                  <c:v>78.30589436990455</c:v>
                </c:pt>
                <c:pt idx="73">
                  <c:v>74.511883595172918</c:v>
                </c:pt>
                <c:pt idx="74">
                  <c:v>70.901697231948503</c:v>
                </c:pt>
                <c:pt idx="75">
                  <c:v>67.466428710384278</c:v>
                </c:pt>
                <c:pt idx="76">
                  <c:v>64.197602999751169</c:v>
                </c:pt>
                <c:pt idx="77">
                  <c:v>61.087155705505531</c:v>
                </c:pt>
                <c:pt idx="78">
                  <c:v>58.127413175133654</c:v>
                </c:pt>
                <c:pt idx="79">
                  <c:v>55.31107356545153</c:v>
                </c:pt>
                <c:pt idx="80">
                  <c:v>52.631188825964912</c:v>
                </c:pt>
                <c:pt idx="81">
                  <c:v>50.081147554733526</c:v>
                </c:pt>
                <c:pt idx="82">
                  <c:v>47.654658684982074</c:v>
                </c:pt>
                <c:pt idx="83">
                  <c:v>45.345735962482273</c:v>
                </c:pt>
                <c:pt idx="84">
                  <c:v>43.148683175496259</c:v>
                </c:pt>
                <c:pt idx="85">
                  <c:v>41.058080100813811</c:v>
                </c:pt>
                <c:pt idx="86">
                  <c:v>39.068769131122743</c:v>
                </c:pt>
                <c:pt idx="87">
                  <c:v>37.175842550611613</c:v>
                </c:pt>
                <c:pt idx="88">
                  <c:v>35.374630427305526</c:v>
                </c:pt>
                <c:pt idx="89">
                  <c:v>33.660689092173328</c:v>
                </c:pt>
                <c:pt idx="90">
                  <c:v>32.029790176512897</c:v>
                </c:pt>
                <c:pt idx="91">
                  <c:v>30.477910180519796</c:v>
                </c:pt>
                <c:pt idx="92">
                  <c:v>29.001220547273117</c:v>
                </c:pt>
                <c:pt idx="93">
                  <c:v>27.596078217633686</c:v>
                </c:pt>
                <c:pt idx="94">
                  <c:v>26.259016642746396</c:v>
                </c:pt>
                <c:pt idx="95">
                  <c:v>24.98673723197404</c:v>
                </c:pt>
                <c:pt idx="96">
                  <c:v>23.776101215167877</c:v>
                </c:pt>
                <c:pt idx="97">
                  <c:v>22.624121899203796</c:v>
                </c:pt>
                <c:pt idx="98">
                  <c:v>21.527957299686111</c:v>
                </c:pt>
                <c:pt idx="99">
                  <c:v>20.484903129645673</c:v>
                </c:pt>
                <c:pt idx="100">
                  <c:v>19.492386127938847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9A-4ED8-A1F7-4C274A88A5EB}"/>
            </c:ext>
          </c:extLst>
        </c:ser>
        <c:ser>
          <c:idx val="1"/>
          <c:order val="1"/>
          <c:tx>
            <c:strRef>
              <c:f>Loggerhead!$C$11</c:f>
              <c:strCache>
                <c:ptCount val="1"/>
                <c:pt idx="0">
                  <c:v>Sm. Juveniles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Loggerhead!$A$12:$A$112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Loggerhead!$C$12:$C$112</c:f>
              <c:numCache>
                <c:formatCode>0</c:formatCode>
                <c:ptCount val="101"/>
                <c:pt idx="0" formatCode="General">
                  <c:v>500</c:v>
                </c:pt>
                <c:pt idx="1">
                  <c:v>1701.5</c:v>
                </c:pt>
                <c:pt idx="2">
                  <c:v>2976.413</c:v>
                </c:pt>
                <c:pt idx="3">
                  <c:v>4195.1942555000005</c:v>
                </c:pt>
                <c:pt idx="4">
                  <c:v>5115.4288126925003</c:v>
                </c:pt>
                <c:pt idx="5">
                  <c:v>5679.2405546011496</c:v>
                </c:pt>
                <c:pt idx="6">
                  <c:v>5920.4353067156708</c:v>
                </c:pt>
                <c:pt idx="7">
                  <c:v>5910.3960274594874</c:v>
                </c:pt>
                <c:pt idx="8">
                  <c:v>5727.6282837024755</c:v>
                </c:pt>
                <c:pt idx="9">
                  <c:v>5442.0822489604498</c:v>
                </c:pt>
                <c:pt idx="10">
                  <c:v>5108.622703107857</c:v>
                </c:pt>
                <c:pt idx="11">
                  <c:v>4765.9055149048563</c:v>
                </c:pt>
                <c:pt idx="12">
                  <c:v>4438.1488701579419</c:v>
                </c:pt>
                <c:pt idx="13">
                  <c:v>4138.1544536630608</c:v>
                </c:pt>
                <c:pt idx="14">
                  <c:v>3870.562797686227</c:v>
                </c:pt>
                <c:pt idx="15">
                  <c:v>3634.7777144421575</c:v>
                </c:pt>
                <c:pt idx="16">
                  <c:v>3427.3042724965044</c:v>
                </c:pt>
                <c:pt idx="17">
                  <c:v>3243.4431831036591</c:v>
                </c:pt>
                <c:pt idx="18">
                  <c:v>3078.3987347064131</c:v>
                </c:pt>
                <c:pt idx="19">
                  <c:v>2927.9116276304394</c:v>
                </c:pt>
                <c:pt idx="20">
                  <c:v>2788.542579217019</c:v>
                </c:pt>
                <c:pt idx="21">
                  <c:v>2657.7235141476876</c:v>
                </c:pt>
                <c:pt idx="22">
                  <c:v>2533.6723980041802</c:v>
                </c:pt>
                <c:pt idx="23">
                  <c:v>2415.2433648706792</c:v>
                </c:pt>
                <c:pt idx="24">
                  <c:v>2301.7606437768095</c:v>
                </c:pt>
                <c:pt idx="25">
                  <c:v>2192.8654439160587</c:v>
                </c:pt>
                <c:pt idx="26">
                  <c:v>2088.390310675532</c:v>
                </c:pt>
                <c:pt idx="27">
                  <c:v>1988.2653818941835</c:v>
                </c:pt>
                <c:pt idx="28">
                  <c:v>1892.454773597492</c:v>
                </c:pt>
                <c:pt idx="29">
                  <c:v>1800.9181094827122</c:v>
                </c:pt>
                <c:pt idx="30">
                  <c:v>1713.5910820594124</c:v>
                </c:pt>
                <c:pt idx="31">
                  <c:v>1630.3791188715409</c:v>
                </c:pt>
                <c:pt idx="32">
                  <c:v>1551.1591180194744</c:v>
                </c:pt>
                <c:pt idx="33">
                  <c:v>1475.7853819798868</c:v>
                </c:pt>
                <c:pt idx="34">
                  <c:v>1404.0970411117328</c:v>
                </c:pt>
                <c:pt idx="35">
                  <c:v>1335.9252647934841</c:v>
                </c:pt>
                <c:pt idx="36">
                  <c:v>1271.0993442080119</c:v>
                </c:pt>
                <c:pt idx="37">
                  <c:v>1209.4512897186266</c:v>
                </c:pt>
                <c:pt idx="38">
                  <c:v>1150.8189440526894</c:v>
                </c:pt>
                <c:pt idx="39">
                  <c:v>1095.0478115375674</c:v>
                </c:pt>
                <c:pt idx="40">
                  <c:v>1041.9918876224845</c:v>
                </c:pt>
                <c:pt idx="41">
                  <c:v>991.51378175270327</c:v>
                </c:pt>
                <c:pt idx="42">
                  <c:v>943.48439251733271</c:v>
                </c:pt>
                <c:pt idx="43">
                  <c:v>897.78234048239392</c:v>
                </c:pt>
                <c:pt idx="44">
                  <c:v>854.29330695674798</c:v>
                </c:pt>
                <c:pt idx="45">
                  <c:v>812.90937534515558</c:v>
                </c:pt>
                <c:pt idx="46">
                  <c:v>773.52843011119023</c:v>
                </c:pt>
                <c:pt idx="47">
                  <c:v>736.05363782123288</c:v>
                </c:pt>
                <c:pt idx="48">
                  <c:v>700.39301441826024</c:v>
                </c:pt>
                <c:pt idx="49">
                  <c:v>666.45907094716324</c:v>
                </c:pt>
                <c:pt idx="50">
                  <c:v>634.16852428570769</c:v>
                </c:pt>
                <c:pt idx="51">
                  <c:v>603.44205800634506</c:v>
                </c:pt>
                <c:pt idx="52">
                  <c:v>574.20411961619925</c:v>
                </c:pt>
                <c:pt idx="53">
                  <c:v>546.38274281754775</c:v>
                </c:pt>
                <c:pt idx="54">
                  <c:v>519.90938621860721</c:v>
                </c:pt>
                <c:pt idx="55">
                  <c:v>494.71878256235766</c:v>
                </c:pt>
                <c:pt idx="56">
                  <c:v>470.74879474770154</c:v>
                </c:pt>
                <c:pt idx="57">
                  <c:v>447.94027659291999</c:v>
                </c:pt>
                <c:pt idx="58">
                  <c:v>426.23693745123614</c:v>
                </c:pt>
                <c:pt idx="59">
                  <c:v>405.58521050918733</c:v>
                </c:pt>
                <c:pt idx="60">
                  <c:v>385.93412498144102</c:v>
                </c:pt>
                <c:pt idx="61">
                  <c:v>367.23518256167756</c:v>
                </c:pt>
                <c:pt idx="62">
                  <c:v>349.44223848580697</c:v>
                </c:pt>
                <c:pt idx="63">
                  <c:v>332.51138747957543</c:v>
                </c:pt>
                <c:pt idx="64">
                  <c:v>316.40085474631815</c:v>
                </c:pt>
                <c:pt idx="65">
                  <c:v>301.07089203353956</c:v>
                </c:pt>
                <c:pt idx="66">
                  <c:v>286.48367871658849</c:v>
                </c:pt>
                <c:pt idx="67">
                  <c:v>272.60322776136792</c:v>
                </c:pt>
                <c:pt idx="68">
                  <c:v>259.39529637661821</c:v>
                </c:pt>
                <c:pt idx="69">
                  <c:v>246.82730113693958</c:v>
                </c:pt>
                <c:pt idx="70">
                  <c:v>234.86823734576157</c:v>
                </c:pt>
                <c:pt idx="71">
                  <c:v>223.48860240798246</c:v>
                </c:pt>
                <c:pt idx="72">
                  <c:v>212.6603229905302</c:v>
                </c:pt>
                <c:pt idx="73">
                  <c:v>202.35668576202829</c:v>
                </c:pt>
                <c:pt idx="74">
                  <c:v>192.55227151744759</c:v>
                </c:pt>
                <c:pt idx="75">
                  <c:v>183.22289250833092</c:v>
                </c:pt>
                <c:pt idx="76">
                  <c:v>174.345532812866</c:v>
                </c:pt>
                <c:pt idx="77">
                  <c:v>165.89829159227682</c:v>
                </c:pt>
                <c:pt idx="78">
                  <c:v>157.86032909058684</c:v>
                </c:pt>
                <c:pt idx="79">
                  <c:v>150.21181524389777</c:v>
                </c:pt>
                <c:pt idx="80">
                  <c:v>142.93388077313992</c:v>
                </c:pt>
                <c:pt idx="81">
                  <c:v>136.00857064104366</c:v>
                </c:pt>
                <c:pt idx="82">
                  <c:v>129.41879976009881</c:v>
                </c:pt>
                <c:pt idx="83">
                  <c:v>123.14831084371235</c:v>
                </c:pt>
                <c:pt idx="84">
                  <c:v>117.18163429780532</c:v>
                </c:pt>
                <c:pt idx="85">
                  <c:v>111.5040500548171</c:v>
                </c:pt>
                <c:pt idx="86">
                  <c:v>106.10155125658574</c:v>
                </c:pt>
                <c:pt idx="87">
                  <c:v>100.96080969688762</c:v>
                </c:pt>
                <c:pt idx="88">
                  <c:v>96.069142938574842</c:v>
                </c:pt>
                <c:pt idx="89">
                  <c:v>91.414483024249336</c:v>
                </c:pt>
                <c:pt idx="90">
                  <c:v>86.98534670326427</c:v>
                </c:pt>
                <c:pt idx="91">
                  <c:v>82.770807101540981</c:v>
                </c:pt>
                <c:pt idx="92">
                  <c:v>78.760466764234167</c:v>
                </c:pt>
                <c:pt idx="93">
                  <c:v>74.94443200466597</c:v>
                </c:pt>
                <c:pt idx="94">
                  <c:v>71.313288496182906</c:v>
                </c:pt>
                <c:pt idx="95">
                  <c:v>67.8580780466704</c:v>
                </c:pt>
                <c:pt idx="96">
                  <c:v>64.570276498391763</c:v>
                </c:pt>
                <c:pt idx="97">
                  <c:v>61.441772698607721</c:v>
                </c:pt>
                <c:pt idx="98">
                  <c:v>58.464848489083785</c:v>
                </c:pt>
                <c:pt idx="99">
                  <c:v>55.632159665114017</c:v>
                </c:pt>
                <c:pt idx="100">
                  <c:v>52.936717857085981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9A-4ED8-A1F7-4C274A88A5EB}"/>
            </c:ext>
          </c:extLst>
        </c:ser>
        <c:ser>
          <c:idx val="2"/>
          <c:order val="2"/>
          <c:tx>
            <c:strRef>
              <c:f>Loggerhead!$D$11</c:f>
              <c:strCache>
                <c:ptCount val="1"/>
                <c:pt idx="0">
                  <c:v>Lg. Juveniles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Loggerhead!$A$12:$A$112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Loggerhead!$D$12:$D$112</c:f>
              <c:numCache>
                <c:formatCode>0</c:formatCode>
                <c:ptCount val="101"/>
                <c:pt idx="0" formatCode="General">
                  <c:v>300</c:v>
                </c:pt>
                <c:pt idx="1">
                  <c:v>220.60000000000002</c:v>
                </c:pt>
                <c:pt idx="2">
                  <c:v>224.90470000000005</c:v>
                </c:pt>
                <c:pt idx="3">
                  <c:v>287.65379890000008</c:v>
                </c:pt>
                <c:pt idx="4">
                  <c:v>386.16267588580007</c:v>
                </c:pt>
                <c:pt idx="5">
                  <c:v>494.13403225351817</c:v>
                </c:pt>
                <c:pt idx="6">
                  <c:v>591.57036525681542</c:v>
                </c:pt>
                <c:pt idx="7">
                  <c:v>666.92218938936435</c:v>
                </c:pt>
                <c:pt idx="8">
                  <c:v>715.95649171940829</c:v>
                </c:pt>
                <c:pt idx="9">
                  <c:v>739.58194439366764</c:v>
                </c:pt>
                <c:pt idx="10">
                  <c:v>741.68320316778079</c:v>
                </c:pt>
                <c:pt idx="11">
                  <c:v>727.39113152730124</c:v>
                </c:pt>
                <c:pt idx="12">
                  <c:v>701.89353261396514</c:v>
                </c:pt>
                <c:pt idx="13">
                  <c:v>669.73704782479842</c:v>
                </c:pt>
                <c:pt idx="14">
                  <c:v>634.51049974305647</c:v>
                </c:pt>
                <c:pt idx="15">
                  <c:v>598.78984982244083</c:v>
                </c:pt>
                <c:pt idx="16">
                  <c:v>564.23948391212502</c:v>
                </c:pt>
                <c:pt idx="17">
                  <c:v>531.78864173760189</c:v>
                </c:pt>
                <c:pt idx="18">
                  <c:v>501.82696722747647</c:v>
                </c:pt>
                <c:pt idx="19">
                  <c:v>474.38505799965344</c:v>
                </c:pt>
                <c:pt idx="20">
                  <c:v>449.28282960440299</c:v>
                </c:pt>
                <c:pt idx="21">
                  <c:v>426.2403202732927</c:v>
                </c:pt>
                <c:pt idx="22">
                  <c:v>404.95289558449463</c:v>
                </c:pt>
                <c:pt idx="23">
                  <c:v>385.13665510520946</c:v>
                </c:pt>
                <c:pt idx="24">
                  <c:v>366.55122055304457</c:v>
                </c:pt>
                <c:pt idx="25">
                  <c:v>349.00690216086036</c:v>
                </c:pt>
                <c:pt idx="26">
                  <c:v>332.36221058374002</c:v>
                </c:pt>
                <c:pt idx="27">
                  <c:v>316.5163169552672</c:v>
                </c:pt>
                <c:pt idx="28">
                  <c:v>301.39969318863717</c:v>
                </c:pt>
                <c:pt idx="29">
                  <c:v>286.96497278401677</c:v>
                </c:pt>
                <c:pt idx="30">
                  <c:v>273.1791382647865</c:v>
                </c:pt>
                <c:pt idx="31">
                  <c:v>260.01747469675712</c:v>
                </c:pt>
                <c:pt idx="32">
                  <c:v>247.45929946273185</c:v>
                </c:pt>
                <c:pt idx="33">
                  <c:v>235.48523829393014</c:v>
                </c:pt>
                <c:pt idx="34">
                  <c:v>224.0757145121668</c:v>
                </c:pt>
                <c:pt idx="35">
                  <c:v>213.21030536674505</c:v>
                </c:pt>
                <c:pt idx="36">
                  <c:v>202.86765807124524</c:v>
                </c:pt>
                <c:pt idx="37">
                  <c:v>193.02572053058469</c:v>
                </c:pt>
                <c:pt idx="38">
                  <c:v>183.66210900536959</c:v>
                </c:pt>
                <c:pt idx="39">
                  <c:v>174.75449598700422</c:v>
                </c:pt>
                <c:pt idx="40">
                  <c:v>166.28095100572745</c:v>
                </c:pt>
                <c:pt idx="41">
                  <c:v>158.2202035290197</c:v>
                </c:pt>
                <c:pt idx="42">
                  <c:v>150.55182146094302</c:v>
                </c:pt>
                <c:pt idx="43">
                  <c:v>143.25631314815422</c:v>
                </c:pt>
                <c:pt idx="44">
                  <c:v>136.31516774100984</c:v>
                </c:pt>
                <c:pt idx="45">
                  <c:v>129.71085063281063</c:v>
                </c:pt>
                <c:pt idx="46">
                  <c:v>123.4267695069789</c:v>
                </c:pt>
                <c:pt idx="47">
                  <c:v>117.4472237813111</c:v>
                </c:pt>
                <c:pt idx="48">
                  <c:v>111.75734700191933</c:v>
                </c:pt>
                <c:pt idx="49">
                  <c:v>106.34304865791924</c:v>
                </c:pt>
                <c:pt idx="50">
                  <c:v>101.19095930276961</c:v>
                </c:pt>
                <c:pt idx="51">
                  <c:v>96.2883809033479</c:v>
                </c:pt>
                <c:pt idx="52">
                  <c:v>91.623242979797794</c:v>
                </c:pt>
                <c:pt idx="53">
                  <c:v>87.184064259688512</c:v>
                </c:pt>
                <c:pt idx="54">
                  <c:v>82.959919131040095</c:v>
                </c:pt>
                <c:pt idx="55">
                  <c:v>78.940408021367887</c:v>
                </c:pt>
                <c:pt idx="56">
                  <c:v>75.115630850469515</c:v>
                </c:pt>
                <c:pt idx="57">
                  <c:v>71.476162821900445</c:v>
                </c:pt>
                <c:pt idx="58">
                  <c:v>68.013031973855831</c:v>
                </c:pt>
                <c:pt idx="59">
                  <c:v>64.717698067031392</c:v>
                </c:pt>
                <c:pt idx="60">
                  <c:v>61.582032523971435</c:v>
                </c:pt>
                <c:pt idx="61">
                  <c:v>58.59829924237696</c:v>
                </c:pt>
                <c:pt idx="62">
                  <c:v>55.759136182640511</c:v>
                </c:pt>
                <c:pt idx="63">
                  <c:v>53.05753768082775</c:v>
                </c:pt>
                <c:pt idx="64">
                  <c:v>50.486837467843877</c:v>
                </c:pt>
                <c:pt idx="65">
                  <c:v>48.040692389450385</c:v>
                </c:pt>
                <c:pt idx="66">
                  <c:v>45.713066825445267</c:v>
                </c:pt>
                <c:pt idx="67">
                  <c:v>43.4982178039972</c:v>
                </c:pt>
                <c:pt idx="68">
                  <c:v>41.390680802010458</c:v>
                </c:pt>
                <c:pt idx="69">
                  <c:v>39.385256216621926</c:v>
                </c:pt>
                <c:pt idx="70">
                  <c:v>37.476996487756765</c:v>
                </c:pt>
                <c:pt idx="71">
                  <c:v>35.66119384770699</c:v>
                </c:pt>
                <c:pt idx="72">
                  <c:v>33.933368671118672</c:v>
                </c:pt>
                <c:pt idx="73">
                  <c:v>32.289258397479891</c:v>
                </c:pt>
                <c:pt idx="74">
                  <c:v>30.724806997959618</c:v>
                </c:pt>
                <c:pt idx="75">
                  <c:v>29.236154958979505</c:v>
                </c:pt>
                <c:pt idx="76">
                  <c:v>27.819629755941087</c:v>
                </c:pt>
                <c:pt idx="77">
                  <c:v>26.471736791858</c:v>
                </c:pt>
                <c:pt idx="78">
                  <c:v>25.189150777087718</c:v>
                </c:pt>
                <c:pt idx="79">
                  <c:v>23.968707527804213</c:v>
                </c:pt>
                <c:pt idx="80">
                  <c:v>22.807396162230564</c:v>
                </c:pt>
                <c:pt idx="81">
                  <c:v>21.702351674923058</c:v>
                </c:pt>
                <c:pt idx="82">
                  <c:v>20.650847870553502</c:v>
                </c:pt>
                <c:pt idx="83">
                  <c:v>19.650290639678296</c:v>
                </c:pt>
                <c:pt idx="84">
                  <c:v>18.69821155992312</c:v>
                </c:pt>
                <c:pt idx="85">
                  <c:v>17.792261806866343</c:v>
                </c:pt>
                <c:pt idx="86">
                  <c:v>16.930206359687592</c:v>
                </c:pt>
                <c:pt idx="87">
                  <c:v>16.109918487374276</c:v>
                </c:pt>
                <c:pt idx="88">
                  <c:v>15.329374501958618</c:v>
                </c:pt>
                <c:pt idx="89">
                  <c:v>14.586648765899831</c:v>
                </c:pt>
                <c:pt idx="90">
                  <c:v>13.879908941335909</c:v>
                </c:pt>
                <c:pt idx="91">
                  <c:v>13.207411469511113</c:v>
                </c:pt>
                <c:pt idx="92">
                  <c:v>12.567497269241228</c:v>
                </c:pt>
                <c:pt idx="93">
                  <c:v>11.958587643810493</c:v>
                </c:pt>
                <c:pt idx="94">
                  <c:v>11.379180386202794</c:v>
                </c:pt>
                <c:pt idx="95">
                  <c:v>10.827846073055833</c:v>
                </c:pt>
                <c:pt idx="96">
                  <c:v>10.303224538191191</c:v>
                </c:pt>
                <c:pt idx="97">
                  <c:v>9.8040215170160252</c:v>
                </c:pt>
                <c:pt idx="98">
                  <c:v>9.3290054535140925</c:v>
                </c:pt>
                <c:pt idx="99">
                  <c:v>8.8770044619456971</c:v>
                </c:pt>
                <c:pt idx="100">
                  <c:v>8.4469034357586814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9A-4ED8-A1F7-4C274A88A5EB}"/>
            </c:ext>
          </c:extLst>
        </c:ser>
        <c:ser>
          <c:idx val="3"/>
          <c:order val="3"/>
          <c:tx>
            <c:strRef>
              <c:f>Loggerhead!$E$11</c:f>
              <c:strCache>
                <c:ptCount val="1"/>
                <c:pt idx="0">
                  <c:v>Subadults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Loggerhead!$A$12:$A$112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Loggerhead!$E$12:$E$112</c:f>
              <c:numCache>
                <c:formatCode>0</c:formatCode>
                <c:ptCount val="101"/>
                <c:pt idx="0" formatCode="General">
                  <c:v>300</c:v>
                </c:pt>
                <c:pt idx="1">
                  <c:v>210.3</c:v>
                </c:pt>
                <c:pt idx="2">
                  <c:v>147.61600000000001</c:v>
                </c:pt>
                <c:pt idx="3">
                  <c:v>104.94730130000002</c:v>
                </c:pt>
                <c:pt idx="4">
                  <c:v>77.039481665700023</c:v>
                </c:pt>
                <c:pt idx="5">
                  <c:v>59.878017337837626</c:v>
                </c:pt>
                <c:pt idx="6">
                  <c:v>50.225354437222109</c:v>
                </c:pt>
                <c:pt idx="7">
                  <c:v>45.493528666064975</c:v>
                </c:pt>
                <c:pt idx="8">
                  <c:v>43.698108148654235</c:v>
                </c:pt>
                <c:pt idx="9">
                  <c:v>43.405283100050951</c:v>
                </c:pt>
                <c:pt idx="10">
                  <c:v>43.654460017714435</c:v>
                </c:pt>
                <c:pt idx="11">
                  <c:v>43.864322592269083</c:v>
                </c:pt>
                <c:pt idx="12">
                  <c:v>43.73589950694624</c:v>
                </c:pt>
                <c:pt idx="13">
                  <c:v>43.163860583402673</c:v>
                </c:pt>
                <c:pt idx="14">
                  <c:v>42.162756826551799</c:v>
                </c:pt>
                <c:pt idx="15">
                  <c:v>40.810699650826407</c:v>
                </c:pt>
                <c:pt idx="16">
                  <c:v>39.209904308489989</c:v>
                </c:pt>
                <c:pt idx="17">
                  <c:v>37.461704932720551</c:v>
                </c:pt>
                <c:pt idx="18">
                  <c:v>35.652866957129852</c:v>
                </c:pt>
                <c:pt idx="19">
                  <c:v>33.849967642084614</c:v>
                </c:pt>
                <c:pt idx="20">
                  <c:v>32.098994033895124</c:v>
                </c:pt>
                <c:pt idx="21">
                  <c:v>30.427887693600134</c:v>
                </c:pt>
                <c:pt idx="22">
                  <c:v>28.850385492227851</c:v>
                </c:pt>
                <c:pt idx="23">
                  <c:v>27.370067921804793</c:v>
                </c:pt>
                <c:pt idx="24">
                  <c:v>25.983982769669851</c:v>
                </c:pt>
                <c:pt idx="25">
                  <c:v>24.685549439422687</c:v>
                </c:pt>
                <c:pt idx="26">
                  <c:v>23.466675858742619</c:v>
                </c:pt>
                <c:pt idx="27">
                  <c:v>22.319154936753527</c:v>
                </c:pt>
                <c:pt idx="28">
                  <c:v>21.235473689015983</c:v>
                </c:pt>
                <c:pt idx="29">
                  <c:v>20.209187226493007</c:v>
                </c:pt>
                <c:pt idx="30">
                  <c:v>19.23500017136455</c:v>
                </c:pt>
                <c:pt idx="31">
                  <c:v>18.308673743901569</c:v>
                </c:pt>
                <c:pt idx="32">
                  <c:v>17.426847512579258</c:v>
                </c:pt>
                <c:pt idx="33">
                  <c:v>16.586836693370959</c:v>
                </c:pt>
                <c:pt idx="34">
                  <c:v>15.786442152463668</c:v>
                </c:pt>
                <c:pt idx="35">
                  <c:v>15.023792123711392</c:v>
                </c:pt>
                <c:pt idx="36">
                  <c:v>14.297222030339325</c:v>
                </c:pt>
                <c:pt idx="37">
                  <c:v>13.605190928045079</c:v>
                </c:pt>
                <c:pt idx="38">
                  <c:v>12.946228903007855</c:v>
                </c:pt>
                <c:pt idx="39">
                  <c:v>12.318908182953379</c:v>
                </c:pt>
                <c:pt idx="40">
                  <c:v>11.721830804527286</c:v>
                </c:pt>
                <c:pt idx="41">
                  <c:v>11.153626677796431</c:v>
                </c:pt>
                <c:pt idx="42">
                  <c:v>10.612957261308541</c:v>
                </c:pt>
                <c:pt idx="43">
                  <c:v>10.098521459970343</c:v>
                </c:pt>
                <c:pt idx="44">
                  <c:v>9.6090615855147039</c:v>
                </c:pt>
                <c:pt idx="45">
                  <c:v>9.1433681884002151</c:v>
                </c:pt>
                <c:pt idx="46">
                  <c:v>8.7002832665123488</c:v>
                </c:pt>
                <c:pt idx="47">
                  <c:v>8.2787018083940218</c:v>
                </c:pt>
                <c:pt idx="48">
                  <c:v>7.8775718851696332</c:v>
                </c:pt>
                <c:pt idx="49">
                  <c:v>7.4958936187221568</c:v>
                </c:pt>
                <c:pt idx="50">
                  <c:v>7.132717372468977</c:v>
                </c:pt>
                <c:pt idx="51">
                  <c:v>6.7871414747764653</c:v>
                </c:pt>
                <c:pt idx="52">
                  <c:v>6.4583097229611592</c:v>
                </c:pt>
                <c:pt idx="53">
                  <c:v>6.145408847675669</c:v>
                </c:pt>
                <c:pt idx="54">
                  <c:v>5.8476660550488884</c:v>
                </c:pt>
                <c:pt idx="55">
                  <c:v>5.5643467130331032</c:v>
                </c:pt>
                <c:pt idx="56">
                  <c:v>5.2947522106945666</c:v>
                </c:pt>
                <c:pt idx="57">
                  <c:v>5.0382179938526157</c:v>
                </c:pt>
                <c:pt idx="58">
                  <c:v>4.794111765423593</c:v>
                </c:pt>
                <c:pt idx="59">
                  <c:v>4.5618318315221513</c:v>
                </c:pt>
                <c:pt idx="60">
                  <c:v>4.3408055723717034</c:v>
                </c:pt>
                <c:pt idx="61">
                  <c:v>4.1304880183129589</c:v>
                </c:pt>
                <c:pt idx="62">
                  <c:v>3.9303605140946005</c:v>
                </c:pt>
                <c:pt idx="63">
                  <c:v>3.7399294580826874</c:v>
                </c:pt>
                <c:pt idx="64">
                  <c:v>3.55872510634812</c:v>
                </c:pt>
                <c:pt idx="65">
                  <c:v>3.3863004344184517</c:v>
                </c:pt>
                <c:pt idx="66">
                  <c:v>3.2222300516729416</c:v>
                </c:pt>
                <c:pt idx="67">
                  <c:v>3.0661091649244065</c:v>
                </c:pt>
                <c:pt idx="68">
                  <c:v>2.9175525887543921</c:v>
                </c:pt>
                <c:pt idx="69">
                  <c:v>2.7761938007686942</c:v>
                </c:pt>
                <c:pt idx="70">
                  <c:v>2.6416840402400661</c:v>
                </c:pt>
                <c:pt idx="71">
                  <c:v>2.5136914487111035</c:v>
                </c:pt>
                <c:pt idx="72">
                  <c:v>2.3919002511274057</c:v>
                </c:pt>
                <c:pt idx="73">
                  <c:v>2.2760099760201458</c:v>
                </c:pt>
                <c:pt idx="74">
                  <c:v>2.1657347131978577</c:v>
                </c:pt>
                <c:pt idx="75">
                  <c:v>2.0608024073621718</c:v>
                </c:pt>
                <c:pt idx="76">
                  <c:v>1.960954186041612</c:v>
                </c:pt>
                <c:pt idx="77">
                  <c:v>1.8659437202432603</c:v>
                </c:pt>
                <c:pt idx="78">
                  <c:v>1.7755366162512056</c:v>
                </c:pt>
                <c:pt idx="79">
                  <c:v>1.6895098370479888</c:v>
                </c:pt>
                <c:pt idx="80">
                  <c:v>1.6076511518950083</c:v>
                </c:pt>
                <c:pt idx="81">
                  <c:v>1.5297586126747764</c:v>
                </c:pt>
                <c:pt idx="82">
                  <c:v>1.4556400556677358</c:v>
                </c:pt>
                <c:pt idx="83">
                  <c:v>1.3851126275059125</c:v>
                </c:pt>
                <c:pt idx="84">
                  <c:v>1.3180023341129199</c:v>
                </c:pt>
                <c:pt idx="85">
                  <c:v>1.2541436115035507</c:v>
                </c:pt>
                <c:pt idx="86">
                  <c:v>1.1933789173758822</c:v>
                </c:pt>
                <c:pt idx="87">
                  <c:v>1.135558342484416</c:v>
                </c:pt>
                <c:pt idx="88">
                  <c:v>1.0805392408344829</c:v>
                </c:pt>
                <c:pt idx="89">
                  <c:v>1.0281858777863311</c:v>
                </c:pt>
                <c:pt idx="90">
                  <c:v>0.97836909520237469</c:v>
                </c:pt>
                <c:pt idx="91">
                  <c:v>0.93096599281340187</c:v>
                </c:pt>
                <c:pt idx="92">
                  <c:v>0.88585962501945126</c:v>
                </c:pt>
                <c:pt idx="93">
                  <c:v>0.84293871237884921</c:v>
                </c:pt>
                <c:pt idx="94">
                  <c:v>0.80209736707477453</c:v>
                </c:pt>
                <c:pt idx="95">
                  <c:v>0.76323483168284934</c:v>
                </c:pt>
                <c:pt idx="96">
                  <c:v>0.72625523059576413</c:v>
                </c:pt>
                <c:pt idx="97">
                  <c:v>0.69106733349194382</c:v>
                </c:pt>
                <c:pt idx="98">
                  <c:v>0.65758433026481022</c:v>
                </c:pt>
                <c:pt idx="99">
                  <c:v>0.62572361685736833</c:v>
                </c:pt>
                <c:pt idx="100">
                  <c:v>0.59540659147369346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B9A-4ED8-A1F7-4C274A88A5EB}"/>
            </c:ext>
          </c:extLst>
        </c:ser>
        <c:ser>
          <c:idx val="4"/>
          <c:order val="4"/>
          <c:tx>
            <c:strRef>
              <c:f>Loggerhead!$F$11</c:f>
              <c:strCache>
                <c:ptCount val="1"/>
                <c:pt idx="0">
                  <c:v>Adults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Loggerhead!$A$12:$A$112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Loggerhead!$F$12:$F$112</c:f>
              <c:numCache>
                <c:formatCode>0</c:formatCode>
                <c:ptCount val="101"/>
                <c:pt idx="0" formatCode="General">
                  <c:v>20</c:v>
                </c:pt>
                <c:pt idx="1">
                  <c:v>34.480000000000004</c:v>
                </c:pt>
                <c:pt idx="2">
                  <c:v>40.722620000000006</c:v>
                </c:pt>
                <c:pt idx="3">
                  <c:v>41.949175580000009</c:v>
                </c:pt>
                <c:pt idx="4">
                  <c:v>40.338668423520012</c:v>
                </c:pt>
                <c:pt idx="5">
                  <c:v>37.333391136235399</c:v>
                </c:pt>
                <c:pt idx="6">
                  <c:v>33.855272486822535</c:v>
                </c:pt>
                <c:pt idx="7">
                  <c:v>30.452662062509983</c:v>
                </c:pt>
                <c:pt idx="8">
                  <c:v>27.411308857200542</c:v>
                </c:pt>
                <c:pt idx="9">
                  <c:v>24.841333462543147</c:v>
                </c:pt>
                <c:pt idx="10">
                  <c:v>22.744361040300518</c:v>
                </c:pt>
                <c:pt idx="11">
                  <c:v>21.063110142683698</c:v>
                </c:pt>
                <c:pt idx="12">
                  <c:v>19.715779783559526</c:v>
                </c:pt>
                <c:pt idx="13">
                  <c:v>18.617955714823378</c:v>
                </c:pt>
                <c:pt idx="14">
                  <c:v>17.694921668879676</c:v>
                </c:pt>
                <c:pt idx="15">
                  <c:v>16.887119796543317</c:v>
                </c:pt>
                <c:pt idx="16">
                  <c:v>16.151132594103956</c:v>
                </c:pt>
                <c:pt idx="17">
                  <c:v>15.458070431447991</c:v>
                </c:pt>
                <c:pt idx="18">
                  <c:v>14.790742979937379</c:v>
                </c:pt>
                <c:pt idx="19">
                  <c:v>14.140535955154263</c:v>
                </c:pt>
                <c:pt idx="20">
                  <c:v>13.504541613886961</c:v>
                </c:pt>
                <c:pt idx="21">
                  <c:v>12.883212801702154</c:v>
                </c:pt>
                <c:pt idx="22">
                  <c:v>12.278620305886651</c:v>
                </c:pt>
                <c:pt idx="23">
                  <c:v>11.6932773424882</c:v>
                </c:pt>
                <c:pt idx="24">
                  <c:v>11.129435513303045</c:v>
                </c:pt>
                <c:pt idx="25">
                  <c:v>10.588736279212025</c:v>
                </c:pt>
                <c:pt idx="26">
                  <c:v>10.072106165687313</c:v>
                </c:pt>
                <c:pt idx="27">
                  <c:v>9.5798011154243365</c:v>
                </c:pt>
                <c:pt idx="28">
                  <c:v>9.1115275535202542</c:v>
                </c:pt>
                <c:pt idx="29">
                  <c:v>8.6665896858278604</c:v>
                </c:pt>
                <c:pt idx="30">
                  <c:v>8.2440314766508127</c:v>
                </c:pt>
                <c:pt idx="31">
                  <c:v>7.8427564750637462</c:v>
                </c:pt>
                <c:pt idx="32">
                  <c:v>7.4616190867045669</c:v>
                </c:pt>
                <c:pt idx="33">
                  <c:v>7.0994875394113297</c:v>
                </c:pt>
                <c:pt idx="34">
                  <c:v>6.7552824576793942</c:v>
                </c:pt>
                <c:pt idx="35">
                  <c:v>6.4279964795629141</c:v>
                </c:pt>
                <c:pt idx="36">
                  <c:v>6.1167004715127931</c:v>
                </c:pt>
                <c:pt idx="37">
                  <c:v>5.8205412253045488</c:v>
                </c:pt>
                <c:pt idx="38">
                  <c:v>5.53873449788213</c:v>
                </c:pt>
                <c:pt idx="39">
                  <c:v>5.2705561718701226</c:v>
                </c:pt>
                <c:pt idx="40">
                  <c:v>5.0153333422030855</c:v>
                </c:pt>
                <c:pt idx="41">
                  <c:v>4.7724363529184615</c:v>
                </c:pt>
                <c:pt idx="42">
                  <c:v>4.5412722368566181</c:v>
                </c:pt>
                <c:pt idx="43">
                  <c:v>4.3212796325568252</c:v>
                </c:pt>
                <c:pt idx="44">
                  <c:v>4.1119250317966625</c:v>
                </c:pt>
                <c:pt idx="45">
                  <c:v>3.912700107439897</c:v>
                </c:pt>
                <c:pt idx="46">
                  <c:v>3.72311984641129</c:v>
                </c:pt>
                <c:pt idx="47">
                  <c:v>3.5427212350039872</c:v>
                </c:pt>
                <c:pt idx="48">
                  <c:v>3.3710622894302613</c:v>
                </c:pt>
                <c:pt idx="49">
                  <c:v>3.2077212771444295</c:v>
                </c:pt>
                <c:pt idx="50">
                  <c:v>3.0522960239518948</c:v>
                </c:pt>
                <c:pt idx="51">
                  <c:v>2.9044032430976907</c:v>
                </c:pt>
                <c:pt idx="52">
                  <c:v>2.7636778536273963</c:v>
                </c:pt>
                <c:pt idx="53">
                  <c:v>2.6297722766851943</c:v>
                </c:pt>
                <c:pt idx="54">
                  <c:v>2.5023557115465378</c:v>
                </c:pt>
                <c:pt idx="55">
                  <c:v>2.3811133999991316</c:v>
                </c:pt>
                <c:pt idx="56">
                  <c:v>2.2657458900943168</c:v>
                </c:pt>
                <c:pt idx="57">
                  <c:v>2.1559683099386708</c:v>
                </c:pt>
                <c:pt idx="58">
                  <c:v>2.0515096603653946</c:v>
                </c:pt>
                <c:pt idx="59">
                  <c:v>1.9521121329264437</c:v>
                </c:pt>
                <c:pt idx="60">
                  <c:v>1.8575304572603444</c:v>
                </c:pt>
                <c:pt idx="61">
                  <c:v>1.7675312798382925</c:v>
                </c:pt>
                <c:pt idx="62">
                  <c:v>1.6818925745062692</c:v>
                </c:pt>
                <c:pt idx="63">
                  <c:v>1.6004030841353425</c:v>
                </c:pt>
                <c:pt idx="64">
                  <c:v>1.5228617920085361</c:v>
                </c:pt>
                <c:pt idx="65">
                  <c:v>1.4490774212221411</c:v>
                </c:pt>
                <c:pt idx="66">
                  <c:v>1.3788679602682379</c:v>
                </c:pt>
                <c:pt idx="67">
                  <c:v>1.312060213009054</c:v>
                </c:pt>
                <c:pt idx="68">
                  <c:v>1.2484893713847136</c:v>
                </c:pt>
                <c:pt idx="69">
                  <c:v>1.1879986093642514</c:v>
                </c:pt>
                <c:pt idx="70">
                  <c:v>1.1304386968225697</c:v>
                </c:pt>
                <c:pt idx="71">
                  <c:v>1.075667632184103</c:v>
                </c:pt>
                <c:pt idx="72">
                  <c:v>1.0235502928083167</c:v>
                </c:pt>
                <c:pt idx="73">
                  <c:v>0.9739581022007</c:v>
                </c:pt>
                <c:pt idx="74">
                  <c:v>0.92676871321759524</c:v>
                </c:pt>
                <c:pt idx="75">
                  <c:v>0.88186570649810392</c:v>
                </c:pt>
                <c:pt idx="76">
                  <c:v>0.83913830340605866</c:v>
                </c:pt>
                <c:pt idx="77">
                  <c:v>0.79848109280403978</c:v>
                </c:pt>
                <c:pt idx="78">
                  <c:v>0.75979377101330703</c:v>
                </c:pt>
                <c:pt idx="79">
                  <c:v>0.72298089434108892</c:v>
                </c:pt>
                <c:pt idx="80">
                  <c:v>0.68795164358186822</c:v>
                </c:pt>
                <c:pt idx="81">
                  <c:v>0.65461959992332697</c:v>
                </c:pt>
                <c:pt idx="82">
                  <c:v>0.62290253171113297</c:v>
                </c:pt>
                <c:pt idx="83">
                  <c:v>0.59272219155003847</c:v>
                </c:pt>
                <c:pt idx="84">
                  <c:v>0.56400412324184179</c:v>
                </c:pt>
                <c:pt idx="85">
                  <c:v>0.53667747808353816</c:v>
                </c:pt>
                <c:pt idx="86">
                  <c:v>0.51067484007129893</c:v>
                </c:pt>
                <c:pt idx="87">
                  <c:v>0.48593205957760965</c:v>
                </c:pt>
                <c:pt idx="88">
                  <c:v>0.46238809508983564</c:v>
                </c:pt>
                <c:pt idx="89">
                  <c:v>0.43998486261858055</c:v>
                </c:pt>
                <c:pt idx="90">
                  <c:v>0.41866709240339789</c:v>
                </c:pt>
                <c:pt idx="91">
                  <c:v>0.39838219256169377</c:v>
                </c:pt>
                <c:pt idx="92">
                  <c:v>0.3790801193440278</c:v>
                </c:pt>
                <c:pt idx="93">
                  <c:v>0.36071325367550505</c:v>
                </c:pt>
                <c:pt idx="94">
                  <c:v>0.34323628367859338</c:v>
                </c:pt>
                <c:pt idx="95">
                  <c:v>0.32660609288754333</c:v>
                </c:pt>
                <c:pt idx="96">
                  <c:v>0.3107816538786764</c:v>
                </c:pt>
                <c:pt idx="97">
                  <c:v>0.29572392705419082</c:v>
                </c:pt>
                <c:pt idx="98">
                  <c:v>0.28139576432984897</c:v>
                </c:pt>
                <c:pt idx="99">
                  <c:v>0.2677618174890013</c:v>
                </c:pt>
                <c:pt idx="100">
                  <c:v>0.25478845097690156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B9A-4ED8-A1F7-4C274A88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12976"/>
        <c:axId val="247314616"/>
      </c:scatterChart>
      <c:valAx>
        <c:axId val="24731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14616"/>
        <c:crosses val="autoZero"/>
        <c:crossBetween val="midCat"/>
      </c:valAx>
      <c:valAx>
        <c:axId val="247314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Abundance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1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333333333333328"/>
          <c:y val="0.15798556430446195"/>
          <c:w val="0.22777777777777777"/>
          <c:h val="0.52719962088072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3</xdr:row>
      <xdr:rowOff>28574</xdr:rowOff>
    </xdr:from>
    <xdr:to>
      <xdr:col>20</xdr:col>
      <xdr:colOff>95250</xdr:colOff>
      <xdr:row>16</xdr:row>
      <xdr:rowOff>228599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abSelected="1" workbookViewId="0">
      <selection activeCell="M120" sqref="M120"/>
    </sheetView>
  </sheetViews>
  <sheetFormatPr defaultColWidth="11" defaultRowHeight="18" x14ac:dyDescent="0.25"/>
  <cols>
    <col min="1" max="8" width="17.33203125" style="1" customWidth="1"/>
    <col min="9" max="16384" width="11" style="1"/>
  </cols>
  <sheetData>
    <row r="1" spans="1:8" x14ac:dyDescent="0.25">
      <c r="A1" s="1" t="s">
        <v>1</v>
      </c>
      <c r="B1" s="2"/>
      <c r="C1" s="2"/>
      <c r="D1" s="1" t="s">
        <v>16</v>
      </c>
      <c r="E1" s="2"/>
      <c r="F1" s="2"/>
    </row>
    <row r="2" spans="1:8" x14ac:dyDescent="0.25">
      <c r="B2" s="2" t="s">
        <v>2</v>
      </c>
      <c r="C2" s="2"/>
      <c r="D2" s="2"/>
      <c r="E2" s="2"/>
      <c r="F2" s="2"/>
    </row>
    <row r="3" spans="1:8" x14ac:dyDescent="0.25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H3" s="2" t="s">
        <v>9</v>
      </c>
    </row>
    <row r="4" spans="1:8" x14ac:dyDescent="0.25">
      <c r="A4" s="3" t="s">
        <v>4</v>
      </c>
      <c r="B4" s="4">
        <v>0</v>
      </c>
      <c r="C4" s="4">
        <v>0</v>
      </c>
      <c r="D4" s="4">
        <v>0</v>
      </c>
      <c r="E4" s="4">
        <v>4.665</v>
      </c>
      <c r="F4" s="4">
        <v>61.896000000000001</v>
      </c>
      <c r="H4" s="1">
        <v>2000</v>
      </c>
    </row>
    <row r="5" spans="1:8" x14ac:dyDescent="0.25">
      <c r="A5" s="3" t="s">
        <v>5</v>
      </c>
      <c r="B5" s="4">
        <v>0.67500000000000004</v>
      </c>
      <c r="C5" s="4">
        <v>0.70299999999999996</v>
      </c>
      <c r="D5" s="4">
        <v>0</v>
      </c>
      <c r="E5" s="4">
        <v>0</v>
      </c>
      <c r="F5" s="4">
        <v>0</v>
      </c>
      <c r="H5" s="1">
        <v>500</v>
      </c>
    </row>
    <row r="6" spans="1:8" x14ac:dyDescent="0.25">
      <c r="A6" s="3" t="s">
        <v>6</v>
      </c>
      <c r="B6" s="4">
        <v>0</v>
      </c>
      <c r="C6" s="4">
        <v>4.7E-2</v>
      </c>
      <c r="D6" s="4">
        <v>0.65700000000000003</v>
      </c>
      <c r="E6" s="4">
        <v>0</v>
      </c>
      <c r="F6" s="4">
        <v>0</v>
      </c>
      <c r="H6" s="1">
        <v>300</v>
      </c>
    </row>
    <row r="7" spans="1:8" x14ac:dyDescent="0.25">
      <c r="A7" s="3" t="s">
        <v>7</v>
      </c>
      <c r="B7" s="4">
        <v>0</v>
      </c>
      <c r="C7" s="4">
        <v>0</v>
      </c>
      <c r="D7" s="4">
        <v>1.9E-2</v>
      </c>
      <c r="E7" s="4">
        <v>0.68200000000000005</v>
      </c>
      <c r="F7" s="4">
        <v>0</v>
      </c>
      <c r="H7" s="1">
        <v>300</v>
      </c>
    </row>
    <row r="8" spans="1:8" x14ac:dyDescent="0.25">
      <c r="A8" s="3" t="s">
        <v>8</v>
      </c>
      <c r="B8" s="4">
        <v>0</v>
      </c>
      <c r="C8" s="4">
        <v>0</v>
      </c>
      <c r="D8" s="4">
        <v>0</v>
      </c>
      <c r="E8" s="4">
        <v>6.0999999999999999E-2</v>
      </c>
      <c r="F8" s="4">
        <v>0.80900000000000005</v>
      </c>
      <c r="H8" s="1">
        <v>20</v>
      </c>
    </row>
    <row r="11" spans="1:8" x14ac:dyDescent="0.25">
      <c r="A11" s="2" t="s">
        <v>0</v>
      </c>
      <c r="B11" s="2" t="s">
        <v>10</v>
      </c>
      <c r="C11" s="2" t="s">
        <v>11</v>
      </c>
      <c r="D11" s="2" t="s">
        <v>12</v>
      </c>
      <c r="E11" s="2" t="s">
        <v>13</v>
      </c>
      <c r="F11" s="2" t="s">
        <v>14</v>
      </c>
      <c r="H11" s="2" t="s">
        <v>15</v>
      </c>
    </row>
    <row r="12" spans="1:8" x14ac:dyDescent="0.25">
      <c r="A12" s="1">
        <v>0</v>
      </c>
      <c r="B12" s="1">
        <f>H4</f>
        <v>2000</v>
      </c>
      <c r="C12" s="1">
        <f>H5</f>
        <v>500</v>
      </c>
      <c r="D12" s="1">
        <f>H6</f>
        <v>300</v>
      </c>
      <c r="E12" s="1">
        <f>H7</f>
        <v>300</v>
      </c>
      <c r="F12" s="1">
        <f>H8</f>
        <v>20</v>
      </c>
      <c r="H12" s="1">
        <f>SUM(B12:F12)</f>
        <v>3120</v>
      </c>
    </row>
    <row r="13" spans="1:8" x14ac:dyDescent="0.25">
      <c r="A13" s="1">
        <v>1</v>
      </c>
      <c r="B13" s="5">
        <f>B12*$B$4+C12*$C$4+D12*$D$4+E12*$E$4+F12*$F$4</f>
        <v>2637.42</v>
      </c>
      <c r="C13" s="5">
        <f>B12*$B$5+C12*$C$5+D12*$D$5+E12*$E$5+F12*$F$5</f>
        <v>1701.5</v>
      </c>
      <c r="D13" s="5">
        <f>B12*$B$6+C12*$C$6+D12*$D$6+E12*$E$6+F12*$F$6</f>
        <v>220.60000000000002</v>
      </c>
      <c r="E13" s="5">
        <f>B12*$B$7+C12*$C$7+D12*$D$7+E12*$E$7+F12*$F$7</f>
        <v>210.3</v>
      </c>
      <c r="F13" s="5">
        <f>B12*$B$8+C12*$C$8+D12*$D$8+E12*$E$8+F12*$F$8</f>
        <v>34.480000000000004</v>
      </c>
    </row>
    <row r="14" spans="1:8" x14ac:dyDescent="0.25">
      <c r="A14" s="1">
        <v>2</v>
      </c>
      <c r="B14" s="5">
        <f t="shared" ref="B14:B77" si="0">B13*$B$4+C13*$C$4+D13*$D$4+E13*$E$4+F13*$F$4</f>
        <v>3115.2235800000003</v>
      </c>
      <c r="C14" s="5">
        <f t="shared" ref="C14:C77" si="1">B13*$B$5+C13*$C$5+D13*$D$5+E13*$E$5+F13*$F$5</f>
        <v>2976.413</v>
      </c>
      <c r="D14" s="5">
        <f t="shared" ref="D14:D77" si="2">B13*$B$6+C13*$C$6+D13*$D$6+E13*$E$6+F13*$F$6</f>
        <v>224.90470000000005</v>
      </c>
      <c r="E14" s="5">
        <f t="shared" ref="E14:E77" si="3">B13*$B$7+C13*$C$7+D13*$D$7+E13*$E$7+F13*$F$7</f>
        <v>147.61600000000001</v>
      </c>
      <c r="F14" s="5">
        <f t="shared" ref="F14:F77" si="4">B13*$B$8+C13*$C$8+D13*$D$8+E13*$E$8+F13*$F$8</f>
        <v>40.722620000000006</v>
      </c>
    </row>
    <row r="15" spans="1:8" x14ac:dyDescent="0.25">
      <c r="A15" s="1">
        <v>3</v>
      </c>
      <c r="B15" s="5">
        <f t="shared" si="0"/>
        <v>3209.1959275200002</v>
      </c>
      <c r="C15" s="5">
        <f t="shared" si="1"/>
        <v>4195.1942555000005</v>
      </c>
      <c r="D15" s="5">
        <f t="shared" si="2"/>
        <v>287.65379890000008</v>
      </c>
      <c r="E15" s="5">
        <f t="shared" si="3"/>
        <v>104.94730130000002</v>
      </c>
      <c r="F15" s="5">
        <f t="shared" si="4"/>
        <v>41.949175580000009</v>
      </c>
    </row>
    <row r="16" spans="1:8" x14ac:dyDescent="0.25">
      <c r="A16" s="1">
        <v>4</v>
      </c>
      <c r="B16" s="5">
        <f t="shared" si="0"/>
        <v>3086.0653322641806</v>
      </c>
      <c r="C16" s="5">
        <f t="shared" si="1"/>
        <v>5115.4288126925003</v>
      </c>
      <c r="D16" s="5">
        <f t="shared" si="2"/>
        <v>386.16267588580007</v>
      </c>
      <c r="E16" s="5">
        <f t="shared" si="3"/>
        <v>77.039481665700023</v>
      </c>
      <c r="F16" s="5">
        <f t="shared" si="4"/>
        <v>40.338668423520012</v>
      </c>
    </row>
    <row r="17" spans="1:6" x14ac:dyDescent="0.25">
      <c r="A17" s="1">
        <v>5</v>
      </c>
      <c r="B17" s="5">
        <f t="shared" si="0"/>
        <v>2856.191402712685</v>
      </c>
      <c r="C17" s="5">
        <f t="shared" si="1"/>
        <v>5679.2405546011496</v>
      </c>
      <c r="D17" s="5">
        <f t="shared" si="2"/>
        <v>494.13403225351817</v>
      </c>
      <c r="E17" s="5">
        <f t="shared" si="3"/>
        <v>59.878017337837626</v>
      </c>
      <c r="F17" s="5">
        <f t="shared" si="4"/>
        <v>37.333391136235399</v>
      </c>
    </row>
    <row r="18" spans="1:6" x14ac:dyDescent="0.25">
      <c r="A18" s="1">
        <v>6</v>
      </c>
      <c r="B18" s="5">
        <f t="shared" si="0"/>
        <v>2590.1185286494388</v>
      </c>
      <c r="C18" s="5">
        <f t="shared" si="1"/>
        <v>5920.4353067156708</v>
      </c>
      <c r="D18" s="5">
        <f t="shared" si="2"/>
        <v>591.57036525681542</v>
      </c>
      <c r="E18" s="5">
        <f t="shared" si="3"/>
        <v>50.225354437222109</v>
      </c>
      <c r="F18" s="5">
        <f t="shared" si="4"/>
        <v>33.855272486822535</v>
      </c>
    </row>
    <row r="19" spans="1:6" x14ac:dyDescent="0.25">
      <c r="A19" s="1">
        <v>7</v>
      </c>
      <c r="B19" s="5">
        <f t="shared" si="0"/>
        <v>2329.8072242940088</v>
      </c>
      <c r="C19" s="5">
        <f t="shared" si="1"/>
        <v>5910.3960274594874</v>
      </c>
      <c r="D19" s="5">
        <f t="shared" si="2"/>
        <v>666.92218938936435</v>
      </c>
      <c r="E19" s="5">
        <f t="shared" si="3"/>
        <v>45.493528666064975</v>
      </c>
      <c r="F19" s="5">
        <f t="shared" si="4"/>
        <v>30.452662062509983</v>
      </c>
    </row>
    <row r="20" spans="1:6" x14ac:dyDescent="0.25">
      <c r="A20" s="1">
        <v>8</v>
      </c>
      <c r="B20" s="5">
        <f t="shared" si="0"/>
        <v>2097.1252822483111</v>
      </c>
      <c r="C20" s="5">
        <f t="shared" si="1"/>
        <v>5727.6282837024755</v>
      </c>
      <c r="D20" s="5">
        <f t="shared" si="2"/>
        <v>715.95649171940829</v>
      </c>
      <c r="E20" s="5">
        <f t="shared" si="3"/>
        <v>43.698108148654235</v>
      </c>
      <c r="F20" s="5">
        <f t="shared" si="4"/>
        <v>27.411308857200542</v>
      </c>
    </row>
    <row r="21" spans="1:6" x14ac:dyDescent="0.25">
      <c r="A21" s="1">
        <v>9</v>
      </c>
      <c r="B21" s="5">
        <f t="shared" si="0"/>
        <v>1900.5020475387569</v>
      </c>
      <c r="C21" s="5">
        <f t="shared" si="1"/>
        <v>5442.0822489604498</v>
      </c>
      <c r="D21" s="5">
        <f t="shared" si="2"/>
        <v>739.58194439366764</v>
      </c>
      <c r="E21" s="5">
        <f t="shared" si="3"/>
        <v>43.405283100050951</v>
      </c>
      <c r="F21" s="5">
        <f t="shared" si="4"/>
        <v>24.841333462543147</v>
      </c>
    </row>
    <row r="22" spans="1:6" x14ac:dyDescent="0.25">
      <c r="A22" s="1">
        <v>10</v>
      </c>
      <c r="B22" s="5">
        <f t="shared" si="0"/>
        <v>1740.0648216593083</v>
      </c>
      <c r="C22" s="5">
        <f t="shared" si="1"/>
        <v>5108.622703107857</v>
      </c>
      <c r="D22" s="5">
        <f t="shared" si="2"/>
        <v>741.68320316778079</v>
      </c>
      <c r="E22" s="5">
        <f t="shared" si="3"/>
        <v>43.654460017714435</v>
      </c>
      <c r="F22" s="5">
        <f t="shared" si="4"/>
        <v>22.744361040300518</v>
      </c>
    </row>
    <row r="23" spans="1:6" x14ac:dyDescent="0.25">
      <c r="A23" s="1">
        <v>11</v>
      </c>
      <c r="B23" s="5">
        <f t="shared" si="0"/>
        <v>1611.4330269330787</v>
      </c>
      <c r="C23" s="5">
        <f t="shared" si="1"/>
        <v>4765.9055149048563</v>
      </c>
      <c r="D23" s="5">
        <f t="shared" si="2"/>
        <v>727.39113152730124</v>
      </c>
      <c r="E23" s="5">
        <f t="shared" si="3"/>
        <v>43.864322592269083</v>
      </c>
      <c r="F23" s="5">
        <f t="shared" si="4"/>
        <v>21.063110142683698</v>
      </c>
    </row>
    <row r="24" spans="1:6" x14ac:dyDescent="0.25">
      <c r="A24" s="1">
        <v>12</v>
      </c>
      <c r="B24" s="5">
        <f t="shared" si="0"/>
        <v>1508.3493302844854</v>
      </c>
      <c r="C24" s="5">
        <f t="shared" si="1"/>
        <v>4438.1488701579419</v>
      </c>
      <c r="D24" s="5">
        <f t="shared" si="2"/>
        <v>701.89353261396514</v>
      </c>
      <c r="E24" s="5">
        <f t="shared" si="3"/>
        <v>43.73589950694624</v>
      </c>
      <c r="F24" s="5">
        <f t="shared" si="4"/>
        <v>19.715779783559526</v>
      </c>
    </row>
    <row r="25" spans="1:6" x14ac:dyDescent="0.25">
      <c r="A25" s="1">
        <v>13</v>
      </c>
      <c r="B25" s="5">
        <f t="shared" si="0"/>
        <v>1424.3558766831047</v>
      </c>
      <c r="C25" s="5">
        <f t="shared" si="1"/>
        <v>4138.1544536630608</v>
      </c>
      <c r="D25" s="5">
        <f t="shared" si="2"/>
        <v>669.73704782479842</v>
      </c>
      <c r="E25" s="5">
        <f t="shared" si="3"/>
        <v>43.163860583402673</v>
      </c>
      <c r="F25" s="5">
        <f t="shared" si="4"/>
        <v>18.617955714823378</v>
      </c>
    </row>
    <row r="26" spans="1:6" x14ac:dyDescent="0.25">
      <c r="A26" s="1">
        <v>14</v>
      </c>
      <c r="B26" s="5">
        <f t="shared" si="0"/>
        <v>1353.7363965462812</v>
      </c>
      <c r="C26" s="5">
        <f t="shared" si="1"/>
        <v>3870.562797686227</v>
      </c>
      <c r="D26" s="5">
        <f t="shared" si="2"/>
        <v>634.51049974305647</v>
      </c>
      <c r="E26" s="5">
        <f t="shared" si="3"/>
        <v>42.162756826551799</v>
      </c>
      <c r="F26" s="5">
        <f t="shared" si="4"/>
        <v>17.694921668879676</v>
      </c>
    </row>
    <row r="27" spans="1:6" x14ac:dyDescent="0.25">
      <c r="A27" s="1">
        <v>15</v>
      </c>
      <c r="B27" s="5">
        <f t="shared" si="0"/>
        <v>1291.9341322128407</v>
      </c>
      <c r="C27" s="5">
        <f t="shared" si="1"/>
        <v>3634.7777144421575</v>
      </c>
      <c r="D27" s="5">
        <f t="shared" si="2"/>
        <v>598.78984982244083</v>
      </c>
      <c r="E27" s="5">
        <f t="shared" si="3"/>
        <v>40.810699650826407</v>
      </c>
      <c r="F27" s="5">
        <f t="shared" si="4"/>
        <v>16.887119796543317</v>
      </c>
    </row>
    <row r="28" spans="1:6" x14ac:dyDescent="0.25">
      <c r="A28" s="1">
        <v>16</v>
      </c>
      <c r="B28" s="5">
        <f t="shared" si="0"/>
        <v>1235.6270807979502</v>
      </c>
      <c r="C28" s="5">
        <f t="shared" si="1"/>
        <v>3427.3042724965044</v>
      </c>
      <c r="D28" s="5">
        <f t="shared" si="2"/>
        <v>564.23948391212502</v>
      </c>
      <c r="E28" s="5">
        <f t="shared" si="3"/>
        <v>39.209904308489989</v>
      </c>
      <c r="F28" s="5">
        <f t="shared" si="4"/>
        <v>16.151132594103956</v>
      </c>
    </row>
    <row r="29" spans="1:6" x14ac:dyDescent="0.25">
      <c r="A29" s="1">
        <v>17</v>
      </c>
      <c r="B29" s="5">
        <f t="shared" si="0"/>
        <v>1182.6047066437643</v>
      </c>
      <c r="C29" s="5">
        <f t="shared" si="1"/>
        <v>3243.4431831036591</v>
      </c>
      <c r="D29" s="5">
        <f t="shared" si="2"/>
        <v>531.78864173760189</v>
      </c>
      <c r="E29" s="5">
        <f t="shared" si="3"/>
        <v>37.461704932720551</v>
      </c>
      <c r="F29" s="5">
        <f t="shared" si="4"/>
        <v>15.458070431447991</v>
      </c>
    </row>
    <row r="30" spans="1:6" x14ac:dyDescent="0.25">
      <c r="A30" s="1">
        <v>18</v>
      </c>
      <c r="B30" s="5">
        <f t="shared" si="0"/>
        <v>1131.5515809360463</v>
      </c>
      <c r="C30" s="5">
        <f t="shared" si="1"/>
        <v>3078.3987347064131</v>
      </c>
      <c r="D30" s="5">
        <f t="shared" si="2"/>
        <v>501.82696722747647</v>
      </c>
      <c r="E30" s="5">
        <f t="shared" si="3"/>
        <v>35.652866957129852</v>
      </c>
      <c r="F30" s="5">
        <f t="shared" si="4"/>
        <v>14.790742979937379</v>
      </c>
    </row>
    <row r="31" spans="1:6" x14ac:dyDescent="0.25">
      <c r="A31" s="1">
        <v>19</v>
      </c>
      <c r="B31" s="5">
        <f t="shared" si="0"/>
        <v>1081.8084518412147</v>
      </c>
      <c r="C31" s="5">
        <f t="shared" si="1"/>
        <v>2927.9116276304394</v>
      </c>
      <c r="D31" s="5">
        <f t="shared" si="2"/>
        <v>474.38505799965344</v>
      </c>
      <c r="E31" s="5">
        <f t="shared" si="3"/>
        <v>33.849967642084614</v>
      </c>
      <c r="F31" s="5">
        <f t="shared" si="4"/>
        <v>14.140535955154263</v>
      </c>
    </row>
    <row r="32" spans="1:6" x14ac:dyDescent="0.25">
      <c r="A32" s="1">
        <v>20</v>
      </c>
      <c r="B32" s="5">
        <f t="shared" si="0"/>
        <v>1033.1527125305531</v>
      </c>
      <c r="C32" s="5">
        <f t="shared" si="1"/>
        <v>2788.542579217019</v>
      </c>
      <c r="D32" s="5">
        <f t="shared" si="2"/>
        <v>449.28282960440299</v>
      </c>
      <c r="E32" s="5">
        <f t="shared" si="3"/>
        <v>32.098994033895124</v>
      </c>
      <c r="F32" s="5">
        <f t="shared" si="4"/>
        <v>13.504541613886961</v>
      </c>
    </row>
    <row r="33" spans="1:6" x14ac:dyDescent="0.25">
      <c r="A33" s="1">
        <v>21</v>
      </c>
      <c r="B33" s="5">
        <f t="shared" si="0"/>
        <v>985.61891490126811</v>
      </c>
      <c r="C33" s="5">
        <f t="shared" si="1"/>
        <v>2657.7235141476876</v>
      </c>
      <c r="D33" s="5">
        <f t="shared" si="2"/>
        <v>426.2403202732927</v>
      </c>
      <c r="E33" s="5">
        <f t="shared" si="3"/>
        <v>30.427887693600134</v>
      </c>
      <c r="F33" s="5">
        <f t="shared" si="4"/>
        <v>12.883212801702154</v>
      </c>
    </row>
    <row r="34" spans="1:6" x14ac:dyDescent="0.25">
      <c r="A34" s="1">
        <v>22</v>
      </c>
      <c r="B34" s="5">
        <f t="shared" si="0"/>
        <v>939.36543566480123</v>
      </c>
      <c r="C34" s="5">
        <f t="shared" si="1"/>
        <v>2533.6723980041802</v>
      </c>
      <c r="D34" s="5">
        <f t="shared" si="2"/>
        <v>404.95289558449463</v>
      </c>
      <c r="E34" s="5">
        <f t="shared" si="3"/>
        <v>28.850385492227851</v>
      </c>
      <c r="F34" s="5">
        <f t="shared" si="4"/>
        <v>12.278620305886651</v>
      </c>
    </row>
    <row r="35" spans="1:6" x14ac:dyDescent="0.25">
      <c r="A35" s="1">
        <v>23</v>
      </c>
      <c r="B35" s="5">
        <f t="shared" si="0"/>
        <v>894.58453077440311</v>
      </c>
      <c r="C35" s="5">
        <f t="shared" si="1"/>
        <v>2415.2433648706792</v>
      </c>
      <c r="D35" s="5">
        <f t="shared" si="2"/>
        <v>385.13665510520946</v>
      </c>
      <c r="E35" s="5">
        <f t="shared" si="3"/>
        <v>27.370067921804793</v>
      </c>
      <c r="F35" s="5">
        <f t="shared" si="4"/>
        <v>11.6932773424882</v>
      </c>
    </row>
    <row r="36" spans="1:6" x14ac:dyDescent="0.25">
      <c r="A36" s="1">
        <v>24</v>
      </c>
      <c r="B36" s="5">
        <f t="shared" si="0"/>
        <v>851.448461245869</v>
      </c>
      <c r="C36" s="5">
        <f t="shared" si="1"/>
        <v>2301.7606437768095</v>
      </c>
      <c r="D36" s="5">
        <f t="shared" si="2"/>
        <v>366.55122055304457</v>
      </c>
      <c r="E36" s="5">
        <f t="shared" si="3"/>
        <v>25.983982769669851</v>
      </c>
      <c r="F36" s="5">
        <f t="shared" si="4"/>
        <v>11.129435513303045</v>
      </c>
    </row>
    <row r="37" spans="1:6" x14ac:dyDescent="0.25">
      <c r="A37" s="1">
        <v>25</v>
      </c>
      <c r="B37" s="5">
        <f t="shared" si="0"/>
        <v>810.08282015191514</v>
      </c>
      <c r="C37" s="5">
        <f t="shared" si="1"/>
        <v>2192.8654439160587</v>
      </c>
      <c r="D37" s="5">
        <f t="shared" si="2"/>
        <v>349.00690216086036</v>
      </c>
      <c r="E37" s="5">
        <f t="shared" si="3"/>
        <v>24.685549439422687</v>
      </c>
      <c r="F37" s="5">
        <f t="shared" si="4"/>
        <v>10.588736279212025</v>
      </c>
    </row>
    <row r="38" spans="1:6" x14ac:dyDescent="0.25">
      <c r="A38" s="1">
        <v>26</v>
      </c>
      <c r="B38" s="5">
        <f t="shared" si="0"/>
        <v>770.55850887301438</v>
      </c>
      <c r="C38" s="5">
        <f t="shared" si="1"/>
        <v>2088.390310675532</v>
      </c>
      <c r="D38" s="5">
        <f t="shared" si="2"/>
        <v>332.36221058374002</v>
      </c>
      <c r="E38" s="5">
        <f t="shared" si="3"/>
        <v>23.466675858742619</v>
      </c>
      <c r="F38" s="5">
        <f t="shared" si="4"/>
        <v>10.072106165687313</v>
      </c>
    </row>
    <row r="39" spans="1:6" x14ac:dyDescent="0.25">
      <c r="A39" s="1">
        <v>27</v>
      </c>
      <c r="B39" s="5">
        <f t="shared" si="0"/>
        <v>732.89512611241628</v>
      </c>
      <c r="C39" s="5">
        <f t="shared" si="1"/>
        <v>1988.2653818941835</v>
      </c>
      <c r="D39" s="5">
        <f t="shared" si="2"/>
        <v>316.5163169552672</v>
      </c>
      <c r="E39" s="5">
        <f t="shared" si="3"/>
        <v>22.319154936753527</v>
      </c>
      <c r="F39" s="5">
        <f t="shared" si="4"/>
        <v>9.5798011154243365</v>
      </c>
    </row>
    <row r="40" spans="1:6" x14ac:dyDescent="0.25">
      <c r="A40" s="1">
        <v>28</v>
      </c>
      <c r="B40" s="5">
        <f t="shared" si="0"/>
        <v>697.07022762025997</v>
      </c>
      <c r="C40" s="5">
        <f t="shared" si="1"/>
        <v>1892.454773597492</v>
      </c>
      <c r="D40" s="5">
        <f t="shared" si="2"/>
        <v>301.39969318863717</v>
      </c>
      <c r="E40" s="5">
        <f t="shared" si="3"/>
        <v>21.235473689015983</v>
      </c>
      <c r="F40" s="5">
        <f t="shared" si="4"/>
        <v>9.1115275535202542</v>
      </c>
    </row>
    <row r="41" spans="1:6" x14ac:dyDescent="0.25">
      <c r="A41" s="1">
        <v>29</v>
      </c>
      <c r="B41" s="5">
        <f t="shared" si="0"/>
        <v>663.03059421194928</v>
      </c>
      <c r="C41" s="5">
        <f t="shared" si="1"/>
        <v>1800.9181094827122</v>
      </c>
      <c r="D41" s="5">
        <f t="shared" si="2"/>
        <v>286.96497278401677</v>
      </c>
      <c r="E41" s="5">
        <f t="shared" si="3"/>
        <v>20.209187226493007</v>
      </c>
      <c r="F41" s="5">
        <f t="shared" si="4"/>
        <v>8.6665896858278604</v>
      </c>
    </row>
    <row r="42" spans="1:6" x14ac:dyDescent="0.25">
      <c r="A42" s="1">
        <v>30</v>
      </c>
      <c r="B42" s="5">
        <f t="shared" si="0"/>
        <v>630.70309360559111</v>
      </c>
      <c r="C42" s="5">
        <f t="shared" si="1"/>
        <v>1713.5910820594124</v>
      </c>
      <c r="D42" s="5">
        <f t="shared" si="2"/>
        <v>273.1791382647865</v>
      </c>
      <c r="E42" s="5">
        <f t="shared" si="3"/>
        <v>19.23500017136455</v>
      </c>
      <c r="F42" s="5">
        <f t="shared" si="4"/>
        <v>8.2440314766508127</v>
      </c>
    </row>
    <row r="43" spans="1:6" x14ac:dyDescent="0.25">
      <c r="A43" s="1">
        <v>31</v>
      </c>
      <c r="B43" s="5">
        <f t="shared" si="0"/>
        <v>600.00384807819432</v>
      </c>
      <c r="C43" s="5">
        <f t="shared" si="1"/>
        <v>1630.3791188715409</v>
      </c>
      <c r="D43" s="5">
        <f t="shared" si="2"/>
        <v>260.01747469675712</v>
      </c>
      <c r="E43" s="5">
        <f t="shared" si="3"/>
        <v>18.308673743901569</v>
      </c>
      <c r="F43" s="5">
        <f t="shared" si="4"/>
        <v>7.8427564750637462</v>
      </c>
    </row>
    <row r="44" spans="1:6" x14ac:dyDescent="0.25">
      <c r="A44" s="1">
        <v>32</v>
      </c>
      <c r="B44" s="5">
        <f t="shared" si="0"/>
        <v>570.84521779584645</v>
      </c>
      <c r="C44" s="5">
        <f t="shared" si="1"/>
        <v>1551.1591180194744</v>
      </c>
      <c r="D44" s="5">
        <f t="shared" si="2"/>
        <v>247.45929946273185</v>
      </c>
      <c r="E44" s="5">
        <f t="shared" si="3"/>
        <v>17.426847512579258</v>
      </c>
      <c r="F44" s="5">
        <f t="shared" si="4"/>
        <v>7.4616190867045669</v>
      </c>
    </row>
    <row r="45" spans="1:6" x14ac:dyDescent="0.25">
      <c r="A45" s="1">
        <v>33</v>
      </c>
      <c r="B45" s="5">
        <f t="shared" si="0"/>
        <v>543.1406186368481</v>
      </c>
      <c r="C45" s="5">
        <f t="shared" si="1"/>
        <v>1475.7853819798868</v>
      </c>
      <c r="D45" s="5">
        <f t="shared" si="2"/>
        <v>235.48523829393014</v>
      </c>
      <c r="E45" s="5">
        <f t="shared" si="3"/>
        <v>16.586836693370959</v>
      </c>
      <c r="F45" s="5">
        <f t="shared" si="4"/>
        <v>7.0994875394113297</v>
      </c>
    </row>
    <row r="46" spans="1:6" x14ac:dyDescent="0.25">
      <c r="A46" s="1">
        <v>34</v>
      </c>
      <c r="B46" s="5">
        <f t="shared" si="0"/>
        <v>516.80747391397915</v>
      </c>
      <c r="C46" s="5">
        <f t="shared" si="1"/>
        <v>1404.0970411117328</v>
      </c>
      <c r="D46" s="5">
        <f t="shared" si="2"/>
        <v>224.0757145121668</v>
      </c>
      <c r="E46" s="5">
        <f t="shared" si="3"/>
        <v>15.786442152463668</v>
      </c>
      <c r="F46" s="5">
        <f t="shared" si="4"/>
        <v>6.7552824576793942</v>
      </c>
    </row>
    <row r="47" spans="1:6" x14ac:dyDescent="0.25">
      <c r="A47" s="1">
        <v>35</v>
      </c>
      <c r="B47" s="5">
        <f t="shared" si="0"/>
        <v>491.76871564176679</v>
      </c>
      <c r="C47" s="5">
        <f t="shared" si="1"/>
        <v>1335.9252647934841</v>
      </c>
      <c r="D47" s="5">
        <f t="shared" si="2"/>
        <v>213.21030536674505</v>
      </c>
      <c r="E47" s="5">
        <f t="shared" si="3"/>
        <v>15.023792123711392</v>
      </c>
      <c r="F47" s="5">
        <f t="shared" si="4"/>
        <v>6.4279964795629141</v>
      </c>
    </row>
    <row r="48" spans="1:6" x14ac:dyDescent="0.25">
      <c r="A48" s="1">
        <v>36</v>
      </c>
      <c r="B48" s="5">
        <f t="shared" si="0"/>
        <v>467.95326035613977</v>
      </c>
      <c r="C48" s="5">
        <f t="shared" si="1"/>
        <v>1271.0993442080119</v>
      </c>
      <c r="D48" s="5">
        <f t="shared" si="2"/>
        <v>202.86765807124524</v>
      </c>
      <c r="E48" s="5">
        <f t="shared" si="3"/>
        <v>14.297222030339325</v>
      </c>
      <c r="F48" s="5">
        <f t="shared" si="4"/>
        <v>6.1167004715127931</v>
      </c>
    </row>
    <row r="49" spans="1:6" x14ac:dyDescent="0.25">
      <c r="A49" s="1">
        <v>37</v>
      </c>
      <c r="B49" s="5">
        <f t="shared" si="0"/>
        <v>445.29583315628884</v>
      </c>
      <c r="C49" s="5">
        <f t="shared" si="1"/>
        <v>1209.4512897186266</v>
      </c>
      <c r="D49" s="5">
        <f t="shared" si="2"/>
        <v>193.02572053058469</v>
      </c>
      <c r="E49" s="5">
        <f t="shared" si="3"/>
        <v>13.605190928045079</v>
      </c>
      <c r="F49" s="5">
        <f t="shared" si="4"/>
        <v>5.8205412253045488</v>
      </c>
    </row>
    <row r="50" spans="1:6" x14ac:dyDescent="0.25">
      <c r="A50" s="1">
        <v>38</v>
      </c>
      <c r="B50" s="5">
        <f t="shared" si="0"/>
        <v>423.73643536078066</v>
      </c>
      <c r="C50" s="5">
        <f t="shared" si="1"/>
        <v>1150.8189440526894</v>
      </c>
      <c r="D50" s="5">
        <f t="shared" si="2"/>
        <v>183.66210900536959</v>
      </c>
      <c r="E50" s="5">
        <f t="shared" si="3"/>
        <v>12.946228903007855</v>
      </c>
      <c r="F50" s="5">
        <f t="shared" si="4"/>
        <v>5.53873449788213</v>
      </c>
    </row>
    <row r="51" spans="1:6" x14ac:dyDescent="0.25">
      <c r="A51" s="1">
        <v>39</v>
      </c>
      <c r="B51" s="5">
        <f t="shared" si="0"/>
        <v>403.21966831344395</v>
      </c>
      <c r="C51" s="5">
        <f t="shared" si="1"/>
        <v>1095.0478115375674</v>
      </c>
      <c r="D51" s="5">
        <f t="shared" si="2"/>
        <v>174.75449598700422</v>
      </c>
      <c r="E51" s="5">
        <f t="shared" si="3"/>
        <v>12.318908182953379</v>
      </c>
      <c r="F51" s="5">
        <f t="shared" si="4"/>
        <v>5.2705561718701226</v>
      </c>
    </row>
    <row r="52" spans="1:6" x14ac:dyDescent="0.25">
      <c r="A52" s="1">
        <v>40</v>
      </c>
      <c r="B52" s="5">
        <f t="shared" si="0"/>
        <v>383.69405148755061</v>
      </c>
      <c r="C52" s="5">
        <f t="shared" si="1"/>
        <v>1041.9918876224845</v>
      </c>
      <c r="D52" s="5">
        <f t="shared" si="2"/>
        <v>166.28095100572745</v>
      </c>
      <c r="E52" s="5">
        <f t="shared" si="3"/>
        <v>11.721830804527286</v>
      </c>
      <c r="F52" s="5">
        <f t="shared" si="4"/>
        <v>5.0153333422030855</v>
      </c>
    </row>
    <row r="53" spans="1:6" x14ac:dyDescent="0.25">
      <c r="A53" s="1">
        <v>41</v>
      </c>
      <c r="B53" s="5">
        <f t="shared" si="0"/>
        <v>365.11141325212196</v>
      </c>
      <c r="C53" s="5">
        <f t="shared" si="1"/>
        <v>991.51378175270327</v>
      </c>
      <c r="D53" s="5">
        <f t="shared" si="2"/>
        <v>158.2202035290197</v>
      </c>
      <c r="E53" s="5">
        <f t="shared" si="3"/>
        <v>11.153626677796431</v>
      </c>
      <c r="F53" s="5">
        <f t="shared" si="4"/>
        <v>4.7724363529184615</v>
      </c>
    </row>
    <row r="54" spans="1:6" x14ac:dyDescent="0.25">
      <c r="A54" s="1">
        <v>42</v>
      </c>
      <c r="B54" s="5">
        <f t="shared" si="0"/>
        <v>347.42638895216146</v>
      </c>
      <c r="C54" s="5">
        <f t="shared" si="1"/>
        <v>943.48439251733271</v>
      </c>
      <c r="D54" s="5">
        <f t="shared" si="2"/>
        <v>150.55182146094302</v>
      </c>
      <c r="E54" s="5">
        <f t="shared" si="3"/>
        <v>10.612957261308541</v>
      </c>
      <c r="F54" s="5">
        <f t="shared" si="4"/>
        <v>4.5412722368566181</v>
      </c>
    </row>
    <row r="55" spans="1:6" x14ac:dyDescent="0.25">
      <c r="A55" s="1">
        <v>43</v>
      </c>
      <c r="B55" s="5">
        <f t="shared" si="0"/>
        <v>330.5960319964816</v>
      </c>
      <c r="C55" s="5">
        <f t="shared" si="1"/>
        <v>897.78234048239392</v>
      </c>
      <c r="D55" s="5">
        <f t="shared" si="2"/>
        <v>143.25631314815422</v>
      </c>
      <c r="E55" s="5">
        <f t="shared" si="3"/>
        <v>10.098521459970343</v>
      </c>
      <c r="F55" s="5">
        <f t="shared" si="4"/>
        <v>4.3212796325568252</v>
      </c>
    </row>
    <row r="56" spans="1:6" x14ac:dyDescent="0.25">
      <c r="A56" s="1">
        <v>44</v>
      </c>
      <c r="B56" s="5">
        <f t="shared" si="0"/>
        <v>314.5795267474989</v>
      </c>
      <c r="C56" s="5">
        <f t="shared" si="1"/>
        <v>854.29330695674798</v>
      </c>
      <c r="D56" s="5">
        <f t="shared" si="2"/>
        <v>136.31516774100984</v>
      </c>
      <c r="E56" s="5">
        <f t="shared" si="3"/>
        <v>9.6090615855147039</v>
      </c>
      <c r="F56" s="5">
        <f t="shared" si="4"/>
        <v>4.1119250317966625</v>
      </c>
    </row>
    <row r="57" spans="1:6" x14ac:dyDescent="0.25">
      <c r="A57" s="1">
        <v>45</v>
      </c>
      <c r="B57" s="5">
        <f t="shared" si="0"/>
        <v>299.33798406451234</v>
      </c>
      <c r="C57" s="5">
        <f t="shared" si="1"/>
        <v>812.90937534515558</v>
      </c>
      <c r="D57" s="5">
        <f t="shared" si="2"/>
        <v>129.71085063281063</v>
      </c>
      <c r="E57" s="5">
        <f t="shared" si="3"/>
        <v>9.1433681884002151</v>
      </c>
      <c r="F57" s="5">
        <f t="shared" si="4"/>
        <v>3.912700107439897</v>
      </c>
    </row>
    <row r="58" spans="1:6" x14ac:dyDescent="0.25">
      <c r="A58" s="1">
        <v>46</v>
      </c>
      <c r="B58" s="5">
        <f t="shared" si="0"/>
        <v>284.83429844898689</v>
      </c>
      <c r="C58" s="5">
        <f t="shared" si="1"/>
        <v>773.52843011119023</v>
      </c>
      <c r="D58" s="5">
        <f t="shared" si="2"/>
        <v>123.4267695069789</v>
      </c>
      <c r="E58" s="5">
        <f t="shared" si="3"/>
        <v>8.7002832665123488</v>
      </c>
      <c r="F58" s="5">
        <f t="shared" si="4"/>
        <v>3.72311984641129</v>
      </c>
    </row>
    <row r="59" spans="1:6" x14ac:dyDescent="0.25">
      <c r="A59" s="1">
        <v>47</v>
      </c>
      <c r="B59" s="5">
        <f t="shared" si="0"/>
        <v>271.0330474517533</v>
      </c>
      <c r="C59" s="5">
        <f t="shared" si="1"/>
        <v>736.05363782123288</v>
      </c>
      <c r="D59" s="5">
        <f t="shared" si="2"/>
        <v>117.4472237813111</v>
      </c>
      <c r="E59" s="5">
        <f t="shared" si="3"/>
        <v>8.2787018083940218</v>
      </c>
      <c r="F59" s="5">
        <f t="shared" si="4"/>
        <v>3.5427212350039872</v>
      </c>
    </row>
    <row r="60" spans="1:6" x14ac:dyDescent="0.25">
      <c r="A60" s="1">
        <v>48</v>
      </c>
      <c r="B60" s="5">
        <f t="shared" si="0"/>
        <v>257.9004174979649</v>
      </c>
      <c r="C60" s="5">
        <f t="shared" si="1"/>
        <v>700.39301441826024</v>
      </c>
      <c r="D60" s="5">
        <f t="shared" si="2"/>
        <v>111.75734700191933</v>
      </c>
      <c r="E60" s="5">
        <f t="shared" si="3"/>
        <v>7.8775718851696332</v>
      </c>
      <c r="F60" s="5">
        <f t="shared" si="4"/>
        <v>3.3710622894302613</v>
      </c>
    </row>
    <row r="61" spans="1:6" x14ac:dyDescent="0.25">
      <c r="A61" s="1">
        <v>49</v>
      </c>
      <c r="B61" s="5">
        <f t="shared" si="0"/>
        <v>245.40414431089181</v>
      </c>
      <c r="C61" s="5">
        <f t="shared" si="1"/>
        <v>666.45907094716324</v>
      </c>
      <c r="D61" s="5">
        <f t="shared" si="2"/>
        <v>106.34304865791924</v>
      </c>
      <c r="E61" s="5">
        <f t="shared" si="3"/>
        <v>7.4958936187221568</v>
      </c>
      <c r="F61" s="5">
        <f t="shared" si="4"/>
        <v>3.2077212771444295</v>
      </c>
    </row>
    <row r="62" spans="1:6" x14ac:dyDescent="0.25">
      <c r="A62" s="1">
        <v>50</v>
      </c>
      <c r="B62" s="5">
        <f t="shared" si="0"/>
        <v>233.51345990147047</v>
      </c>
      <c r="C62" s="5">
        <f t="shared" si="1"/>
        <v>634.16852428570769</v>
      </c>
      <c r="D62" s="5">
        <f t="shared" si="2"/>
        <v>101.19095930276961</v>
      </c>
      <c r="E62" s="5">
        <f t="shared" si="3"/>
        <v>7.132717372468977</v>
      </c>
      <c r="F62" s="5">
        <f t="shared" si="4"/>
        <v>3.0522960239518948</v>
      </c>
    </row>
    <row r="63" spans="1:6" x14ac:dyDescent="0.25">
      <c r="A63" s="1">
        <v>51</v>
      </c>
      <c r="B63" s="5">
        <f t="shared" si="0"/>
        <v>222.19904124109428</v>
      </c>
      <c r="C63" s="5">
        <f t="shared" si="1"/>
        <v>603.44205800634506</v>
      </c>
      <c r="D63" s="5">
        <f t="shared" si="2"/>
        <v>96.2883809033479</v>
      </c>
      <c r="E63" s="5">
        <f t="shared" si="3"/>
        <v>6.7871414747764653</v>
      </c>
      <c r="F63" s="5">
        <f t="shared" si="4"/>
        <v>2.9044032430976907</v>
      </c>
    </row>
    <row r="64" spans="1:6" x14ac:dyDescent="0.25">
      <c r="A64" s="1">
        <v>52</v>
      </c>
      <c r="B64" s="5">
        <f t="shared" si="0"/>
        <v>211.43295811460686</v>
      </c>
      <c r="C64" s="5">
        <f t="shared" si="1"/>
        <v>574.20411961619925</v>
      </c>
      <c r="D64" s="5">
        <f t="shared" si="2"/>
        <v>91.623242979797794</v>
      </c>
      <c r="E64" s="5">
        <f t="shared" si="3"/>
        <v>6.4583097229611592</v>
      </c>
      <c r="F64" s="5">
        <f t="shared" si="4"/>
        <v>2.7636778536273963</v>
      </c>
    </row>
    <row r="65" spans="1:6" x14ac:dyDescent="0.25">
      <c r="A65" s="1">
        <v>53</v>
      </c>
      <c r="B65" s="5">
        <f t="shared" si="0"/>
        <v>201.18861928573511</v>
      </c>
      <c r="C65" s="5">
        <f t="shared" si="1"/>
        <v>546.38274281754775</v>
      </c>
      <c r="D65" s="5">
        <f t="shared" si="2"/>
        <v>87.184064259688512</v>
      </c>
      <c r="E65" s="5">
        <f t="shared" si="3"/>
        <v>6.145408847675669</v>
      </c>
      <c r="F65" s="5">
        <f t="shared" si="4"/>
        <v>2.6297722766851943</v>
      </c>
    </row>
    <row r="66" spans="1:6" x14ac:dyDescent="0.25">
      <c r="A66" s="1">
        <v>54</v>
      </c>
      <c r="B66" s="5">
        <f t="shared" si="0"/>
        <v>191.44071711211379</v>
      </c>
      <c r="C66" s="5">
        <f t="shared" si="1"/>
        <v>519.90938621860721</v>
      </c>
      <c r="D66" s="5">
        <f t="shared" si="2"/>
        <v>82.959919131040095</v>
      </c>
      <c r="E66" s="5">
        <f t="shared" si="3"/>
        <v>5.8476660550488884</v>
      </c>
      <c r="F66" s="5">
        <f t="shared" si="4"/>
        <v>2.5023557115465378</v>
      </c>
    </row>
    <row r="67" spans="1:6" x14ac:dyDescent="0.25">
      <c r="A67" s="1">
        <v>55</v>
      </c>
      <c r="B67" s="5">
        <f t="shared" si="0"/>
        <v>182.16517126868757</v>
      </c>
      <c r="C67" s="5">
        <f t="shared" si="1"/>
        <v>494.71878256235766</v>
      </c>
      <c r="D67" s="5">
        <f t="shared" si="2"/>
        <v>78.940408021367887</v>
      </c>
      <c r="E67" s="5">
        <f t="shared" si="3"/>
        <v>5.5643467130331032</v>
      </c>
      <c r="F67" s="5">
        <f t="shared" si="4"/>
        <v>2.3811133999991316</v>
      </c>
    </row>
    <row r="68" spans="1:6" x14ac:dyDescent="0.25">
      <c r="A68" s="1">
        <v>56</v>
      </c>
      <c r="B68" s="5">
        <f t="shared" si="0"/>
        <v>173.33907242264567</v>
      </c>
      <c r="C68" s="5">
        <f t="shared" si="1"/>
        <v>470.74879474770154</v>
      </c>
      <c r="D68" s="5">
        <f t="shared" si="2"/>
        <v>75.115630850469515</v>
      </c>
      <c r="E68" s="5">
        <f t="shared" si="3"/>
        <v>5.2947522106945666</v>
      </c>
      <c r="F68" s="5">
        <f t="shared" si="4"/>
        <v>2.2657458900943168</v>
      </c>
    </row>
    <row r="69" spans="1:6" x14ac:dyDescent="0.25">
      <c r="A69" s="1">
        <v>57</v>
      </c>
      <c r="B69" s="5">
        <f t="shared" si="0"/>
        <v>164.94062667616799</v>
      </c>
      <c r="C69" s="5">
        <f t="shared" si="1"/>
        <v>447.94027659291999</v>
      </c>
      <c r="D69" s="5">
        <f t="shared" si="2"/>
        <v>71.476162821900445</v>
      </c>
      <c r="E69" s="5">
        <f t="shared" si="3"/>
        <v>5.0382179938526157</v>
      </c>
      <c r="F69" s="5">
        <f t="shared" si="4"/>
        <v>2.1559683099386708</v>
      </c>
    </row>
    <row r="70" spans="1:6" x14ac:dyDescent="0.25">
      <c r="A70" s="1">
        <v>58</v>
      </c>
      <c r="B70" s="5">
        <f t="shared" si="0"/>
        <v>156.9491014532864</v>
      </c>
      <c r="C70" s="5">
        <f t="shared" si="1"/>
        <v>426.23693745123614</v>
      </c>
      <c r="D70" s="5">
        <f t="shared" si="2"/>
        <v>68.013031973855831</v>
      </c>
      <c r="E70" s="5">
        <f t="shared" si="3"/>
        <v>4.794111765423593</v>
      </c>
      <c r="F70" s="5">
        <f t="shared" si="4"/>
        <v>2.0515096603653946</v>
      </c>
    </row>
    <row r="71" spans="1:6" x14ac:dyDescent="0.25">
      <c r="A71" s="1">
        <v>59</v>
      </c>
      <c r="B71" s="5">
        <f t="shared" si="0"/>
        <v>149.34477332367754</v>
      </c>
      <c r="C71" s="5">
        <f t="shared" si="1"/>
        <v>405.58521050918733</v>
      </c>
      <c r="D71" s="5">
        <f t="shared" si="2"/>
        <v>64.717698067031392</v>
      </c>
      <c r="E71" s="5">
        <f t="shared" si="3"/>
        <v>4.5618318315221513</v>
      </c>
      <c r="F71" s="5">
        <f t="shared" si="4"/>
        <v>1.9521121329264437</v>
      </c>
    </row>
    <row r="72" spans="1:6" x14ac:dyDescent="0.25">
      <c r="A72" s="1">
        <v>60</v>
      </c>
      <c r="B72" s="5">
        <f t="shared" si="0"/>
        <v>142.10887807366601</v>
      </c>
      <c r="C72" s="5">
        <f t="shared" si="1"/>
        <v>385.93412498144102</v>
      </c>
      <c r="D72" s="5">
        <f t="shared" si="2"/>
        <v>61.582032523971435</v>
      </c>
      <c r="E72" s="5">
        <f t="shared" si="3"/>
        <v>4.3408055723717034</v>
      </c>
      <c r="F72" s="5">
        <f t="shared" si="4"/>
        <v>1.8575304572603444</v>
      </c>
    </row>
    <row r="73" spans="1:6" x14ac:dyDescent="0.25">
      <c r="A73" s="1">
        <v>61</v>
      </c>
      <c r="B73" s="5">
        <f t="shared" si="0"/>
        <v>135.22356317770027</v>
      </c>
      <c r="C73" s="5">
        <f t="shared" si="1"/>
        <v>367.23518256167756</v>
      </c>
      <c r="D73" s="5">
        <f t="shared" si="2"/>
        <v>58.59829924237696</v>
      </c>
      <c r="E73" s="5">
        <f t="shared" si="3"/>
        <v>4.1304880183129589</v>
      </c>
      <c r="F73" s="5">
        <f t="shared" si="4"/>
        <v>1.7675312798382925</v>
      </c>
    </row>
    <row r="74" spans="1:6" x14ac:dyDescent="0.25">
      <c r="A74" s="1">
        <v>62</v>
      </c>
      <c r="B74" s="5">
        <f t="shared" si="0"/>
        <v>128.67184270230092</v>
      </c>
      <c r="C74" s="5">
        <f t="shared" si="1"/>
        <v>349.44223848580697</v>
      </c>
      <c r="D74" s="5">
        <f t="shared" si="2"/>
        <v>55.759136182640511</v>
      </c>
      <c r="E74" s="5">
        <f t="shared" si="3"/>
        <v>3.9303605140946005</v>
      </c>
      <c r="F74" s="5">
        <f t="shared" si="4"/>
        <v>1.6818925745062692</v>
      </c>
    </row>
    <row r="75" spans="1:6" x14ac:dyDescent="0.25">
      <c r="A75" s="1">
        <v>63</v>
      </c>
      <c r="B75" s="5">
        <f t="shared" si="0"/>
        <v>122.43755458989135</v>
      </c>
      <c r="C75" s="5">
        <f t="shared" si="1"/>
        <v>332.51138747957543</v>
      </c>
      <c r="D75" s="5">
        <f t="shared" si="2"/>
        <v>53.05753768082775</v>
      </c>
      <c r="E75" s="5">
        <f t="shared" si="3"/>
        <v>3.7399294580826874</v>
      </c>
      <c r="F75" s="5">
        <f t="shared" si="4"/>
        <v>1.6004030841353425</v>
      </c>
    </row>
    <row r="76" spans="1:6" x14ac:dyDescent="0.25">
      <c r="A76" s="1">
        <v>64</v>
      </c>
      <c r="B76" s="5">
        <f t="shared" si="0"/>
        <v>116.50532021759689</v>
      </c>
      <c r="C76" s="5">
        <f t="shared" si="1"/>
        <v>316.40085474631815</v>
      </c>
      <c r="D76" s="5">
        <f t="shared" si="2"/>
        <v>50.486837467843877</v>
      </c>
      <c r="E76" s="5">
        <f t="shared" si="3"/>
        <v>3.55872510634812</v>
      </c>
      <c r="F76" s="5">
        <f t="shared" si="4"/>
        <v>1.5228617920085361</v>
      </c>
    </row>
    <row r="77" spans="1:6" x14ac:dyDescent="0.25">
      <c r="A77" s="1">
        <v>65</v>
      </c>
      <c r="B77" s="5">
        <f t="shared" si="0"/>
        <v>110.86050609927433</v>
      </c>
      <c r="C77" s="5">
        <f t="shared" si="1"/>
        <v>301.07089203353956</v>
      </c>
      <c r="D77" s="5">
        <f t="shared" si="2"/>
        <v>48.040692389450385</v>
      </c>
      <c r="E77" s="5">
        <f t="shared" si="3"/>
        <v>3.3863004344184517</v>
      </c>
      <c r="F77" s="5">
        <f t="shared" si="4"/>
        <v>1.4490774212221411</v>
      </c>
    </row>
    <row r="78" spans="1:6" x14ac:dyDescent="0.25">
      <c r="A78" s="1">
        <v>66</v>
      </c>
      <c r="B78" s="5">
        <f t="shared" ref="B78:B112" si="5">B77*$B$4+C77*$C$4+D77*$D$4+E77*$E$4+F77*$F$4</f>
        <v>105.48918759052773</v>
      </c>
      <c r="C78" s="5">
        <f t="shared" ref="C78:C112" si="6">B77*$B$5+C77*$C$5+D77*$D$5+E77*$E$5+F77*$F$5</f>
        <v>286.48367871658849</v>
      </c>
      <c r="D78" s="5">
        <f t="shared" ref="D78:D112" si="7">B77*$B$6+C77*$C$6+D77*$D$6+E77*$E$6+F77*$F$6</f>
        <v>45.713066825445267</v>
      </c>
      <c r="E78" s="5">
        <f t="shared" ref="E78:E112" si="8">B77*$B$7+C77*$C$7+D77*$D$7+E77*$E$7+F77*$F$7</f>
        <v>3.2222300516729416</v>
      </c>
      <c r="F78" s="5">
        <f t="shared" ref="F78:F112" si="9">B77*$B$8+C77*$C$8+D77*$D$8+E77*$E$8+F77*$F$8</f>
        <v>1.3788679602682379</v>
      </c>
    </row>
    <row r="79" spans="1:6" x14ac:dyDescent="0.25">
      <c r="A79" s="1">
        <v>67</v>
      </c>
      <c r="B79" s="5">
        <f t="shared" si="5"/>
        <v>100.37811445981713</v>
      </c>
      <c r="C79" s="5">
        <f t="shared" si="6"/>
        <v>272.60322776136792</v>
      </c>
      <c r="D79" s="5">
        <f t="shared" si="7"/>
        <v>43.4982178039972</v>
      </c>
      <c r="E79" s="5">
        <f t="shared" si="8"/>
        <v>3.0661091649244065</v>
      </c>
      <c r="F79" s="5">
        <f t="shared" si="9"/>
        <v>1.312060213009054</v>
      </c>
    </row>
    <row r="80" spans="1:6" x14ac:dyDescent="0.25">
      <c r="A80" s="1">
        <v>68</v>
      </c>
      <c r="B80" s="5">
        <f t="shared" si="5"/>
        <v>95.514678198780757</v>
      </c>
      <c r="C80" s="5">
        <f t="shared" si="6"/>
        <v>259.39529637661821</v>
      </c>
      <c r="D80" s="5">
        <f t="shared" si="7"/>
        <v>41.390680802010458</v>
      </c>
      <c r="E80" s="5">
        <f t="shared" si="8"/>
        <v>2.9175525887543921</v>
      </c>
      <c r="F80" s="5">
        <f t="shared" si="9"/>
        <v>1.2484893713847136</v>
      </c>
    </row>
    <row r="81" spans="1:6" x14ac:dyDescent="0.25">
      <c r="A81" s="1">
        <v>69</v>
      </c>
      <c r="B81" s="5">
        <f t="shared" si="5"/>
        <v>90.886880957767474</v>
      </c>
      <c r="C81" s="5">
        <f t="shared" si="6"/>
        <v>246.82730113693958</v>
      </c>
      <c r="D81" s="5">
        <f t="shared" si="7"/>
        <v>39.385256216621926</v>
      </c>
      <c r="E81" s="5">
        <f t="shared" si="8"/>
        <v>2.7761938007686942</v>
      </c>
      <c r="F81" s="5">
        <f t="shared" si="9"/>
        <v>1.1879986093642514</v>
      </c>
    </row>
    <row r="82" spans="1:6" x14ac:dyDescent="0.25">
      <c r="A82" s="1">
        <v>70</v>
      </c>
      <c r="B82" s="5">
        <f t="shared" si="5"/>
        <v>86.483306005795654</v>
      </c>
      <c r="C82" s="5">
        <f t="shared" si="6"/>
        <v>234.86823734576157</v>
      </c>
      <c r="D82" s="5">
        <f t="shared" si="7"/>
        <v>37.476996487756765</v>
      </c>
      <c r="E82" s="5">
        <f t="shared" si="8"/>
        <v>2.6416840402400661</v>
      </c>
      <c r="F82" s="5">
        <f t="shared" si="9"/>
        <v>1.1304386968225697</v>
      </c>
    </row>
    <row r="83" spans="1:6" x14ac:dyDescent="0.25">
      <c r="A83" s="1">
        <v>71</v>
      </c>
      <c r="B83" s="5">
        <f t="shared" si="5"/>
        <v>82.293089626249696</v>
      </c>
      <c r="C83" s="5">
        <f t="shared" si="6"/>
        <v>223.48860240798246</v>
      </c>
      <c r="D83" s="5">
        <f t="shared" si="7"/>
        <v>35.66119384770699</v>
      </c>
      <c r="E83" s="5">
        <f t="shared" si="8"/>
        <v>2.5136914487111035</v>
      </c>
      <c r="F83" s="5">
        <f t="shared" si="9"/>
        <v>1.075667632184103</v>
      </c>
    </row>
    <row r="84" spans="1:6" x14ac:dyDescent="0.25">
      <c r="A84" s="1">
        <v>72</v>
      </c>
      <c r="B84" s="5">
        <f t="shared" si="5"/>
        <v>78.30589436990455</v>
      </c>
      <c r="C84" s="5">
        <f t="shared" si="6"/>
        <v>212.6603229905302</v>
      </c>
      <c r="D84" s="5">
        <f t="shared" si="7"/>
        <v>33.933368671118672</v>
      </c>
      <c r="E84" s="5">
        <f t="shared" si="8"/>
        <v>2.3919002511274057</v>
      </c>
      <c r="F84" s="5">
        <f t="shared" si="9"/>
        <v>1.0235502928083167</v>
      </c>
    </row>
    <row r="85" spans="1:6" x14ac:dyDescent="0.25">
      <c r="A85" s="1">
        <v>73</v>
      </c>
      <c r="B85" s="5">
        <f t="shared" si="5"/>
        <v>74.511883595172918</v>
      </c>
      <c r="C85" s="5">
        <f t="shared" si="6"/>
        <v>202.35668576202829</v>
      </c>
      <c r="D85" s="5">
        <f t="shared" si="7"/>
        <v>32.289258397479891</v>
      </c>
      <c r="E85" s="5">
        <f t="shared" si="8"/>
        <v>2.2760099760201458</v>
      </c>
      <c r="F85" s="5">
        <f t="shared" si="9"/>
        <v>0.9739581022007</v>
      </c>
    </row>
    <row r="86" spans="1:6" x14ac:dyDescent="0.25">
      <c r="A86" s="1">
        <v>74</v>
      </c>
      <c r="B86" s="5">
        <f t="shared" si="5"/>
        <v>70.901697231948503</v>
      </c>
      <c r="C86" s="5">
        <f t="shared" si="6"/>
        <v>192.55227151744759</v>
      </c>
      <c r="D86" s="5">
        <f t="shared" si="7"/>
        <v>30.724806997959618</v>
      </c>
      <c r="E86" s="5">
        <f t="shared" si="8"/>
        <v>2.1657347131978577</v>
      </c>
      <c r="F86" s="5">
        <f t="shared" si="9"/>
        <v>0.92676871321759524</v>
      </c>
    </row>
    <row r="87" spans="1:6" x14ac:dyDescent="0.25">
      <c r="A87" s="1">
        <v>75</v>
      </c>
      <c r="B87" s="5">
        <f t="shared" si="5"/>
        <v>67.466428710384278</v>
      </c>
      <c r="C87" s="5">
        <f t="shared" si="6"/>
        <v>183.22289250833092</v>
      </c>
      <c r="D87" s="5">
        <f t="shared" si="7"/>
        <v>29.236154958979505</v>
      </c>
      <c r="E87" s="5">
        <f t="shared" si="8"/>
        <v>2.0608024073621718</v>
      </c>
      <c r="F87" s="5">
        <f t="shared" si="9"/>
        <v>0.88186570649810392</v>
      </c>
    </row>
    <row r="88" spans="1:6" x14ac:dyDescent="0.25">
      <c r="A88" s="1">
        <v>76</v>
      </c>
      <c r="B88" s="5">
        <f t="shared" si="5"/>
        <v>64.197602999751169</v>
      </c>
      <c r="C88" s="5">
        <f t="shared" si="6"/>
        <v>174.345532812866</v>
      </c>
      <c r="D88" s="5">
        <f t="shared" si="7"/>
        <v>27.819629755941087</v>
      </c>
      <c r="E88" s="5">
        <f t="shared" si="8"/>
        <v>1.960954186041612</v>
      </c>
      <c r="F88" s="5">
        <f t="shared" si="9"/>
        <v>0.83913830340605866</v>
      </c>
    </row>
    <row r="89" spans="1:6" x14ac:dyDescent="0.25">
      <c r="A89" s="1">
        <v>77</v>
      </c>
      <c r="B89" s="5">
        <f t="shared" si="5"/>
        <v>61.087155705505531</v>
      </c>
      <c r="C89" s="5">
        <f t="shared" si="6"/>
        <v>165.89829159227682</v>
      </c>
      <c r="D89" s="5">
        <f t="shared" si="7"/>
        <v>26.471736791858</v>
      </c>
      <c r="E89" s="5">
        <f t="shared" si="8"/>
        <v>1.8659437202432603</v>
      </c>
      <c r="F89" s="5">
        <f t="shared" si="9"/>
        <v>0.79848109280403978</v>
      </c>
    </row>
    <row r="90" spans="1:6" x14ac:dyDescent="0.25">
      <c r="A90" s="1">
        <v>78</v>
      </c>
      <c r="B90" s="5">
        <f t="shared" si="5"/>
        <v>58.127413175133654</v>
      </c>
      <c r="C90" s="5">
        <f t="shared" si="6"/>
        <v>157.86032909058684</v>
      </c>
      <c r="D90" s="5">
        <f t="shared" si="7"/>
        <v>25.189150777087718</v>
      </c>
      <c r="E90" s="5">
        <f t="shared" si="8"/>
        <v>1.7755366162512056</v>
      </c>
      <c r="F90" s="5">
        <f t="shared" si="9"/>
        <v>0.75979377101330703</v>
      </c>
    </row>
    <row r="91" spans="1:6" x14ac:dyDescent="0.25">
      <c r="A91" s="1">
        <v>79</v>
      </c>
      <c r="B91" s="5">
        <f t="shared" si="5"/>
        <v>55.31107356545153</v>
      </c>
      <c r="C91" s="5">
        <f t="shared" si="6"/>
        <v>150.21181524389777</v>
      </c>
      <c r="D91" s="5">
        <f t="shared" si="7"/>
        <v>23.968707527804213</v>
      </c>
      <c r="E91" s="5">
        <f t="shared" si="8"/>
        <v>1.6895098370479888</v>
      </c>
      <c r="F91" s="5">
        <f t="shared" si="9"/>
        <v>0.72298089434108892</v>
      </c>
    </row>
    <row r="92" spans="1:6" x14ac:dyDescent="0.25">
      <c r="A92" s="1">
        <v>80</v>
      </c>
      <c r="B92" s="5">
        <f t="shared" si="5"/>
        <v>52.631188825964912</v>
      </c>
      <c r="C92" s="5">
        <f t="shared" si="6"/>
        <v>142.93388077313992</v>
      </c>
      <c r="D92" s="5">
        <f t="shared" si="7"/>
        <v>22.807396162230564</v>
      </c>
      <c r="E92" s="5">
        <f t="shared" si="8"/>
        <v>1.6076511518950083</v>
      </c>
      <c r="F92" s="5">
        <f t="shared" si="9"/>
        <v>0.68795164358186822</v>
      </c>
    </row>
    <row r="93" spans="1:6" x14ac:dyDescent="0.25">
      <c r="A93" s="1">
        <v>81</v>
      </c>
      <c r="B93" s="5">
        <f t="shared" si="5"/>
        <v>50.081147554733526</v>
      </c>
      <c r="C93" s="5">
        <f t="shared" si="6"/>
        <v>136.00857064104366</v>
      </c>
      <c r="D93" s="5">
        <f t="shared" si="7"/>
        <v>21.702351674923058</v>
      </c>
      <c r="E93" s="5">
        <f t="shared" si="8"/>
        <v>1.5297586126747764</v>
      </c>
      <c r="F93" s="5">
        <f t="shared" si="9"/>
        <v>0.65461959992332697</v>
      </c>
    </row>
    <row r="94" spans="1:6" x14ac:dyDescent="0.25">
      <c r="A94" s="1">
        <v>82</v>
      </c>
      <c r="B94" s="5">
        <f t="shared" si="5"/>
        <v>47.654658684982074</v>
      </c>
      <c r="C94" s="5">
        <f t="shared" si="6"/>
        <v>129.41879976009881</v>
      </c>
      <c r="D94" s="5">
        <f t="shared" si="7"/>
        <v>20.650847870553502</v>
      </c>
      <c r="E94" s="5">
        <f t="shared" si="8"/>
        <v>1.4556400556677358</v>
      </c>
      <c r="F94" s="5">
        <f t="shared" si="9"/>
        <v>0.62290253171113297</v>
      </c>
    </row>
    <row r="95" spans="1:6" x14ac:dyDescent="0.25">
      <c r="A95" s="1">
        <v>83</v>
      </c>
      <c r="B95" s="5">
        <f t="shared" si="5"/>
        <v>45.345735962482273</v>
      </c>
      <c r="C95" s="5">
        <f t="shared" si="6"/>
        <v>123.14831084371235</v>
      </c>
      <c r="D95" s="5">
        <f t="shared" si="7"/>
        <v>19.650290639678296</v>
      </c>
      <c r="E95" s="5">
        <f t="shared" si="8"/>
        <v>1.3851126275059125</v>
      </c>
      <c r="F95" s="5">
        <f t="shared" si="9"/>
        <v>0.59272219155003847</v>
      </c>
    </row>
    <row r="96" spans="1:6" x14ac:dyDescent="0.25">
      <c r="A96" s="1">
        <v>84</v>
      </c>
      <c r="B96" s="5">
        <f t="shared" si="5"/>
        <v>43.148683175496259</v>
      </c>
      <c r="C96" s="5">
        <f t="shared" si="6"/>
        <v>117.18163429780532</v>
      </c>
      <c r="D96" s="5">
        <f t="shared" si="7"/>
        <v>18.69821155992312</v>
      </c>
      <c r="E96" s="5">
        <f t="shared" si="8"/>
        <v>1.3180023341129199</v>
      </c>
      <c r="F96" s="5">
        <f t="shared" si="9"/>
        <v>0.56400412324184179</v>
      </c>
    </row>
    <row r="97" spans="1:6" x14ac:dyDescent="0.25">
      <c r="A97" s="1">
        <v>85</v>
      </c>
      <c r="B97" s="5">
        <f t="shared" si="5"/>
        <v>41.058080100813811</v>
      </c>
      <c r="C97" s="5">
        <f t="shared" si="6"/>
        <v>111.5040500548171</v>
      </c>
      <c r="D97" s="5">
        <f t="shared" si="7"/>
        <v>17.792261806866343</v>
      </c>
      <c r="E97" s="5">
        <f t="shared" si="8"/>
        <v>1.2541436115035507</v>
      </c>
      <c r="F97" s="5">
        <f t="shared" si="9"/>
        <v>0.53667747808353816</v>
      </c>
    </row>
    <row r="98" spans="1:6" x14ac:dyDescent="0.25">
      <c r="A98" s="1">
        <v>86</v>
      </c>
      <c r="B98" s="5">
        <f t="shared" si="5"/>
        <v>39.068769131122743</v>
      </c>
      <c r="C98" s="5">
        <f t="shared" si="6"/>
        <v>106.10155125658574</v>
      </c>
      <c r="D98" s="5">
        <f t="shared" si="7"/>
        <v>16.930206359687592</v>
      </c>
      <c r="E98" s="5">
        <f t="shared" si="8"/>
        <v>1.1933789173758822</v>
      </c>
      <c r="F98" s="5">
        <f t="shared" si="9"/>
        <v>0.51067484007129893</v>
      </c>
    </row>
    <row r="99" spans="1:6" x14ac:dyDescent="0.25">
      <c r="A99" s="1">
        <v>87</v>
      </c>
      <c r="B99" s="5">
        <f t="shared" si="5"/>
        <v>37.175842550611613</v>
      </c>
      <c r="C99" s="5">
        <f t="shared" si="6"/>
        <v>100.96080969688762</v>
      </c>
      <c r="D99" s="5">
        <f t="shared" si="7"/>
        <v>16.109918487374276</v>
      </c>
      <c r="E99" s="5">
        <f t="shared" si="8"/>
        <v>1.135558342484416</v>
      </c>
      <c r="F99" s="5">
        <f t="shared" si="9"/>
        <v>0.48593205957760965</v>
      </c>
    </row>
    <row r="100" spans="1:6" x14ac:dyDescent="0.25">
      <c r="A100" s="1">
        <v>88</v>
      </c>
      <c r="B100" s="5">
        <f t="shared" si="5"/>
        <v>35.374630427305526</v>
      </c>
      <c r="C100" s="5">
        <f t="shared" si="6"/>
        <v>96.069142938574842</v>
      </c>
      <c r="D100" s="5">
        <f t="shared" si="7"/>
        <v>15.329374501958618</v>
      </c>
      <c r="E100" s="5">
        <f t="shared" si="8"/>
        <v>1.0805392408344829</v>
      </c>
      <c r="F100" s="5">
        <f t="shared" si="9"/>
        <v>0.46238809508983564</v>
      </c>
    </row>
    <row r="101" spans="1:6" x14ac:dyDescent="0.25">
      <c r="A101" s="1">
        <v>89</v>
      </c>
      <c r="B101" s="5">
        <f t="shared" si="5"/>
        <v>33.660689092173328</v>
      </c>
      <c r="C101" s="5">
        <f t="shared" si="6"/>
        <v>91.414483024249336</v>
      </c>
      <c r="D101" s="5">
        <f t="shared" si="7"/>
        <v>14.586648765899831</v>
      </c>
      <c r="E101" s="5">
        <f t="shared" si="8"/>
        <v>1.0281858777863311</v>
      </c>
      <c r="F101" s="5">
        <f t="shared" si="9"/>
        <v>0.43998486261858055</v>
      </c>
    </row>
    <row r="102" spans="1:6" x14ac:dyDescent="0.25">
      <c r="A102" s="1">
        <v>90</v>
      </c>
      <c r="B102" s="5">
        <f t="shared" si="5"/>
        <v>32.029790176512897</v>
      </c>
      <c r="C102" s="5">
        <f t="shared" si="6"/>
        <v>86.98534670326427</v>
      </c>
      <c r="D102" s="5">
        <f t="shared" si="7"/>
        <v>13.879908941335909</v>
      </c>
      <c r="E102" s="5">
        <f t="shared" si="8"/>
        <v>0.97836909520237469</v>
      </c>
      <c r="F102" s="5">
        <f t="shared" si="9"/>
        <v>0.41866709240339789</v>
      </c>
    </row>
    <row r="103" spans="1:6" x14ac:dyDescent="0.25">
      <c r="A103" s="1">
        <v>91</v>
      </c>
      <c r="B103" s="5">
        <f t="shared" si="5"/>
        <v>30.477910180519796</v>
      </c>
      <c r="C103" s="5">
        <f t="shared" si="6"/>
        <v>82.770807101540981</v>
      </c>
      <c r="D103" s="5">
        <f t="shared" si="7"/>
        <v>13.207411469511113</v>
      </c>
      <c r="E103" s="5">
        <f t="shared" si="8"/>
        <v>0.93096599281340187</v>
      </c>
      <c r="F103" s="5">
        <f t="shared" si="9"/>
        <v>0.39838219256169377</v>
      </c>
    </row>
    <row r="104" spans="1:6" x14ac:dyDescent="0.25">
      <c r="A104" s="1">
        <v>92</v>
      </c>
      <c r="B104" s="5">
        <f t="shared" si="5"/>
        <v>29.001220547273117</v>
      </c>
      <c r="C104" s="5">
        <f t="shared" si="6"/>
        <v>78.760466764234167</v>
      </c>
      <c r="D104" s="5">
        <f t="shared" si="7"/>
        <v>12.567497269241228</v>
      </c>
      <c r="E104" s="5">
        <f t="shared" si="8"/>
        <v>0.88585962501945126</v>
      </c>
      <c r="F104" s="5">
        <f t="shared" si="9"/>
        <v>0.3790801193440278</v>
      </c>
    </row>
    <row r="105" spans="1:6" x14ac:dyDescent="0.25">
      <c r="A105" s="1">
        <v>93</v>
      </c>
      <c r="B105" s="5">
        <f t="shared" si="5"/>
        <v>27.596078217633686</v>
      </c>
      <c r="C105" s="5">
        <f t="shared" si="6"/>
        <v>74.94443200466597</v>
      </c>
      <c r="D105" s="5">
        <f t="shared" si="7"/>
        <v>11.958587643810493</v>
      </c>
      <c r="E105" s="5">
        <f t="shared" si="8"/>
        <v>0.84293871237884921</v>
      </c>
      <c r="F105" s="5">
        <f t="shared" si="9"/>
        <v>0.36071325367550505</v>
      </c>
    </row>
    <row r="106" spans="1:6" x14ac:dyDescent="0.25">
      <c r="A106" s="1">
        <v>94</v>
      </c>
      <c r="B106" s="5">
        <f t="shared" si="5"/>
        <v>26.259016642746396</v>
      </c>
      <c r="C106" s="5">
        <f t="shared" si="6"/>
        <v>71.313288496182906</v>
      </c>
      <c r="D106" s="5">
        <f t="shared" si="7"/>
        <v>11.379180386202794</v>
      </c>
      <c r="E106" s="5">
        <f t="shared" si="8"/>
        <v>0.80209736707477453</v>
      </c>
      <c r="F106" s="5">
        <f t="shared" si="9"/>
        <v>0.34323628367859338</v>
      </c>
    </row>
    <row r="107" spans="1:6" x14ac:dyDescent="0.25">
      <c r="A107" s="1">
        <v>95</v>
      </c>
      <c r="B107" s="5">
        <f t="shared" si="5"/>
        <v>24.98673723197404</v>
      </c>
      <c r="C107" s="5">
        <f t="shared" si="6"/>
        <v>67.8580780466704</v>
      </c>
      <c r="D107" s="5">
        <f t="shared" si="7"/>
        <v>10.827846073055833</v>
      </c>
      <c r="E107" s="5">
        <f t="shared" si="8"/>
        <v>0.76323483168284934</v>
      </c>
      <c r="F107" s="5">
        <f t="shared" si="9"/>
        <v>0.32660609288754333</v>
      </c>
    </row>
    <row r="108" spans="1:6" x14ac:dyDescent="0.25">
      <c r="A108" s="1">
        <v>96</v>
      </c>
      <c r="B108" s="5">
        <f t="shared" si="5"/>
        <v>23.776101215167877</v>
      </c>
      <c r="C108" s="5">
        <f t="shared" si="6"/>
        <v>64.570276498391763</v>
      </c>
      <c r="D108" s="5">
        <f t="shared" si="7"/>
        <v>10.303224538191191</v>
      </c>
      <c r="E108" s="5">
        <f t="shared" si="8"/>
        <v>0.72625523059576413</v>
      </c>
      <c r="F108" s="5">
        <f t="shared" si="9"/>
        <v>0.3107816538786764</v>
      </c>
    </row>
    <row r="109" spans="1:6" x14ac:dyDescent="0.25">
      <c r="A109" s="1">
        <v>97</v>
      </c>
      <c r="B109" s="5">
        <f t="shared" si="5"/>
        <v>22.624121899203796</v>
      </c>
      <c r="C109" s="5">
        <f t="shared" si="6"/>
        <v>61.441772698607721</v>
      </c>
      <c r="D109" s="5">
        <f t="shared" si="7"/>
        <v>9.8040215170160252</v>
      </c>
      <c r="E109" s="5">
        <f t="shared" si="8"/>
        <v>0.69106733349194382</v>
      </c>
      <c r="F109" s="5">
        <f t="shared" si="9"/>
        <v>0.29572392705419082</v>
      </c>
    </row>
    <row r="110" spans="1:6" x14ac:dyDescent="0.25">
      <c r="A110" s="1">
        <v>98</v>
      </c>
      <c r="B110" s="5">
        <f t="shared" si="5"/>
        <v>21.527957299686111</v>
      </c>
      <c r="C110" s="5">
        <f t="shared" si="6"/>
        <v>58.464848489083785</v>
      </c>
      <c r="D110" s="5">
        <f t="shared" si="7"/>
        <v>9.3290054535140925</v>
      </c>
      <c r="E110" s="5">
        <f t="shared" si="8"/>
        <v>0.65758433026481022</v>
      </c>
      <c r="F110" s="5">
        <f t="shared" si="9"/>
        <v>0.28139576432984897</v>
      </c>
    </row>
    <row r="111" spans="1:6" x14ac:dyDescent="0.25">
      <c r="A111" s="1">
        <v>99</v>
      </c>
      <c r="B111" s="5">
        <f t="shared" si="5"/>
        <v>20.484903129645673</v>
      </c>
      <c r="C111" s="5">
        <f t="shared" si="6"/>
        <v>55.632159665114017</v>
      </c>
      <c r="D111" s="5">
        <f t="shared" si="7"/>
        <v>8.8770044619456971</v>
      </c>
      <c r="E111" s="5">
        <f t="shared" si="8"/>
        <v>0.62572361685736833</v>
      </c>
      <c r="F111" s="5">
        <f t="shared" si="9"/>
        <v>0.2677618174890013</v>
      </c>
    </row>
    <row r="112" spans="1:6" x14ac:dyDescent="0.25">
      <c r="A112" s="1">
        <v>100</v>
      </c>
      <c r="B112" s="5">
        <f t="shared" si="5"/>
        <v>19.492386127938847</v>
      </c>
      <c r="C112" s="5">
        <f t="shared" si="6"/>
        <v>52.936717857085981</v>
      </c>
      <c r="D112" s="5">
        <f t="shared" si="7"/>
        <v>8.4469034357586814</v>
      </c>
      <c r="E112" s="5">
        <f t="shared" si="8"/>
        <v>0.59540659147369346</v>
      </c>
      <c r="F112" s="5">
        <f t="shared" si="9"/>
        <v>0.25478845097690156</v>
      </c>
    </row>
  </sheetData>
  <printOptions gridLines="1" gridLinesSet="0"/>
  <pageMargins left="0.75" right="0.75" top="1" bottom="1" header="0.5" footer="0.5"/>
  <pageSetup orientation="portrait" horizontalDpi="4294967292" verticalDpi="4294967292" r:id="rId1"/>
  <headerFooter>
    <oddHeader>&amp;A</oddHeader>
    <oddFooter>Page &amp;P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Loggerhead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PJM</dc:creator>
  <cp:lastModifiedBy>Shoemaker, Kevin</cp:lastModifiedBy>
  <dcterms:created xsi:type="dcterms:W3CDTF">2003-10-06T17:47:08Z</dcterms:created>
  <dcterms:modified xsi:type="dcterms:W3CDTF">2022-02-22T22:46:05Z</dcterms:modified>
</cp:coreProperties>
</file>