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alvo96\Desktop\"/>
    </mc:Choice>
  </mc:AlternateContent>
  <bookViews>
    <workbookView xWindow="0" yWindow="0" windowWidth="20490" windowHeight="7650"/>
  </bookViews>
  <sheets>
    <sheet name="Hoja1" sheetId="1" r:id="rId1"/>
  </sheets>
  <definedNames>
    <definedName name="argmaximo">Hoja1!$C$38</definedName>
    <definedName name="m">Hoja1!$J$14</definedName>
    <definedName name="mm">Hoja1!$C$14</definedName>
    <definedName name="n">Hoja1!$J$19</definedName>
    <definedName name="p">Hoja1!$B$22</definedName>
    <definedName name="pp">Hoja1!$C$22</definedName>
    <definedName name="ppp">Hoja1!$D$22</definedName>
    <definedName name="pppp">Hoja1!$E$22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AD50" i="1" l="1"/>
  <c r="AD49" i="1"/>
  <c r="AD48" i="1"/>
  <c r="AD47" i="1"/>
  <c r="AB50" i="1"/>
  <c r="AB49" i="1"/>
  <c r="AB48" i="1"/>
  <c r="AB47" i="1"/>
  <c r="Z50" i="1"/>
  <c r="Z49" i="1"/>
  <c r="Z48" i="1"/>
  <c r="Z47" i="1"/>
  <c r="X51" i="1"/>
  <c r="U51" i="1"/>
  <c r="R51" i="1"/>
  <c r="X50" i="1"/>
  <c r="X49" i="1"/>
  <c r="X48" i="1"/>
  <c r="X47" i="1"/>
  <c r="U50" i="1"/>
  <c r="U49" i="1"/>
  <c r="U48" i="1"/>
  <c r="U47" i="1"/>
  <c r="R50" i="1"/>
  <c r="R49" i="1"/>
  <c r="R48" i="1"/>
  <c r="R47" i="1"/>
  <c r="X42" i="1"/>
  <c r="X40" i="1"/>
  <c r="X39" i="1"/>
  <c r="U42" i="1"/>
  <c r="U40" i="1"/>
  <c r="U39" i="1"/>
  <c r="R42" i="1"/>
  <c r="R40" i="1"/>
  <c r="R39" i="1"/>
  <c r="V49" i="1"/>
  <c r="V50" i="1"/>
  <c r="V48" i="1"/>
  <c r="V47" i="1"/>
  <c r="S50" i="1"/>
  <c r="S49" i="1"/>
  <c r="S48" i="1"/>
  <c r="S47" i="1"/>
  <c r="P50" i="1"/>
  <c r="P49" i="1"/>
  <c r="P48" i="1"/>
  <c r="P47" i="1"/>
  <c r="V39" i="1"/>
  <c r="S42" i="1"/>
  <c r="S39" i="1"/>
  <c r="P39" i="1"/>
  <c r="I42" i="1"/>
  <c r="I41" i="1"/>
  <c r="I40" i="1"/>
  <c r="I39" i="1"/>
  <c r="F42" i="1"/>
  <c r="F41" i="1"/>
  <c r="F40" i="1"/>
  <c r="F39" i="1"/>
  <c r="N35" i="1"/>
  <c r="N34" i="1"/>
  <c r="N33" i="1"/>
  <c r="N32" i="1"/>
  <c r="F35" i="1"/>
  <c r="F34" i="1"/>
  <c r="F33" i="1"/>
  <c r="F32" i="1"/>
  <c r="G32" i="1"/>
  <c r="G33" i="1"/>
  <c r="V40" i="1" s="1"/>
  <c r="G34" i="1"/>
  <c r="V41" i="1" s="1"/>
  <c r="X41" i="1" s="1"/>
  <c r="G35" i="1"/>
  <c r="V42" i="1" s="1"/>
  <c r="H27" i="1"/>
  <c r="G27" i="1"/>
  <c r="L24" i="1"/>
  <c r="L23" i="1"/>
  <c r="L22" i="1"/>
  <c r="L21" i="1"/>
  <c r="R9" i="1"/>
  <c r="Q9" i="1"/>
  <c r="R8" i="1"/>
  <c r="Q8" i="1"/>
  <c r="R7" i="1"/>
  <c r="Q7" i="1"/>
  <c r="R6" i="1"/>
  <c r="X43" i="1" l="1"/>
  <c r="AD41" i="1" s="1"/>
  <c r="P42" i="1"/>
  <c r="P40" i="1"/>
  <c r="S40" i="1"/>
  <c r="P41" i="1"/>
  <c r="R41" i="1" s="1"/>
  <c r="S41" i="1"/>
  <c r="U41" i="1" s="1"/>
  <c r="R43" i="1" l="1"/>
  <c r="Z41" i="1" s="1"/>
  <c r="U43" i="1"/>
  <c r="AD40" i="1"/>
  <c r="AD39" i="1"/>
  <c r="AD42" i="1"/>
  <c r="AB40" i="1" l="1"/>
  <c r="AB42" i="1"/>
  <c r="AB39" i="1"/>
  <c r="AB41" i="1"/>
  <c r="Z40" i="1"/>
  <c r="Z39" i="1"/>
  <c r="Z42" i="1"/>
</calcChain>
</file>

<file path=xl/sharedStrings.xml><?xml version="1.0" encoding="utf-8"?>
<sst xmlns="http://schemas.openxmlformats.org/spreadsheetml/2006/main" count="815" uniqueCount="53">
  <si>
    <t>precio</t>
  </si>
  <si>
    <t>ubicacion</t>
  </si>
  <si>
    <t>tipo_viaje</t>
  </si>
  <si>
    <t>100-1000</t>
  </si>
  <si>
    <t>Rural</t>
  </si>
  <si>
    <t>Cultural</t>
  </si>
  <si>
    <t>Urbano</t>
  </si>
  <si>
    <t>Familiar</t>
  </si>
  <si>
    <t>5001-15000</t>
  </si>
  <si>
    <t>Deportivo</t>
  </si>
  <si>
    <t>Negocio</t>
  </si>
  <si>
    <t>1001-5000</t>
  </si>
  <si>
    <t>(nc+m*p)/(n+m)</t>
  </si>
  <si>
    <t>Ejemplo para probar</t>
  </si>
  <si>
    <t>Número de instancias</t>
  </si>
  <si>
    <t>ubicación</t>
  </si>
  <si>
    <t>Frecuencias en clase Cultural</t>
  </si>
  <si>
    <t>Frecuencias en clase Negocios</t>
  </si>
  <si>
    <t>Frecuencias en clase Familiar</t>
  </si>
  <si>
    <t>Frecuencias en clase Deportivo</t>
  </si>
  <si>
    <t>urbano</t>
  </si>
  <si>
    <t>rural</t>
  </si>
  <si>
    <t>Valores para cada característica</t>
  </si>
  <si>
    <t>m</t>
  </si>
  <si>
    <t>n</t>
  </si>
  <si>
    <t>cultural</t>
  </si>
  <si>
    <t>negocios</t>
  </si>
  <si>
    <t>familiar</t>
  </si>
  <si>
    <t>deportivo</t>
  </si>
  <si>
    <t>Prior probability cultural</t>
  </si>
  <si>
    <t>Prior probability negocios</t>
  </si>
  <si>
    <t>Prior probability familiar</t>
  </si>
  <si>
    <t>Prior probability deportivo</t>
  </si>
  <si>
    <t>nc</t>
  </si>
  <si>
    <t xml:space="preserve">probabilidades de valores </t>
  </si>
  <si>
    <t>p</t>
  </si>
  <si>
    <t>pp</t>
  </si>
  <si>
    <t>en cada característica</t>
  </si>
  <si>
    <t>P(frecuencias). Probabilidad de cada frecuencia en cultural</t>
  </si>
  <si>
    <t>P(frecuencias). Probabilidad de cada frecuencia negocios</t>
  </si>
  <si>
    <t>P(frecuencias). Probabilidad de cada frecuencia en familiar</t>
  </si>
  <si>
    <t>P(frecuencias). Probabilidad de cada frecuencia en deportivo</t>
  </si>
  <si>
    <t xml:space="preserve">para </t>
  </si>
  <si>
    <t>Productos de frecuencias</t>
  </si>
  <si>
    <t>100-1000 y rural</t>
  </si>
  <si>
    <t>1001- 5000 y rural</t>
  </si>
  <si>
    <t>5001- 15000y rural</t>
  </si>
  <si>
    <t>100-1000 y urbano</t>
  </si>
  <si>
    <t>1001- 5000 y urbano</t>
  </si>
  <si>
    <t>5001- 15000 y urbano</t>
  </si>
  <si>
    <t>P() Total</t>
  </si>
  <si>
    <t>max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</si>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</sst>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DAAAAA+TimesNewRomanPS-ItalicMT"/>
      <family val="4"/>
    </font>
    <font>
      <sz val="12"/>
      <name val="CAAAAA+TimesNewRomanPSMT"/>
    </font>
    <font>
      <sz val="12"/>
      <name val="Arial"/>
      <family val="2"/>
    </font>
    <font>
      <sz val="11"/>
      <name val="Bookman Old Style"/>
      <family val="1"/>
    </font>
    <font>
      <sz val="10"/>
      <name val="Arial"/>
      <family val="2"/>
      <charset val="1"/>
    </font>
    <font>
      <b/>
      <sz val="10"/>
      <color indexed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27"/>
      </patternFill>
    </fill>
    <fill>
      <patternFill patternType="solid">
        <fgColor indexed="34"/>
        <bgColor indexed="1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1" xfId="0" applyFont="1" applyBorder="1" applyAlignment="1">
      <alignment horizontal="justify" vertical="top" wrapText="1"/>
    </xf>
    <xf numFmtId="0" fontId="5" fillId="0" borderId="2" xfId="0" applyFont="1" applyBorder="1" applyAlignment="1">
      <alignment horizontal="left" vertical="top" wrapText="1"/>
    </xf>
    <xf numFmtId="0" fontId="5" fillId="2" borderId="3" xfId="0" applyFont="1" applyFill="1" applyBorder="1" applyAlignment="1">
      <alignment horizontal="justify" vertical="top" wrapText="1"/>
    </xf>
    <xf numFmtId="0" fontId="5" fillId="2" borderId="4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justify" vertical="top" wrapText="1"/>
    </xf>
    <xf numFmtId="0" fontId="0" fillId="4" borderId="0" xfId="0" applyFill="1"/>
    <xf numFmtId="0" fontId="0" fillId="3" borderId="8" xfId="0" applyFill="1" applyBorder="1"/>
    <xf numFmtId="0" fontId="0" fillId="5" borderId="9" xfId="0" applyFont="1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0" xfId="0" applyFill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2" fontId="0" fillId="0" borderId="0" xfId="0" applyNumberFormat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0" fontId="6" fillId="7" borderId="4" xfId="0" applyFont="1" applyFill="1" applyBorder="1" applyAlignment="1">
      <alignment horizontal="justify" vertical="top" wrapText="1"/>
    </xf>
    <xf numFmtId="164" fontId="0" fillId="7" borderId="0" xfId="0" applyNumberFormat="1" applyFill="1"/>
    <xf numFmtId="0" fontId="6" fillId="7" borderId="0" xfId="0" applyFont="1" applyFill="1"/>
    <xf numFmtId="0" fontId="0" fillId="8" borderId="0" xfId="0" applyFill="1"/>
    <xf numFmtId="0" fontId="6" fillId="8" borderId="4" xfId="0" applyFont="1" applyFill="1" applyBorder="1" applyAlignment="1">
      <alignment horizontal="justify" vertical="top" wrapText="1"/>
    </xf>
    <xf numFmtId="0" fontId="6" fillId="8" borderId="0" xfId="0" applyFont="1" applyFill="1"/>
    <xf numFmtId="0" fontId="7" fillId="3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2" fontId="0" fillId="11" borderId="0" xfId="0" applyNumberFormat="1" applyFill="1"/>
    <xf numFmtId="2" fontId="0" fillId="1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43"/>
  <sheetViews>
    <sheetView tabSelected="1" topLeftCell="A7" workbookViewId="0">
      <selection activeCell="A28" sqref="A28"/>
    </sheetView>
  </sheetViews>
  <sheetFormatPr baseColWidth="10" defaultRowHeight="15"/>
  <cols>
    <col min="15" max="15" width="3.85546875" customWidth="1"/>
    <col min="16" max="16" width="22" customWidth="1"/>
  </cols>
  <sheetData>
    <row r="2" spans="1:24" ht="15.75">
      <c r="A2" s="1" t="s">
        <v>0</v>
      </c>
      <c r="B2" s="1" t="s">
        <v>1</v>
      </c>
      <c r="C2" s="1" t="s">
        <v>2</v>
      </c>
      <c r="G2" s="2"/>
    </row>
    <row r="3" spans="1:24" ht="15.75">
      <c r="A3" t="s">
        <v>3</v>
      </c>
      <c r="B3" t="s">
        <v>4</v>
      </c>
      <c r="C3" t="s">
        <v>5</v>
      </c>
      <c r="D3">
        <v>1</v>
      </c>
      <c r="G3" s="3"/>
    </row>
    <row r="4" spans="1:24" ht="15.75">
      <c r="A4" t="s">
        <v>3</v>
      </c>
      <c r="B4" t="s">
        <v>6</v>
      </c>
      <c r="C4" t="s">
        <v>5</v>
      </c>
      <c r="D4">
        <v>1</v>
      </c>
      <c r="G4" s="2"/>
      <c r="Q4" s="5" t="s">
        <v>0</v>
      </c>
      <c r="R4" s="6" t="s">
        <v>15</v>
      </c>
      <c r="S4" s="9"/>
      <c r="T4" s="10"/>
      <c r="U4" s="10"/>
      <c r="V4" s="10"/>
      <c r="W4" s="10"/>
      <c r="X4" s="10"/>
    </row>
    <row r="5" spans="1:24" ht="30">
      <c r="A5" t="s">
        <v>11</v>
      </c>
      <c r="B5" t="s">
        <v>6</v>
      </c>
      <c r="C5" t="s">
        <v>5</v>
      </c>
      <c r="D5">
        <v>1</v>
      </c>
      <c r="G5" s="2"/>
      <c r="N5" t="s">
        <v>14</v>
      </c>
      <c r="O5" t="s">
        <v>33</v>
      </c>
      <c r="P5" t="s">
        <v>13</v>
      </c>
      <c r="Q5" s="7" t="s">
        <v>8</v>
      </c>
      <c r="R5" s="8" t="s">
        <v>6</v>
      </c>
      <c r="S5" s="11"/>
      <c r="T5" s="10"/>
      <c r="U5" s="10"/>
      <c r="V5" s="10"/>
      <c r="W5" s="10"/>
      <c r="X5" s="10"/>
    </row>
    <row r="6" spans="1:24" ht="15.75">
      <c r="A6" t="s">
        <v>3</v>
      </c>
      <c r="B6" t="s">
        <v>4</v>
      </c>
      <c r="C6" t="s">
        <v>5</v>
      </c>
      <c r="D6">
        <v>1</v>
      </c>
      <c r="G6" s="2"/>
      <c r="P6" t="s">
        <v>14</v>
      </c>
      <c r="Q6">
        <f>SUMIF(A3:A61,Q5,D3:D61)</f>
        <v>18</v>
      </c>
      <c r="R6">
        <f>SUMIF(B3:B61,R5,D3:D61)</f>
        <v>29</v>
      </c>
      <c r="S6" t="s">
        <v>16</v>
      </c>
    </row>
    <row r="7" spans="1:24" ht="15.75">
      <c r="A7" t="s">
        <v>3</v>
      </c>
      <c r="B7" t="s">
        <v>6</v>
      </c>
      <c r="C7" t="s">
        <v>5</v>
      </c>
      <c r="D7">
        <v>1</v>
      </c>
      <c r="G7" s="2"/>
      <c r="P7" t="s">
        <v>14</v>
      </c>
      <c r="Q7">
        <f>SUMIF(A180:A237,Q5,D180:D237)</f>
        <v>33</v>
      </c>
      <c r="R7">
        <f>SUMIF(B180:B237,R5,D180:D237)</f>
        <v>33</v>
      </c>
      <c r="S7" t="s">
        <v>17</v>
      </c>
    </row>
    <row r="8" spans="1:24" ht="15.75">
      <c r="A8" t="s">
        <v>8</v>
      </c>
      <c r="B8" t="s">
        <v>6</v>
      </c>
      <c r="C8" t="s">
        <v>5</v>
      </c>
      <c r="D8">
        <v>1</v>
      </c>
      <c r="G8" s="3"/>
      <c r="P8" t="s">
        <v>14</v>
      </c>
      <c r="Q8">
        <f>SUMIF(A110:A179,Q5,D110:D179)</f>
        <v>22</v>
      </c>
      <c r="R8">
        <f>SUMIF(B110:B179,R5,D110:D179)</f>
        <v>34</v>
      </c>
      <c r="S8" t="s">
        <v>18</v>
      </c>
    </row>
    <row r="9" spans="1:24" ht="15.75">
      <c r="A9" t="s">
        <v>11</v>
      </c>
      <c r="B9" t="s">
        <v>4</v>
      </c>
      <c r="C9" t="s">
        <v>5</v>
      </c>
      <c r="D9">
        <v>1</v>
      </c>
      <c r="G9" s="4"/>
      <c r="P9" t="s">
        <v>14</v>
      </c>
      <c r="Q9">
        <f>SUMIF(A62:A109,Q5,D62:D109)</f>
        <v>13</v>
      </c>
      <c r="R9">
        <f>SUMIF(B62:B109,R5,D62:D109)</f>
        <v>20</v>
      </c>
      <c r="S9" t="s">
        <v>19</v>
      </c>
    </row>
    <row r="10" spans="1:24" ht="15.75">
      <c r="A10" t="s">
        <v>8</v>
      </c>
      <c r="B10" t="s">
        <v>6</v>
      </c>
      <c r="C10" t="s">
        <v>5</v>
      </c>
      <c r="D10">
        <v>1</v>
      </c>
      <c r="G10" s="2"/>
    </row>
    <row r="11" spans="1:24" ht="15.75">
      <c r="A11" t="s">
        <v>11</v>
      </c>
      <c r="B11" t="s">
        <v>4</v>
      </c>
      <c r="C11" t="s">
        <v>5</v>
      </c>
      <c r="D11">
        <v>1</v>
      </c>
      <c r="G11" s="3"/>
    </row>
    <row r="12" spans="1:24" ht="15.75">
      <c r="A12" t="s">
        <v>3</v>
      </c>
      <c r="B12" t="s">
        <v>6</v>
      </c>
      <c r="C12" t="s">
        <v>5</v>
      </c>
      <c r="D12">
        <v>1</v>
      </c>
      <c r="G12" s="3"/>
    </row>
    <row r="13" spans="1:24">
      <c r="A13" t="s">
        <v>3</v>
      </c>
      <c r="B13" t="s">
        <v>4</v>
      </c>
      <c r="C13" t="s">
        <v>5</v>
      </c>
      <c r="D13">
        <v>1</v>
      </c>
      <c r="P13" t="s">
        <v>0</v>
      </c>
      <c r="Q13" t="s">
        <v>15</v>
      </c>
    </row>
    <row r="14" spans="1:24">
      <c r="A14" t="s">
        <v>3</v>
      </c>
      <c r="B14" t="s">
        <v>4</v>
      </c>
      <c r="C14" t="s">
        <v>5</v>
      </c>
      <c r="D14">
        <v>1</v>
      </c>
      <c r="G14" t="s">
        <v>12</v>
      </c>
      <c r="P14" t="s">
        <v>3</v>
      </c>
      <c r="Q14" t="s">
        <v>21</v>
      </c>
    </row>
    <row r="15" spans="1:24">
      <c r="A15" t="s">
        <v>8</v>
      </c>
      <c r="B15" t="s">
        <v>4</v>
      </c>
      <c r="C15" t="s">
        <v>5</v>
      </c>
      <c r="D15">
        <v>1</v>
      </c>
      <c r="P15" s="39">
        <v>24</v>
      </c>
      <c r="Q15" s="35">
        <v>30</v>
      </c>
    </row>
    <row r="16" spans="1:24">
      <c r="A16" t="s">
        <v>11</v>
      </c>
      <c r="B16" t="s">
        <v>6</v>
      </c>
      <c r="C16" t="s">
        <v>5</v>
      </c>
      <c r="D16">
        <v>1</v>
      </c>
      <c r="P16" s="39">
        <v>10</v>
      </c>
      <c r="Q16" s="35">
        <v>25</v>
      </c>
    </row>
    <row r="17" spans="1:17">
      <c r="A17" t="s">
        <v>3</v>
      </c>
      <c r="B17" t="s">
        <v>6</v>
      </c>
      <c r="C17" t="s">
        <v>5</v>
      </c>
      <c r="D17">
        <v>1</v>
      </c>
      <c r="F17" t="s">
        <v>22</v>
      </c>
      <c r="I17" s="12" t="s">
        <v>23</v>
      </c>
      <c r="K17" s="15" t="s">
        <v>24</v>
      </c>
      <c r="L17" s="16">
        <v>1</v>
      </c>
      <c r="M17" s="17">
        <v>59</v>
      </c>
      <c r="N17" t="s">
        <v>25</v>
      </c>
      <c r="P17" s="39">
        <v>26</v>
      </c>
      <c r="Q17" s="35">
        <v>36</v>
      </c>
    </row>
    <row r="18" spans="1:17">
      <c r="A18" t="s">
        <v>8</v>
      </c>
      <c r="B18" t="s">
        <v>6</v>
      </c>
      <c r="C18" t="s">
        <v>5</v>
      </c>
      <c r="D18">
        <v>1</v>
      </c>
      <c r="F18" s="13">
        <v>3</v>
      </c>
      <c r="G18" s="13">
        <v>2</v>
      </c>
      <c r="H18" s="13"/>
      <c r="I18" s="14">
        <v>2</v>
      </c>
      <c r="K18" s="18"/>
      <c r="L18" s="19">
        <v>2</v>
      </c>
      <c r="M18" s="20">
        <v>58</v>
      </c>
      <c r="N18" t="s">
        <v>26</v>
      </c>
      <c r="P18" s="39">
        <v>17</v>
      </c>
      <c r="Q18" s="35">
        <v>28</v>
      </c>
    </row>
    <row r="19" spans="1:17">
      <c r="A19" t="s">
        <v>3</v>
      </c>
      <c r="B19" t="s">
        <v>6</v>
      </c>
      <c r="C19" t="s">
        <v>5</v>
      </c>
      <c r="D19">
        <v>1</v>
      </c>
      <c r="K19" s="21"/>
      <c r="L19" s="22">
        <v>3</v>
      </c>
      <c r="M19" s="23">
        <v>70</v>
      </c>
      <c r="N19" t="s">
        <v>27</v>
      </c>
      <c r="P19" t="s">
        <v>11</v>
      </c>
      <c r="Q19" t="s">
        <v>6</v>
      </c>
    </row>
    <row r="20" spans="1:17">
      <c r="A20" t="s">
        <v>8</v>
      </c>
      <c r="B20" t="s">
        <v>4</v>
      </c>
      <c r="C20" t="s">
        <v>5</v>
      </c>
      <c r="D20">
        <v>1</v>
      </c>
      <c r="K20" s="15"/>
      <c r="L20" s="16">
        <v>4</v>
      </c>
      <c r="M20" s="17">
        <v>48</v>
      </c>
      <c r="N20" t="s">
        <v>28</v>
      </c>
      <c r="P20" s="40">
        <v>17</v>
      </c>
      <c r="Q20" s="38">
        <v>29</v>
      </c>
    </row>
    <row r="21" spans="1:17">
      <c r="A21" t="s">
        <v>8</v>
      </c>
      <c r="B21" t="s">
        <v>4</v>
      </c>
      <c r="C21" t="s">
        <v>5</v>
      </c>
      <c r="D21">
        <v>1</v>
      </c>
      <c r="K21" s="36">
        <v>1</v>
      </c>
      <c r="L21" s="36">
        <f>59/235</f>
        <v>0.25106382978723402</v>
      </c>
      <c r="M21" t="s">
        <v>29</v>
      </c>
      <c r="P21" s="40">
        <v>15</v>
      </c>
      <c r="Q21" s="38">
        <v>33</v>
      </c>
    </row>
    <row r="22" spans="1:17">
      <c r="A22" t="s">
        <v>11</v>
      </c>
      <c r="B22" t="s">
        <v>4</v>
      </c>
      <c r="C22" t="s">
        <v>5</v>
      </c>
      <c r="D22">
        <v>1</v>
      </c>
      <c r="K22" s="36">
        <v>2</v>
      </c>
      <c r="L22" s="36">
        <f>58/235</f>
        <v>0.24680851063829787</v>
      </c>
      <c r="M22" t="s">
        <v>30</v>
      </c>
      <c r="P22" s="40">
        <v>22</v>
      </c>
      <c r="Q22" s="38">
        <v>34</v>
      </c>
    </row>
    <row r="23" spans="1:17">
      <c r="A23" t="s">
        <v>11</v>
      </c>
      <c r="B23" t="s">
        <v>4</v>
      </c>
      <c r="C23" t="s">
        <v>5</v>
      </c>
      <c r="D23">
        <v>1</v>
      </c>
      <c r="K23" s="36">
        <v>3</v>
      </c>
      <c r="L23" s="36">
        <f>70/235</f>
        <v>0.2978723404255319</v>
      </c>
      <c r="M23" t="s">
        <v>31</v>
      </c>
      <c r="P23" s="40">
        <v>18</v>
      </c>
      <c r="Q23" s="38">
        <v>20</v>
      </c>
    </row>
    <row r="24" spans="1:17">
      <c r="A24" t="s">
        <v>3</v>
      </c>
      <c r="B24" t="s">
        <v>6</v>
      </c>
      <c r="C24" t="s">
        <v>5</v>
      </c>
      <c r="D24">
        <v>1</v>
      </c>
      <c r="K24" s="36">
        <v>4</v>
      </c>
      <c r="L24" s="36">
        <f>48/235</f>
        <v>0.20425531914893616</v>
      </c>
      <c r="M24" t="s">
        <v>32</v>
      </c>
      <c r="P24" t="s">
        <v>8</v>
      </c>
    </row>
    <row r="25" spans="1:17">
      <c r="A25" t="s">
        <v>3</v>
      </c>
      <c r="B25" t="s">
        <v>4</v>
      </c>
      <c r="C25" t="s">
        <v>5</v>
      </c>
      <c r="D25">
        <v>1</v>
      </c>
      <c r="P25" s="42">
        <v>18</v>
      </c>
    </row>
    <row r="26" spans="1:17">
      <c r="A26" t="s">
        <v>3</v>
      </c>
      <c r="B26" t="s">
        <v>6</v>
      </c>
      <c r="C26" t="s">
        <v>5</v>
      </c>
      <c r="D26">
        <v>1</v>
      </c>
      <c r="F26" t="s">
        <v>34</v>
      </c>
      <c r="G26" s="37" t="s">
        <v>35</v>
      </c>
      <c r="H26" s="41" t="s">
        <v>36</v>
      </c>
      <c r="P26" s="42">
        <v>33</v>
      </c>
    </row>
    <row r="27" spans="1:17">
      <c r="A27" t="s">
        <v>11</v>
      </c>
      <c r="B27" t="s">
        <v>4</v>
      </c>
      <c r="C27" t="s">
        <v>5</v>
      </c>
      <c r="D27">
        <v>1</v>
      </c>
      <c r="F27" t="s">
        <v>37</v>
      </c>
      <c r="G27" s="43">
        <f>1/3</f>
        <v>0.33333333333333331</v>
      </c>
      <c r="H27" s="44">
        <f>(1/2)</f>
        <v>0.5</v>
      </c>
      <c r="I27" s="24"/>
      <c r="J27" s="24"/>
      <c r="P27" s="42">
        <v>22</v>
      </c>
    </row>
    <row r="28" spans="1:17">
      <c r="A28" t="s">
        <v>8</v>
      </c>
      <c r="B28" t="s">
        <v>6</v>
      </c>
      <c r="C28" t="s">
        <v>5</v>
      </c>
      <c r="D28">
        <v>1</v>
      </c>
      <c r="P28" s="42">
        <v>13</v>
      </c>
    </row>
    <row r="29" spans="1:17">
      <c r="A29" t="s">
        <v>11</v>
      </c>
      <c r="B29" t="s">
        <v>6</v>
      </c>
      <c r="C29" t="s">
        <v>5</v>
      </c>
      <c r="D29">
        <v>1</v>
      </c>
    </row>
    <row r="30" spans="1:17">
      <c r="A30" t="s">
        <v>8</v>
      </c>
      <c r="B30" t="s">
        <v>4</v>
      </c>
      <c r="C30" t="s">
        <v>5</v>
      </c>
      <c r="D30">
        <v>1</v>
      </c>
      <c r="F30" s="25" t="s">
        <v>3</v>
      </c>
      <c r="G30" s="25" t="s">
        <v>21</v>
      </c>
      <c r="H30" s="26"/>
      <c r="I30" s="26"/>
      <c r="J30" s="26"/>
      <c r="K30" s="26"/>
      <c r="L30" s="26"/>
      <c r="M30" s="26"/>
      <c r="N30" s="25" t="s">
        <v>20</v>
      </c>
      <c r="O30" s="26"/>
      <c r="P30" s="26"/>
    </row>
    <row r="31" spans="1:17">
      <c r="A31" t="s">
        <v>3</v>
      </c>
      <c r="B31" t="s">
        <v>6</v>
      </c>
      <c r="C31" t="s">
        <v>5</v>
      </c>
      <c r="D31">
        <v>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</row>
    <row r="32" spans="1:17">
      <c r="A32" t="s">
        <v>8</v>
      </c>
      <c r="B32" t="s">
        <v>4</v>
      </c>
      <c r="C32" t="s">
        <v>5</v>
      </c>
      <c r="D32">
        <v>1</v>
      </c>
      <c r="F32" s="26">
        <f>(P15+I18*G27)/(M17+I18)</f>
        <v>0.40437158469945356</v>
      </c>
      <c r="G32" s="26">
        <f>(Q15+(I18*H27))/(M17+I18)</f>
        <v>0.50819672131147542</v>
      </c>
      <c r="H32" s="26" t="s">
        <v>38</v>
      </c>
      <c r="I32" s="26"/>
      <c r="J32" s="26"/>
      <c r="K32" s="26"/>
      <c r="L32" s="26"/>
      <c r="M32" s="26"/>
      <c r="N32" s="26">
        <f>(Q20+(I18*H27))/(M17+I18)</f>
        <v>0.49180327868852458</v>
      </c>
      <c r="O32" s="26" t="s">
        <v>38</v>
      </c>
      <c r="P32" s="26"/>
    </row>
    <row r="33" spans="1:30">
      <c r="A33" t="s">
        <v>3</v>
      </c>
      <c r="B33" t="s">
        <v>6</v>
      </c>
      <c r="C33" t="s">
        <v>5</v>
      </c>
      <c r="D33">
        <v>1</v>
      </c>
      <c r="F33" s="26">
        <f>(P16+I18*G27)/(M18+I18)</f>
        <v>0.17777777777777776</v>
      </c>
      <c r="G33" s="26">
        <f>(Q16+(I18*H27))/(M18+I18)</f>
        <v>0.43333333333333335</v>
      </c>
      <c r="H33" s="26" t="s">
        <v>39</v>
      </c>
      <c r="I33" s="26"/>
      <c r="J33" s="26"/>
      <c r="K33" s="26"/>
      <c r="L33" s="26"/>
      <c r="M33" s="26"/>
      <c r="N33" s="26">
        <f>(Q21+(I18*H27))/(M18+I18)</f>
        <v>0.56666666666666665</v>
      </c>
      <c r="O33" s="26" t="s">
        <v>39</v>
      </c>
      <c r="P33" s="26"/>
    </row>
    <row r="34" spans="1:30">
      <c r="A34" t="s">
        <v>11</v>
      </c>
      <c r="B34" t="s">
        <v>4</v>
      </c>
      <c r="C34" t="s">
        <v>5</v>
      </c>
      <c r="D34">
        <v>1</v>
      </c>
      <c r="F34" s="26">
        <f>(P17+I18*G27)/(M19+I18)</f>
        <v>0.37037037037037041</v>
      </c>
      <c r="G34" s="26">
        <f>(Q17+(I18*H27))/(M19+I18)</f>
        <v>0.51388888888888884</v>
      </c>
      <c r="H34" s="26" t="s">
        <v>40</v>
      </c>
      <c r="I34" s="26"/>
      <c r="J34" s="26"/>
      <c r="K34" s="26"/>
      <c r="L34" s="26"/>
      <c r="M34" s="26"/>
      <c r="N34" s="26">
        <f>(Q22+(I18*H27))/(M19+I18)</f>
        <v>0.4861111111111111</v>
      </c>
      <c r="O34" s="26" t="s">
        <v>40</v>
      </c>
      <c r="P34" s="26"/>
    </row>
    <row r="35" spans="1:30">
      <c r="A35" t="s">
        <v>8</v>
      </c>
      <c r="B35" t="s">
        <v>6</v>
      </c>
      <c r="C35" t="s">
        <v>5</v>
      </c>
      <c r="D35">
        <v>1</v>
      </c>
      <c r="F35" s="26">
        <f>(P18+I18*G27)/(M20+I18)</f>
        <v>0.35333333333333333</v>
      </c>
      <c r="G35" s="26">
        <f>(Q18+(I18*H27))/(M20+I18)</f>
        <v>0.57999999999999996</v>
      </c>
      <c r="H35" s="26" t="s">
        <v>41</v>
      </c>
      <c r="I35" s="26"/>
      <c r="J35" s="26"/>
      <c r="K35" s="26"/>
      <c r="L35" s="26"/>
      <c r="M35" s="26"/>
      <c r="N35" s="26">
        <f>(Q23+(I18*H27))/(M20+I18)</f>
        <v>0.42</v>
      </c>
      <c r="O35" s="26" t="s">
        <v>41</v>
      </c>
      <c r="P35" s="26"/>
    </row>
    <row r="36" spans="1:30">
      <c r="A36" t="s">
        <v>11</v>
      </c>
      <c r="B36" t="s">
        <v>4</v>
      </c>
      <c r="C36" t="s">
        <v>5</v>
      </c>
      <c r="D36">
        <v>1</v>
      </c>
    </row>
    <row r="37" spans="1:30">
      <c r="A37" t="s">
        <v>8</v>
      </c>
      <c r="B37" t="s">
        <v>6</v>
      </c>
      <c r="C37" t="s">
        <v>5</v>
      </c>
      <c r="D37">
        <v>1</v>
      </c>
      <c r="Q37" s="27" t="s">
        <v>44</v>
      </c>
      <c r="T37" s="27" t="s">
        <v>45</v>
      </c>
      <c r="W37" s="27" t="s">
        <v>46</v>
      </c>
    </row>
    <row r="38" spans="1:30">
      <c r="A38" t="s">
        <v>11</v>
      </c>
      <c r="B38" t="s">
        <v>4</v>
      </c>
      <c r="C38" t="s">
        <v>5</v>
      </c>
      <c r="D38">
        <v>1</v>
      </c>
      <c r="F38" s="26" t="s">
        <v>42</v>
      </c>
      <c r="G38" s="25" t="s">
        <v>11</v>
      </c>
      <c r="H38" s="26"/>
      <c r="I38" s="26" t="s">
        <v>42</v>
      </c>
      <c r="J38" s="25" t="s">
        <v>8</v>
      </c>
      <c r="P38" s="27" t="s">
        <v>43</v>
      </c>
      <c r="R38" t="s">
        <v>50</v>
      </c>
      <c r="S38" s="27" t="s">
        <v>43</v>
      </c>
      <c r="U38" t="s">
        <v>50</v>
      </c>
      <c r="V38" s="27" t="s">
        <v>43</v>
      </c>
      <c r="X38" t="s">
        <v>50</v>
      </c>
      <c r="Z38" t="s">
        <v>52</v>
      </c>
      <c r="AB38" t="s">
        <v>52</v>
      </c>
      <c r="AD38" t="s">
        <v>52</v>
      </c>
    </row>
    <row r="39" spans="1:30">
      <c r="A39" t="s">
        <v>3</v>
      </c>
      <c r="B39" t="s">
        <v>6</v>
      </c>
      <c r="C39" t="s">
        <v>5</v>
      </c>
      <c r="D39">
        <v>1</v>
      </c>
      <c r="F39" s="26">
        <f>(P20+I18*G27)/(M17+I18)</f>
        <v>0.28961748633879786</v>
      </c>
      <c r="G39" s="26"/>
      <c r="H39" s="26"/>
      <c r="I39" s="26">
        <f>(P25+I18*G27)/(M17+I18)</f>
        <v>0.30601092896174864</v>
      </c>
      <c r="J39" s="26"/>
      <c r="P39" s="27">
        <f>PRODUCT(F32:G32)</f>
        <v>0.20550031353578788</v>
      </c>
      <c r="Q39" s="28" t="s">
        <v>25</v>
      </c>
      <c r="R39">
        <f>P39*L21</f>
        <v>5.1593695738772268E-2</v>
      </c>
      <c r="S39" s="27">
        <f>PRODUCT(F39,G32)</f>
        <v>0.1471826569918481</v>
      </c>
      <c r="T39" s="28" t="s">
        <v>25</v>
      </c>
      <c r="U39">
        <f>S39*L21</f>
        <v>3.6952241542634198E-2</v>
      </c>
      <c r="V39" s="27">
        <f>PRODUCT(I39,G32)</f>
        <v>0.15551375078383947</v>
      </c>
      <c r="W39" s="28" t="s">
        <v>25</v>
      </c>
      <c r="X39">
        <f>V39*L21</f>
        <v>3.9043877856368203E-2</v>
      </c>
      <c r="Z39" s="34" t="str">
        <f>IF((R39=R43),"Esta"," no")</f>
        <v xml:space="preserve"> no</v>
      </c>
      <c r="AB39" s="34" t="str">
        <f>IF((U39=U43),"Esta"," no")</f>
        <v xml:space="preserve"> no</v>
      </c>
      <c r="AD39" s="34" t="str">
        <f>IF((X39=X43),"Esta"," no")</f>
        <v xml:space="preserve"> no</v>
      </c>
    </row>
    <row r="40" spans="1:30">
      <c r="A40" t="s">
        <v>3</v>
      </c>
      <c r="B40" t="s">
        <v>4</v>
      </c>
      <c r="C40" t="s">
        <v>5</v>
      </c>
      <c r="D40">
        <v>1</v>
      </c>
      <c r="F40" s="26">
        <f>(P21+I18*G27)/(M18+I18)</f>
        <v>0.26111111111111113</v>
      </c>
      <c r="G40" s="26"/>
      <c r="H40" s="26"/>
      <c r="I40" s="26">
        <f>(P26+I18*G27)/(M18+I18)</f>
        <v>0.56111111111111112</v>
      </c>
      <c r="J40" s="26"/>
      <c r="P40" s="29">
        <f>PRODUCT(F33:G33)</f>
        <v>7.7037037037037029E-2</v>
      </c>
      <c r="Q40" s="30" t="s">
        <v>26</v>
      </c>
      <c r="R40">
        <f>P40*L22</f>
        <v>1.9013396375098499E-2</v>
      </c>
      <c r="S40" s="27">
        <f>PRODUCT(F40,G33)</f>
        <v>0.11314814814814816</v>
      </c>
      <c r="T40" s="30" t="s">
        <v>26</v>
      </c>
      <c r="U40">
        <f>S40*L22</f>
        <v>2.792592592592593E-2</v>
      </c>
      <c r="V40" s="27">
        <f>PRODUCT(I40,G33)</f>
        <v>0.24314814814814817</v>
      </c>
      <c r="W40" s="30" t="s">
        <v>26</v>
      </c>
      <c r="X40">
        <f>V40*L22</f>
        <v>6.0011032308904651E-2</v>
      </c>
      <c r="Z40" s="34" t="str">
        <f>IF((R40=R43),"Esta"," no")</f>
        <v xml:space="preserve"> no</v>
      </c>
      <c r="AB40" s="34" t="str">
        <f>IF((U40=U43),"Esta"," no")</f>
        <v xml:space="preserve"> no</v>
      </c>
      <c r="AD40" s="34" t="str">
        <f>IF((X40=X43),"Esta"," no")</f>
        <v>Esta</v>
      </c>
    </row>
    <row r="41" spans="1:30">
      <c r="A41" t="s">
        <v>3</v>
      </c>
      <c r="B41" t="s">
        <v>4</v>
      </c>
      <c r="C41" t="s">
        <v>5</v>
      </c>
      <c r="D41">
        <v>1</v>
      </c>
      <c r="F41" s="26">
        <f>(P22+I18*G27)/(M19+I18)</f>
        <v>0.31481481481481483</v>
      </c>
      <c r="G41" s="26"/>
      <c r="H41" s="26"/>
      <c r="I41" s="26">
        <f>(P27+I18*G27)/(M19+I18)</f>
        <v>0.31481481481481483</v>
      </c>
      <c r="J41" s="26"/>
      <c r="P41" s="29">
        <f>PRODUCT(F34:G34)</f>
        <v>0.19032921810699588</v>
      </c>
      <c r="Q41" s="30" t="s">
        <v>27</v>
      </c>
      <c r="R41">
        <f>P41*L23</f>
        <v>5.6693809648892389E-2</v>
      </c>
      <c r="S41" s="27">
        <f>PRODUCT(F41,G34)</f>
        <v>0.16177983539094648</v>
      </c>
      <c r="T41" s="30" t="s">
        <v>27</v>
      </c>
      <c r="U41">
        <f>S41*L23</f>
        <v>4.8189738201558523E-2</v>
      </c>
      <c r="V41" s="27">
        <f>PRODUCT(I41,G34)</f>
        <v>0.16177983539094648</v>
      </c>
      <c r="W41" s="30" t="s">
        <v>27</v>
      </c>
      <c r="X41">
        <f>V41*L23</f>
        <v>4.8189738201558523E-2</v>
      </c>
      <c r="Z41" s="34" t="str">
        <f>IF((R41=R43),"Esta"," no")</f>
        <v>Esta</v>
      </c>
      <c r="AB41" s="34" t="str">
        <f>IF((U41=U43),"Esta"," no")</f>
        <v>Esta</v>
      </c>
      <c r="AD41" s="34" t="str">
        <f>IF((X41=X43),"Esta"," no")</f>
        <v xml:space="preserve"> no</v>
      </c>
    </row>
    <row r="42" spans="1:30">
      <c r="A42" t="s">
        <v>8</v>
      </c>
      <c r="B42" t="s">
        <v>4</v>
      </c>
      <c r="C42" t="s">
        <v>5</v>
      </c>
      <c r="D42">
        <v>1</v>
      </c>
      <c r="F42" s="26">
        <f>(P23+I18*G27)/(M20+I18)</f>
        <v>0.37333333333333335</v>
      </c>
      <c r="G42" s="26"/>
      <c r="H42" s="26"/>
      <c r="I42" s="26">
        <f>(P28+I18*G27)/(M20+I18)</f>
        <v>0.27333333333333332</v>
      </c>
      <c r="J42" s="26"/>
      <c r="P42" s="29">
        <f>PRODUCT(F35:G35)</f>
        <v>0.20493333333333333</v>
      </c>
      <c r="Q42" s="27" t="s">
        <v>28</v>
      </c>
      <c r="R42">
        <f>P42*L24</f>
        <v>4.1858723404255317E-2</v>
      </c>
      <c r="S42" s="27">
        <f>PRODUCT(F42,G35)</f>
        <v>0.21653333333333333</v>
      </c>
      <c r="T42" s="27" t="s">
        <v>28</v>
      </c>
      <c r="U42">
        <f>S42*L24</f>
        <v>4.4228085106382972E-2</v>
      </c>
      <c r="V42" s="27">
        <f>PRODUCT(I42,G35)</f>
        <v>0.1585333333333333</v>
      </c>
      <c r="W42" s="27" t="s">
        <v>28</v>
      </c>
      <c r="X42">
        <f>V42*L24</f>
        <v>3.2381276595744676E-2</v>
      </c>
      <c r="Z42" s="34" t="str">
        <f>IF((R42=R43),"Esta"," no")</f>
        <v xml:space="preserve"> no</v>
      </c>
      <c r="AB42" s="34" t="str">
        <f>IF((U42=U43),"Esta"," no")</f>
        <v xml:space="preserve"> no</v>
      </c>
      <c r="AD42" s="34" t="str">
        <f>IF((X42=X43),"Esta"," no")</f>
        <v xml:space="preserve"> no</v>
      </c>
    </row>
    <row r="43" spans="1:30">
      <c r="A43" t="s">
        <v>11</v>
      </c>
      <c r="B43" t="s">
        <v>6</v>
      </c>
      <c r="C43" t="s">
        <v>5</v>
      </c>
      <c r="D43">
        <v>1</v>
      </c>
      <c r="Q43" t="s">
        <v>51</v>
      </c>
      <c r="R43">
        <f>MAXA(R39:R42)</f>
        <v>5.6693809648892389E-2</v>
      </c>
      <c r="T43" t="s">
        <v>51</v>
      </c>
      <c r="U43">
        <f>MAXA(U39:U42)</f>
        <v>4.8189738201558523E-2</v>
      </c>
      <c r="W43" t="s">
        <v>51</v>
      </c>
      <c r="X43">
        <f>MAXA(X39:X42)</f>
        <v>6.0011032308904651E-2</v>
      </c>
    </row>
    <row r="44" spans="1:30">
      <c r="A44" t="s">
        <v>3</v>
      </c>
      <c r="B44" t="s">
        <v>6</v>
      </c>
      <c r="C44" t="s">
        <v>5</v>
      </c>
      <c r="D44">
        <v>1</v>
      </c>
    </row>
    <row r="45" spans="1:30">
      <c r="A45" t="s">
        <v>8</v>
      </c>
      <c r="B45" t="s">
        <v>6</v>
      </c>
      <c r="C45" t="s">
        <v>5</v>
      </c>
      <c r="D45">
        <v>1</v>
      </c>
      <c r="Q45" s="31" t="s">
        <v>47</v>
      </c>
      <c r="T45" s="31" t="s">
        <v>48</v>
      </c>
      <c r="W45" s="31" t="s">
        <v>49</v>
      </c>
    </row>
    <row r="46" spans="1:30">
      <c r="A46" t="s">
        <v>3</v>
      </c>
      <c r="B46" t="s">
        <v>6</v>
      </c>
      <c r="C46" t="s">
        <v>5</v>
      </c>
      <c r="D46">
        <v>1</v>
      </c>
      <c r="P46" s="31" t="s">
        <v>43</v>
      </c>
      <c r="R46" t="s">
        <v>50</v>
      </c>
      <c r="S46" s="31" t="s">
        <v>43</v>
      </c>
      <c r="U46" t="s">
        <v>50</v>
      </c>
      <c r="V46" s="31" t="s">
        <v>43</v>
      </c>
      <c r="X46" t="s">
        <v>50</v>
      </c>
      <c r="Z46" t="s">
        <v>52</v>
      </c>
      <c r="AB46" t="s">
        <v>52</v>
      </c>
      <c r="AD46" t="s">
        <v>52</v>
      </c>
    </row>
    <row r="47" spans="1:30">
      <c r="A47" t="s">
        <v>8</v>
      </c>
      <c r="B47" t="s">
        <v>4</v>
      </c>
      <c r="C47" t="s">
        <v>5</v>
      </c>
      <c r="D47">
        <v>1</v>
      </c>
      <c r="P47" s="31">
        <f>PRODUCT(F32,N32)</f>
        <v>0.19887127116366568</v>
      </c>
      <c r="Q47" s="32" t="s">
        <v>25</v>
      </c>
      <c r="R47">
        <f>P47*L21</f>
        <v>4.9929382973005421E-2</v>
      </c>
      <c r="S47" s="31">
        <f>PRODUCT(F39,N32)</f>
        <v>0.14243482934694976</v>
      </c>
      <c r="T47" s="32" t="s">
        <v>25</v>
      </c>
      <c r="U47">
        <f>S47*L21</f>
        <v>3.5760233750936316E-2</v>
      </c>
      <c r="V47" s="31">
        <f>PRODUCT(I39,N32)</f>
        <v>0.15049717817790917</v>
      </c>
      <c r="W47" s="32" t="s">
        <v>25</v>
      </c>
      <c r="X47">
        <f>V47*L21</f>
        <v>3.7784397925517618E-2</v>
      </c>
      <c r="Z47" s="34" t="str">
        <f>IF((R47=R51),"Esta"," no")</f>
        <v xml:space="preserve"> no</v>
      </c>
      <c r="AB47" s="34" t="str">
        <f>IF((U47=U51),"Esta"," no")</f>
        <v xml:space="preserve"> no</v>
      </c>
      <c r="AD47" s="34" t="str">
        <f>IF((X47=X51),"Esta"," no")</f>
        <v xml:space="preserve"> no</v>
      </c>
    </row>
    <row r="48" spans="1:30">
      <c r="A48" t="s">
        <v>8</v>
      </c>
      <c r="B48" t="s">
        <v>4</v>
      </c>
      <c r="C48" t="s">
        <v>5</v>
      </c>
      <c r="D48">
        <v>1</v>
      </c>
      <c r="P48" s="31">
        <f>PRODUCT(F33,N33)</f>
        <v>0.10074074074074073</v>
      </c>
      <c r="Q48" s="33" t="s">
        <v>26</v>
      </c>
      <c r="R48">
        <f>P48*L22</f>
        <v>2.4863672182821116E-2</v>
      </c>
      <c r="S48" s="31">
        <f>PRODUCT(F40,N33)</f>
        <v>0.14796296296296296</v>
      </c>
      <c r="T48" s="33" t="s">
        <v>26</v>
      </c>
      <c r="U48">
        <f>S48*L22</f>
        <v>3.651851851851852E-2</v>
      </c>
      <c r="V48" s="31">
        <f>PRODUCT(I40,N33)</f>
        <v>0.31796296296296295</v>
      </c>
      <c r="W48" s="33" t="s">
        <v>26</v>
      </c>
      <c r="X48">
        <f>V48*L22</f>
        <v>7.8475965327029149E-2</v>
      </c>
      <c r="Z48" s="34" t="str">
        <f>IF((R48=R51),"Esta"," no")</f>
        <v xml:space="preserve"> no</v>
      </c>
      <c r="AB48" s="34" t="str">
        <f>IF((U48=U51),"Esta"," no")</f>
        <v xml:space="preserve"> no</v>
      </c>
      <c r="AD48" s="34" t="str">
        <f>IF((X48=X51),"Esta"," no")</f>
        <v>Esta</v>
      </c>
    </row>
    <row r="49" spans="1:30">
      <c r="A49" t="s">
        <v>11</v>
      </c>
      <c r="B49" t="s">
        <v>4</v>
      </c>
      <c r="C49" t="s">
        <v>5</v>
      </c>
      <c r="D49">
        <v>1</v>
      </c>
      <c r="P49" s="31">
        <f>PRODUCT(F34,N34)</f>
        <v>0.1800411522633745</v>
      </c>
      <c r="Q49" s="33" t="s">
        <v>27</v>
      </c>
      <c r="R49">
        <f>P49*L23</f>
        <v>5.3629279397600912E-2</v>
      </c>
      <c r="S49" s="31">
        <f>PRODUCT(F41,N34)</f>
        <v>0.15303497942386832</v>
      </c>
      <c r="T49" s="33" t="s">
        <v>27</v>
      </c>
      <c r="U49">
        <f>S49*L23</f>
        <v>4.5584887487960774E-2</v>
      </c>
      <c r="V49" s="31">
        <f>PRODUCT(I41,N34)</f>
        <v>0.15303497942386832</v>
      </c>
      <c r="W49" s="33" t="s">
        <v>27</v>
      </c>
      <c r="X49">
        <f>V49*L23</f>
        <v>4.5584887487960774E-2</v>
      </c>
      <c r="Z49" s="34" t="str">
        <f>IF((R49=R51),"Esta"," no")</f>
        <v>Esta</v>
      </c>
      <c r="AB49" s="34" t="str">
        <f>IF((U49=U51),"Esta"," no")</f>
        <v>Esta</v>
      </c>
      <c r="AD49" s="34" t="str">
        <f>IF((X49=X51),"Esta"," no")</f>
        <v xml:space="preserve"> no</v>
      </c>
    </row>
    <row r="50" spans="1:30">
      <c r="A50" t="s">
        <v>11</v>
      </c>
      <c r="B50" t="s">
        <v>4</v>
      </c>
      <c r="C50" t="s">
        <v>5</v>
      </c>
      <c r="D50">
        <v>1</v>
      </c>
      <c r="P50" s="31">
        <f>PRODUCT(F35,N35)</f>
        <v>0.1484</v>
      </c>
      <c r="Q50" s="31" t="s">
        <v>28</v>
      </c>
      <c r="R50">
        <f>P50*L24</f>
        <v>3.0311489361702127E-2</v>
      </c>
      <c r="S50" s="31">
        <f>PRODUCT(F42,N35)</f>
        <v>0.15679999999999999</v>
      </c>
      <c r="T50" s="31" t="s">
        <v>28</v>
      </c>
      <c r="U50">
        <f>S50*L24</f>
        <v>3.2027234042553192E-2</v>
      </c>
      <c r="V50" s="31">
        <f>PRODUCT(I42,N35)</f>
        <v>0.11479999999999999</v>
      </c>
      <c r="W50" s="31" t="s">
        <v>28</v>
      </c>
      <c r="X50">
        <f>V50*L24</f>
        <v>2.3448510638297868E-2</v>
      </c>
      <c r="Z50" s="34" t="str">
        <f>IF((R50=R51),"Esta"," no")</f>
        <v xml:space="preserve"> no</v>
      </c>
      <c r="AB50" s="34" t="str">
        <f>IF((U50=U51),"Esta"," no")</f>
        <v xml:space="preserve"> no</v>
      </c>
      <c r="AD50" s="34" t="str">
        <f>IF((X50=X51),"Esta"," no")</f>
        <v xml:space="preserve"> no</v>
      </c>
    </row>
    <row r="51" spans="1:30">
      <c r="A51" t="s">
        <v>3</v>
      </c>
      <c r="B51" t="s">
        <v>6</v>
      </c>
      <c r="C51" t="s">
        <v>5</v>
      </c>
      <c r="D51">
        <v>1</v>
      </c>
      <c r="Q51" t="s">
        <v>51</v>
      </c>
      <c r="R51">
        <f>MAXA(R47:R50)</f>
        <v>5.3629279397600912E-2</v>
      </c>
      <c r="T51" t="s">
        <v>51</v>
      </c>
      <c r="U51">
        <f>MAXA(U47:U50)</f>
        <v>4.5584887487960774E-2</v>
      </c>
      <c r="W51" t="s">
        <v>51</v>
      </c>
      <c r="X51">
        <f>MAXA(X47:X50)</f>
        <v>7.8475965327029149E-2</v>
      </c>
    </row>
    <row r="52" spans="1:30">
      <c r="A52" t="s">
        <v>3</v>
      </c>
      <c r="B52" t="s">
        <v>4</v>
      </c>
      <c r="C52" t="s">
        <v>5</v>
      </c>
      <c r="D52">
        <v>1</v>
      </c>
    </row>
    <row r="53" spans="1:30">
      <c r="A53" t="s">
        <v>3</v>
      </c>
      <c r="B53" t="s">
        <v>6</v>
      </c>
      <c r="C53" t="s">
        <v>5</v>
      </c>
      <c r="D53">
        <v>1</v>
      </c>
    </row>
    <row r="54" spans="1:30">
      <c r="A54" t="s">
        <v>11</v>
      </c>
      <c r="B54" t="s">
        <v>4</v>
      </c>
      <c r="C54" t="s">
        <v>5</v>
      </c>
      <c r="D54">
        <v>1</v>
      </c>
    </row>
    <row r="55" spans="1:30">
      <c r="A55" t="s">
        <v>8</v>
      </c>
      <c r="B55" t="s">
        <v>6</v>
      </c>
      <c r="C55" t="s">
        <v>5</v>
      </c>
      <c r="D55">
        <v>1</v>
      </c>
    </row>
    <row r="56" spans="1:30">
      <c r="A56" t="s">
        <v>11</v>
      </c>
      <c r="B56" t="s">
        <v>6</v>
      </c>
      <c r="C56" t="s">
        <v>5</v>
      </c>
      <c r="D56">
        <v>1</v>
      </c>
    </row>
    <row r="57" spans="1:30">
      <c r="A57" t="s">
        <v>8</v>
      </c>
      <c r="B57" t="s">
        <v>4</v>
      </c>
      <c r="C57" t="s">
        <v>5</v>
      </c>
      <c r="D57">
        <v>1</v>
      </c>
    </row>
    <row r="58" spans="1:30">
      <c r="A58" t="s">
        <v>3</v>
      </c>
      <c r="B58" t="s">
        <v>6</v>
      </c>
      <c r="C58" t="s">
        <v>5</v>
      </c>
      <c r="D58">
        <v>1</v>
      </c>
    </row>
    <row r="59" spans="1:30">
      <c r="A59" t="s">
        <v>8</v>
      </c>
      <c r="B59" t="s">
        <v>4</v>
      </c>
      <c r="C59" t="s">
        <v>5</v>
      </c>
      <c r="D59">
        <v>1</v>
      </c>
    </row>
    <row r="60" spans="1:30">
      <c r="A60" t="s">
        <v>3</v>
      </c>
      <c r="B60" t="s">
        <v>6</v>
      </c>
      <c r="C60" t="s">
        <v>5</v>
      </c>
      <c r="D60">
        <v>1</v>
      </c>
    </row>
    <row r="61" spans="1:30">
      <c r="A61" t="s">
        <v>11</v>
      </c>
      <c r="B61" t="s">
        <v>4</v>
      </c>
      <c r="C61" t="s">
        <v>5</v>
      </c>
      <c r="D61">
        <v>1</v>
      </c>
    </row>
    <row r="62" spans="1:30">
      <c r="A62" t="s">
        <v>8</v>
      </c>
      <c r="B62" t="s">
        <v>4</v>
      </c>
      <c r="C62" t="s">
        <v>9</v>
      </c>
      <c r="D62">
        <v>1</v>
      </c>
    </row>
    <row r="63" spans="1:30">
      <c r="A63" t="s">
        <v>3</v>
      </c>
      <c r="B63" t="s">
        <v>4</v>
      </c>
      <c r="C63" t="s">
        <v>9</v>
      </c>
      <c r="D63">
        <v>1</v>
      </c>
    </row>
    <row r="64" spans="1:30">
      <c r="A64" t="s">
        <v>11</v>
      </c>
      <c r="B64" t="s">
        <v>4</v>
      </c>
      <c r="C64" t="s">
        <v>9</v>
      </c>
      <c r="D64">
        <v>1</v>
      </c>
    </row>
    <row r="65" spans="1:4">
      <c r="A65" t="s">
        <v>8</v>
      </c>
      <c r="B65" t="s">
        <v>6</v>
      </c>
      <c r="C65" t="s">
        <v>9</v>
      </c>
      <c r="D65">
        <v>1</v>
      </c>
    </row>
    <row r="66" spans="1:4">
      <c r="A66" t="s">
        <v>11</v>
      </c>
      <c r="B66" t="s">
        <v>4</v>
      </c>
      <c r="C66" t="s">
        <v>9</v>
      </c>
      <c r="D66">
        <v>1</v>
      </c>
    </row>
    <row r="67" spans="1:4">
      <c r="A67" t="s">
        <v>3</v>
      </c>
      <c r="B67" t="s">
        <v>6</v>
      </c>
      <c r="C67" t="s">
        <v>9</v>
      </c>
      <c r="D67">
        <v>1</v>
      </c>
    </row>
    <row r="68" spans="1:4">
      <c r="A68" t="s">
        <v>3</v>
      </c>
      <c r="B68" t="s">
        <v>4</v>
      </c>
      <c r="C68" t="s">
        <v>9</v>
      </c>
      <c r="D68">
        <v>1</v>
      </c>
    </row>
    <row r="69" spans="1:4">
      <c r="A69" t="s">
        <v>8</v>
      </c>
      <c r="B69" t="s">
        <v>4</v>
      </c>
      <c r="C69" t="s">
        <v>9</v>
      </c>
      <c r="D69">
        <v>1</v>
      </c>
    </row>
    <row r="70" spans="1:4">
      <c r="A70" t="s">
        <v>3</v>
      </c>
      <c r="B70" t="s">
        <v>6</v>
      </c>
      <c r="C70" t="s">
        <v>9</v>
      </c>
      <c r="D70">
        <v>1</v>
      </c>
    </row>
    <row r="71" spans="1:4">
      <c r="A71" t="s">
        <v>11</v>
      </c>
      <c r="B71" t="s">
        <v>4</v>
      </c>
      <c r="C71" t="s">
        <v>9</v>
      </c>
      <c r="D71">
        <v>1</v>
      </c>
    </row>
    <row r="72" spans="1:4">
      <c r="A72" t="s">
        <v>11</v>
      </c>
      <c r="B72" t="s">
        <v>4</v>
      </c>
      <c r="C72" t="s">
        <v>9</v>
      </c>
      <c r="D72">
        <v>1</v>
      </c>
    </row>
    <row r="73" spans="1:4">
      <c r="A73" t="s">
        <v>3</v>
      </c>
      <c r="B73" t="s">
        <v>6</v>
      </c>
      <c r="C73" t="s">
        <v>9</v>
      </c>
      <c r="D73">
        <v>1</v>
      </c>
    </row>
    <row r="74" spans="1:4">
      <c r="A74" t="s">
        <v>3</v>
      </c>
      <c r="B74" t="s">
        <v>6</v>
      </c>
      <c r="C74" t="s">
        <v>9</v>
      </c>
      <c r="D74">
        <v>1</v>
      </c>
    </row>
    <row r="75" spans="1:4">
      <c r="A75" t="s">
        <v>8</v>
      </c>
      <c r="B75" t="s">
        <v>4</v>
      </c>
      <c r="C75" t="s">
        <v>9</v>
      </c>
      <c r="D75">
        <v>1</v>
      </c>
    </row>
    <row r="76" spans="1:4">
      <c r="A76" t="s">
        <v>11</v>
      </c>
      <c r="B76" t="s">
        <v>4</v>
      </c>
      <c r="C76" t="s">
        <v>9</v>
      </c>
      <c r="D76">
        <v>1</v>
      </c>
    </row>
    <row r="77" spans="1:4">
      <c r="A77" t="s">
        <v>11</v>
      </c>
      <c r="B77" t="s">
        <v>6</v>
      </c>
      <c r="C77" t="s">
        <v>9</v>
      </c>
      <c r="D77">
        <v>1</v>
      </c>
    </row>
    <row r="78" spans="1:4">
      <c r="A78" t="s">
        <v>3</v>
      </c>
      <c r="B78" t="s">
        <v>6</v>
      </c>
      <c r="C78" t="s">
        <v>9</v>
      </c>
      <c r="D78">
        <v>1</v>
      </c>
    </row>
    <row r="79" spans="1:4">
      <c r="A79" t="s">
        <v>8</v>
      </c>
      <c r="B79" t="s">
        <v>4</v>
      </c>
      <c r="C79" t="s">
        <v>9</v>
      </c>
      <c r="D79">
        <v>1</v>
      </c>
    </row>
    <row r="80" spans="1:4">
      <c r="A80" t="s">
        <v>11</v>
      </c>
      <c r="B80" t="s">
        <v>4</v>
      </c>
      <c r="C80" t="s">
        <v>9</v>
      </c>
      <c r="D80">
        <v>1</v>
      </c>
    </row>
    <row r="81" spans="1:4">
      <c r="A81" t="s">
        <v>11</v>
      </c>
      <c r="B81" t="s">
        <v>6</v>
      </c>
      <c r="C81" t="s">
        <v>9</v>
      </c>
      <c r="D81">
        <v>1</v>
      </c>
    </row>
    <row r="82" spans="1:4">
      <c r="A82" t="s">
        <v>8</v>
      </c>
      <c r="B82" t="s">
        <v>4</v>
      </c>
      <c r="C82" t="s">
        <v>9</v>
      </c>
      <c r="D82">
        <v>1</v>
      </c>
    </row>
    <row r="83" spans="1:4">
      <c r="A83" t="s">
        <v>3</v>
      </c>
      <c r="B83" t="s">
        <v>4</v>
      </c>
      <c r="C83" t="s">
        <v>9</v>
      </c>
      <c r="D83">
        <v>1</v>
      </c>
    </row>
    <row r="84" spans="1:4">
      <c r="A84" t="s">
        <v>11</v>
      </c>
      <c r="B84" t="s">
        <v>6</v>
      </c>
      <c r="C84" t="s">
        <v>9</v>
      </c>
      <c r="D84">
        <v>1</v>
      </c>
    </row>
    <row r="85" spans="1:4">
      <c r="A85" t="s">
        <v>3</v>
      </c>
      <c r="B85" t="s">
        <v>4</v>
      </c>
      <c r="C85" t="s">
        <v>9</v>
      </c>
      <c r="D85">
        <v>1</v>
      </c>
    </row>
    <row r="86" spans="1:4">
      <c r="A86" t="s">
        <v>8</v>
      </c>
      <c r="B86" t="s">
        <v>6</v>
      </c>
      <c r="C86" t="s">
        <v>9</v>
      </c>
      <c r="D86">
        <v>1</v>
      </c>
    </row>
    <row r="87" spans="1:4">
      <c r="A87" t="s">
        <v>11</v>
      </c>
      <c r="B87" t="s">
        <v>4</v>
      </c>
      <c r="C87" t="s">
        <v>9</v>
      </c>
      <c r="D87">
        <v>1</v>
      </c>
    </row>
    <row r="88" spans="1:4">
      <c r="A88" t="s">
        <v>8</v>
      </c>
      <c r="B88" t="s">
        <v>6</v>
      </c>
      <c r="C88" t="s">
        <v>9</v>
      </c>
      <c r="D88">
        <v>1</v>
      </c>
    </row>
    <row r="89" spans="1:4">
      <c r="A89" t="s">
        <v>11</v>
      </c>
      <c r="B89" t="s">
        <v>4</v>
      </c>
      <c r="C89" t="s">
        <v>9</v>
      </c>
      <c r="D89">
        <v>1</v>
      </c>
    </row>
    <row r="90" spans="1:4">
      <c r="A90" t="s">
        <v>3</v>
      </c>
      <c r="B90" t="s">
        <v>6</v>
      </c>
      <c r="C90" t="s">
        <v>9</v>
      </c>
      <c r="D90">
        <v>1</v>
      </c>
    </row>
    <row r="91" spans="1:4">
      <c r="A91" t="s">
        <v>3</v>
      </c>
      <c r="B91" t="s">
        <v>4</v>
      </c>
      <c r="C91" t="s">
        <v>9</v>
      </c>
      <c r="D91">
        <v>1</v>
      </c>
    </row>
    <row r="92" spans="1:4">
      <c r="A92" t="s">
        <v>8</v>
      </c>
      <c r="B92" t="s">
        <v>4</v>
      </c>
      <c r="C92" t="s">
        <v>9</v>
      </c>
      <c r="D92">
        <v>1</v>
      </c>
    </row>
    <row r="93" spans="1:4">
      <c r="A93" t="s">
        <v>3</v>
      </c>
      <c r="B93" t="s">
        <v>6</v>
      </c>
      <c r="C93" t="s">
        <v>9</v>
      </c>
      <c r="D93">
        <v>1</v>
      </c>
    </row>
    <row r="94" spans="1:4">
      <c r="A94" t="s">
        <v>11</v>
      </c>
      <c r="B94" t="s">
        <v>4</v>
      </c>
      <c r="C94" t="s">
        <v>9</v>
      </c>
      <c r="D94">
        <v>1</v>
      </c>
    </row>
    <row r="95" spans="1:4">
      <c r="A95" t="s">
        <v>11</v>
      </c>
      <c r="B95" t="s">
        <v>4</v>
      </c>
      <c r="C95" t="s">
        <v>9</v>
      </c>
      <c r="D95">
        <v>1</v>
      </c>
    </row>
    <row r="96" spans="1:4">
      <c r="A96" t="s">
        <v>3</v>
      </c>
      <c r="B96" t="s">
        <v>6</v>
      </c>
      <c r="C96" t="s">
        <v>9</v>
      </c>
      <c r="D96">
        <v>1</v>
      </c>
    </row>
    <row r="97" spans="1:4">
      <c r="A97" t="s">
        <v>3</v>
      </c>
      <c r="B97" t="s">
        <v>6</v>
      </c>
      <c r="C97" t="s">
        <v>9</v>
      </c>
      <c r="D97">
        <v>1</v>
      </c>
    </row>
    <row r="98" spans="1:4">
      <c r="A98" t="s">
        <v>8</v>
      </c>
      <c r="B98" t="s">
        <v>4</v>
      </c>
      <c r="C98" t="s">
        <v>9</v>
      </c>
      <c r="D98">
        <v>1</v>
      </c>
    </row>
    <row r="99" spans="1:4">
      <c r="A99" t="s">
        <v>11</v>
      </c>
      <c r="B99" t="s">
        <v>4</v>
      </c>
      <c r="C99" t="s">
        <v>9</v>
      </c>
      <c r="D99">
        <v>1</v>
      </c>
    </row>
    <row r="100" spans="1:4">
      <c r="A100" t="s">
        <v>11</v>
      </c>
      <c r="B100" t="s">
        <v>6</v>
      </c>
      <c r="C100" t="s">
        <v>9</v>
      </c>
      <c r="D100">
        <v>1</v>
      </c>
    </row>
    <row r="101" spans="1:4">
      <c r="A101" t="s">
        <v>3</v>
      </c>
      <c r="B101" t="s">
        <v>6</v>
      </c>
      <c r="C101" t="s">
        <v>9</v>
      </c>
      <c r="D101">
        <v>1</v>
      </c>
    </row>
    <row r="102" spans="1:4">
      <c r="A102" t="s">
        <v>8</v>
      </c>
      <c r="B102" t="s">
        <v>4</v>
      </c>
      <c r="C102" t="s">
        <v>9</v>
      </c>
      <c r="D102">
        <v>1</v>
      </c>
    </row>
    <row r="103" spans="1:4">
      <c r="A103" t="s">
        <v>11</v>
      </c>
      <c r="B103" t="s">
        <v>4</v>
      </c>
      <c r="C103" t="s">
        <v>9</v>
      </c>
      <c r="D103">
        <v>1</v>
      </c>
    </row>
    <row r="104" spans="1:4">
      <c r="A104" t="s">
        <v>11</v>
      </c>
      <c r="B104" t="s">
        <v>6</v>
      </c>
      <c r="C104" t="s">
        <v>9</v>
      </c>
      <c r="D104">
        <v>1</v>
      </c>
    </row>
    <row r="105" spans="1:4">
      <c r="A105" t="s">
        <v>8</v>
      </c>
      <c r="B105" t="s">
        <v>4</v>
      </c>
      <c r="C105" t="s">
        <v>9</v>
      </c>
      <c r="D105">
        <v>1</v>
      </c>
    </row>
    <row r="106" spans="1:4">
      <c r="A106" t="s">
        <v>3</v>
      </c>
      <c r="B106" t="s">
        <v>4</v>
      </c>
      <c r="C106" t="s">
        <v>9</v>
      </c>
      <c r="D106">
        <v>1</v>
      </c>
    </row>
    <row r="107" spans="1:4">
      <c r="A107" t="s">
        <v>11</v>
      </c>
      <c r="B107" t="s">
        <v>6</v>
      </c>
      <c r="C107" t="s">
        <v>9</v>
      </c>
      <c r="D107">
        <v>1</v>
      </c>
    </row>
    <row r="108" spans="1:4">
      <c r="A108" t="s">
        <v>3</v>
      </c>
      <c r="B108" t="s">
        <v>4</v>
      </c>
      <c r="C108" t="s">
        <v>9</v>
      </c>
      <c r="D108">
        <v>1</v>
      </c>
    </row>
    <row r="109" spans="1:4">
      <c r="A109" t="s">
        <v>8</v>
      </c>
      <c r="B109" t="s">
        <v>6</v>
      </c>
      <c r="C109" t="s">
        <v>9</v>
      </c>
      <c r="D109">
        <v>1</v>
      </c>
    </row>
    <row r="110" spans="1:4">
      <c r="A110" t="s">
        <v>3</v>
      </c>
      <c r="B110" t="s">
        <v>6</v>
      </c>
      <c r="C110" t="s">
        <v>7</v>
      </c>
      <c r="D110">
        <v>1</v>
      </c>
    </row>
    <row r="111" spans="1:4">
      <c r="A111" t="s">
        <v>3</v>
      </c>
      <c r="B111" t="s">
        <v>6</v>
      </c>
      <c r="C111" t="s">
        <v>7</v>
      </c>
      <c r="D111">
        <v>1</v>
      </c>
    </row>
    <row r="112" spans="1:4">
      <c r="A112" t="s">
        <v>3</v>
      </c>
      <c r="B112" t="s">
        <v>4</v>
      </c>
      <c r="C112" t="s">
        <v>7</v>
      </c>
      <c r="D112">
        <v>1</v>
      </c>
    </row>
    <row r="113" spans="1:4">
      <c r="A113" t="s">
        <v>11</v>
      </c>
      <c r="B113" t="s">
        <v>4</v>
      </c>
      <c r="C113" t="s">
        <v>7</v>
      </c>
      <c r="D113">
        <v>1</v>
      </c>
    </row>
    <row r="114" spans="1:4">
      <c r="A114" t="s">
        <v>11</v>
      </c>
      <c r="B114" t="s">
        <v>4</v>
      </c>
      <c r="C114" t="s">
        <v>7</v>
      </c>
      <c r="D114">
        <v>1</v>
      </c>
    </row>
    <row r="115" spans="1:4">
      <c r="A115" t="s">
        <v>3</v>
      </c>
      <c r="B115" t="s">
        <v>6</v>
      </c>
      <c r="C115" t="s">
        <v>7</v>
      </c>
      <c r="D115">
        <v>1</v>
      </c>
    </row>
    <row r="116" spans="1:4">
      <c r="A116" t="s">
        <v>3</v>
      </c>
      <c r="B116" t="s">
        <v>6</v>
      </c>
      <c r="C116" t="s">
        <v>7</v>
      </c>
      <c r="D116">
        <v>1</v>
      </c>
    </row>
    <row r="117" spans="1:4">
      <c r="A117" t="s">
        <v>3</v>
      </c>
      <c r="B117" t="s">
        <v>4</v>
      </c>
      <c r="C117" t="s">
        <v>7</v>
      </c>
      <c r="D117">
        <v>1</v>
      </c>
    </row>
    <row r="118" spans="1:4">
      <c r="A118" t="s">
        <v>11</v>
      </c>
      <c r="B118" t="s">
        <v>4</v>
      </c>
      <c r="C118" t="s">
        <v>7</v>
      </c>
      <c r="D118">
        <v>1</v>
      </c>
    </row>
    <row r="119" spans="1:4">
      <c r="A119" t="s">
        <v>8</v>
      </c>
      <c r="B119" t="s">
        <v>4</v>
      </c>
      <c r="C119" t="s">
        <v>7</v>
      </c>
      <c r="D119">
        <v>1</v>
      </c>
    </row>
    <row r="120" spans="1:4">
      <c r="A120" t="s">
        <v>8</v>
      </c>
      <c r="B120" t="s">
        <v>6</v>
      </c>
      <c r="C120" t="s">
        <v>7</v>
      </c>
      <c r="D120">
        <v>1</v>
      </c>
    </row>
    <row r="121" spans="1:4">
      <c r="A121" t="s">
        <v>3</v>
      </c>
      <c r="B121" t="s">
        <v>4</v>
      </c>
      <c r="C121" t="s">
        <v>7</v>
      </c>
      <c r="D121">
        <v>1</v>
      </c>
    </row>
    <row r="122" spans="1:4">
      <c r="A122" t="s">
        <v>8</v>
      </c>
      <c r="B122" t="s">
        <v>4</v>
      </c>
      <c r="C122" t="s">
        <v>7</v>
      </c>
      <c r="D122">
        <v>1</v>
      </c>
    </row>
    <row r="123" spans="1:4">
      <c r="A123" t="s">
        <v>11</v>
      </c>
      <c r="B123" t="s">
        <v>4</v>
      </c>
      <c r="C123" t="s">
        <v>7</v>
      </c>
      <c r="D123">
        <v>1</v>
      </c>
    </row>
    <row r="124" spans="1:4">
      <c r="A124" t="s">
        <v>3</v>
      </c>
      <c r="B124" t="s">
        <v>6</v>
      </c>
      <c r="C124" t="s">
        <v>7</v>
      </c>
      <c r="D124">
        <v>1</v>
      </c>
    </row>
    <row r="125" spans="1:4">
      <c r="A125" t="s">
        <v>8</v>
      </c>
      <c r="B125" t="s">
        <v>4</v>
      </c>
      <c r="C125" t="s">
        <v>7</v>
      </c>
      <c r="D125">
        <v>1</v>
      </c>
    </row>
    <row r="126" spans="1:4">
      <c r="A126" t="s">
        <v>3</v>
      </c>
      <c r="B126" t="s">
        <v>4</v>
      </c>
      <c r="C126" t="s">
        <v>7</v>
      </c>
      <c r="D126">
        <v>1</v>
      </c>
    </row>
    <row r="127" spans="1:4">
      <c r="A127" t="s">
        <v>11</v>
      </c>
      <c r="B127" t="s">
        <v>4</v>
      </c>
      <c r="C127" t="s">
        <v>7</v>
      </c>
      <c r="D127">
        <v>1</v>
      </c>
    </row>
    <row r="128" spans="1:4">
      <c r="A128" t="s">
        <v>3</v>
      </c>
      <c r="B128" t="s">
        <v>6</v>
      </c>
      <c r="C128" t="s">
        <v>7</v>
      </c>
      <c r="D128">
        <v>1</v>
      </c>
    </row>
    <row r="129" spans="1:4">
      <c r="A129" t="s">
        <v>3</v>
      </c>
      <c r="B129" t="s">
        <v>6</v>
      </c>
      <c r="C129" t="s">
        <v>7</v>
      </c>
      <c r="D129">
        <v>1</v>
      </c>
    </row>
    <row r="130" spans="1:4">
      <c r="A130" t="s">
        <v>11</v>
      </c>
      <c r="B130" t="s">
        <v>6</v>
      </c>
      <c r="C130" t="s">
        <v>7</v>
      </c>
      <c r="D130">
        <v>1</v>
      </c>
    </row>
    <row r="131" spans="1:4">
      <c r="A131" t="s">
        <v>8</v>
      </c>
      <c r="B131" t="s">
        <v>6</v>
      </c>
      <c r="C131" t="s">
        <v>7</v>
      </c>
      <c r="D131">
        <v>1</v>
      </c>
    </row>
    <row r="132" spans="1:4">
      <c r="A132" t="s">
        <v>8</v>
      </c>
      <c r="B132" t="s">
        <v>4</v>
      </c>
      <c r="C132" t="s">
        <v>7</v>
      </c>
      <c r="D132">
        <v>1</v>
      </c>
    </row>
    <row r="133" spans="1:4">
      <c r="A133" t="s">
        <v>3</v>
      </c>
      <c r="B133" t="s">
        <v>6</v>
      </c>
      <c r="C133" t="s">
        <v>7</v>
      </c>
      <c r="D133">
        <v>1</v>
      </c>
    </row>
    <row r="134" spans="1:4">
      <c r="A134" t="s">
        <v>3</v>
      </c>
      <c r="B134" t="s">
        <v>6</v>
      </c>
      <c r="C134" t="s">
        <v>7</v>
      </c>
      <c r="D134">
        <v>1</v>
      </c>
    </row>
    <row r="135" spans="1:4">
      <c r="A135" t="s">
        <v>11</v>
      </c>
      <c r="B135" t="s">
        <v>4</v>
      </c>
      <c r="C135" t="s">
        <v>7</v>
      </c>
      <c r="D135">
        <v>1</v>
      </c>
    </row>
    <row r="136" spans="1:4">
      <c r="A136" t="s">
        <v>3</v>
      </c>
      <c r="B136" t="s">
        <v>6</v>
      </c>
      <c r="C136" t="s">
        <v>7</v>
      </c>
      <c r="D136">
        <v>1</v>
      </c>
    </row>
    <row r="137" spans="1:4">
      <c r="A137" t="s">
        <v>11</v>
      </c>
      <c r="B137" t="s">
        <v>6</v>
      </c>
      <c r="C137" t="s">
        <v>7</v>
      </c>
      <c r="D137">
        <v>1</v>
      </c>
    </row>
    <row r="138" spans="1:4">
      <c r="A138" t="s">
        <v>11</v>
      </c>
      <c r="B138" t="s">
        <v>6</v>
      </c>
      <c r="C138" t="s">
        <v>7</v>
      </c>
      <c r="D138">
        <v>1</v>
      </c>
    </row>
    <row r="139" spans="1:4">
      <c r="A139" t="s">
        <v>8</v>
      </c>
      <c r="B139" t="s">
        <v>4</v>
      </c>
      <c r="C139" t="s">
        <v>7</v>
      </c>
      <c r="D139">
        <v>1</v>
      </c>
    </row>
    <row r="140" spans="1:4">
      <c r="A140" t="s">
        <v>3</v>
      </c>
      <c r="B140" t="s">
        <v>4</v>
      </c>
      <c r="C140" t="s">
        <v>7</v>
      </c>
      <c r="D140">
        <v>1</v>
      </c>
    </row>
    <row r="141" spans="1:4">
      <c r="A141" t="s">
        <v>8</v>
      </c>
      <c r="B141" t="s">
        <v>6</v>
      </c>
      <c r="C141" t="s">
        <v>7</v>
      </c>
      <c r="D141">
        <v>1</v>
      </c>
    </row>
    <row r="142" spans="1:4">
      <c r="A142" t="s">
        <v>8</v>
      </c>
      <c r="B142" t="s">
        <v>4</v>
      </c>
      <c r="C142" t="s">
        <v>7</v>
      </c>
      <c r="D142">
        <v>1</v>
      </c>
    </row>
    <row r="143" spans="1:4">
      <c r="A143" t="s">
        <v>8</v>
      </c>
      <c r="B143" t="s">
        <v>4</v>
      </c>
      <c r="C143" t="s">
        <v>7</v>
      </c>
      <c r="D143">
        <v>1</v>
      </c>
    </row>
    <row r="144" spans="1:4">
      <c r="A144" t="s">
        <v>8</v>
      </c>
      <c r="B144" t="s">
        <v>6</v>
      </c>
      <c r="C144" t="s">
        <v>7</v>
      </c>
      <c r="D144">
        <v>1</v>
      </c>
    </row>
    <row r="145" spans="1:4">
      <c r="A145" t="s">
        <v>3</v>
      </c>
      <c r="B145" t="s">
        <v>6</v>
      </c>
      <c r="C145" t="s">
        <v>7</v>
      </c>
      <c r="D145">
        <v>1</v>
      </c>
    </row>
    <row r="146" spans="1:4">
      <c r="A146" t="s">
        <v>11</v>
      </c>
      <c r="B146" t="s">
        <v>4</v>
      </c>
      <c r="C146" t="s">
        <v>7</v>
      </c>
      <c r="D146">
        <v>1</v>
      </c>
    </row>
    <row r="147" spans="1:4">
      <c r="A147" t="s">
        <v>11</v>
      </c>
      <c r="B147" t="s">
        <v>6</v>
      </c>
      <c r="C147" t="s">
        <v>7</v>
      </c>
      <c r="D147">
        <v>1</v>
      </c>
    </row>
    <row r="148" spans="1:4">
      <c r="A148" t="s">
        <v>11</v>
      </c>
      <c r="B148" t="s">
        <v>4</v>
      </c>
      <c r="C148" t="s">
        <v>7</v>
      </c>
      <c r="D148">
        <v>1</v>
      </c>
    </row>
    <row r="149" spans="1:4">
      <c r="A149" t="s">
        <v>11</v>
      </c>
      <c r="B149" t="s">
        <v>4</v>
      </c>
      <c r="C149" t="s">
        <v>7</v>
      </c>
      <c r="D149">
        <v>1</v>
      </c>
    </row>
    <row r="150" spans="1:4">
      <c r="A150" t="s">
        <v>8</v>
      </c>
      <c r="B150" t="s">
        <v>4</v>
      </c>
      <c r="C150" t="s">
        <v>7</v>
      </c>
      <c r="D150">
        <v>1</v>
      </c>
    </row>
    <row r="151" spans="1:4">
      <c r="A151" t="s">
        <v>8</v>
      </c>
      <c r="B151" t="s">
        <v>6</v>
      </c>
      <c r="C151" t="s">
        <v>7</v>
      </c>
      <c r="D151">
        <v>1</v>
      </c>
    </row>
    <row r="152" spans="1:4">
      <c r="A152" t="s">
        <v>3</v>
      </c>
      <c r="B152" t="s">
        <v>4</v>
      </c>
      <c r="C152" t="s">
        <v>7</v>
      </c>
      <c r="D152">
        <v>1</v>
      </c>
    </row>
    <row r="153" spans="1:4">
      <c r="A153" t="s">
        <v>8</v>
      </c>
      <c r="B153" t="s">
        <v>4</v>
      </c>
      <c r="C153" t="s">
        <v>7</v>
      </c>
      <c r="D153">
        <v>1</v>
      </c>
    </row>
    <row r="154" spans="1:4">
      <c r="A154" t="s">
        <v>11</v>
      </c>
      <c r="B154" t="s">
        <v>4</v>
      </c>
      <c r="C154" t="s">
        <v>7</v>
      </c>
      <c r="D154">
        <v>1</v>
      </c>
    </row>
    <row r="155" spans="1:4">
      <c r="A155" t="s">
        <v>3</v>
      </c>
      <c r="B155" t="s">
        <v>6</v>
      </c>
      <c r="C155" t="s">
        <v>7</v>
      </c>
      <c r="D155">
        <v>1</v>
      </c>
    </row>
    <row r="156" spans="1:4">
      <c r="A156" t="s">
        <v>8</v>
      </c>
      <c r="B156" t="s">
        <v>4</v>
      </c>
      <c r="C156" t="s">
        <v>7</v>
      </c>
      <c r="D156">
        <v>1</v>
      </c>
    </row>
    <row r="157" spans="1:4">
      <c r="A157" t="s">
        <v>3</v>
      </c>
      <c r="B157" t="s">
        <v>4</v>
      </c>
      <c r="C157" t="s">
        <v>7</v>
      </c>
      <c r="D157">
        <v>1</v>
      </c>
    </row>
    <row r="158" spans="1:4">
      <c r="A158" t="s">
        <v>11</v>
      </c>
      <c r="B158" t="s">
        <v>4</v>
      </c>
      <c r="C158" t="s">
        <v>7</v>
      </c>
      <c r="D158">
        <v>1</v>
      </c>
    </row>
    <row r="159" spans="1:4">
      <c r="A159" t="s">
        <v>3</v>
      </c>
      <c r="B159" t="s">
        <v>6</v>
      </c>
      <c r="C159" t="s">
        <v>7</v>
      </c>
      <c r="D159">
        <v>1</v>
      </c>
    </row>
    <row r="160" spans="1:4">
      <c r="A160" t="s">
        <v>3</v>
      </c>
      <c r="B160" t="s">
        <v>6</v>
      </c>
      <c r="C160" t="s">
        <v>7</v>
      </c>
      <c r="D160">
        <v>1</v>
      </c>
    </row>
    <row r="161" spans="1:4">
      <c r="A161" t="s">
        <v>11</v>
      </c>
      <c r="B161" t="s">
        <v>6</v>
      </c>
      <c r="C161" t="s">
        <v>7</v>
      </c>
      <c r="D161">
        <v>1</v>
      </c>
    </row>
    <row r="162" spans="1:4">
      <c r="A162" t="s">
        <v>8</v>
      </c>
      <c r="B162" t="s">
        <v>6</v>
      </c>
      <c r="C162" t="s">
        <v>7</v>
      </c>
      <c r="D162">
        <v>1</v>
      </c>
    </row>
    <row r="163" spans="1:4">
      <c r="A163" t="s">
        <v>8</v>
      </c>
      <c r="B163" t="s">
        <v>4</v>
      </c>
      <c r="C163" t="s">
        <v>7</v>
      </c>
      <c r="D163">
        <v>1</v>
      </c>
    </row>
    <row r="164" spans="1:4">
      <c r="A164" t="s">
        <v>3</v>
      </c>
      <c r="B164" t="s">
        <v>6</v>
      </c>
      <c r="C164" t="s">
        <v>7</v>
      </c>
      <c r="D164">
        <v>1</v>
      </c>
    </row>
    <row r="165" spans="1:4">
      <c r="A165" t="s">
        <v>3</v>
      </c>
      <c r="B165" t="s">
        <v>6</v>
      </c>
      <c r="C165" t="s">
        <v>7</v>
      </c>
      <c r="D165">
        <v>1</v>
      </c>
    </row>
    <row r="166" spans="1:4">
      <c r="A166" t="s">
        <v>11</v>
      </c>
      <c r="B166" t="s">
        <v>4</v>
      </c>
      <c r="C166" t="s">
        <v>7</v>
      </c>
      <c r="D166">
        <v>1</v>
      </c>
    </row>
    <row r="167" spans="1:4">
      <c r="A167" t="s">
        <v>3</v>
      </c>
      <c r="B167" t="s">
        <v>6</v>
      </c>
      <c r="C167" t="s">
        <v>7</v>
      </c>
      <c r="D167">
        <v>1</v>
      </c>
    </row>
    <row r="168" spans="1:4">
      <c r="A168" t="s">
        <v>11</v>
      </c>
      <c r="B168" t="s">
        <v>6</v>
      </c>
      <c r="C168" t="s">
        <v>7</v>
      </c>
      <c r="D168">
        <v>1</v>
      </c>
    </row>
    <row r="169" spans="1:4">
      <c r="A169" t="s">
        <v>11</v>
      </c>
      <c r="B169" t="s">
        <v>6</v>
      </c>
      <c r="C169" t="s">
        <v>7</v>
      </c>
      <c r="D169">
        <v>1</v>
      </c>
    </row>
    <row r="170" spans="1:4">
      <c r="A170" t="s">
        <v>8</v>
      </c>
      <c r="B170" t="s">
        <v>4</v>
      </c>
      <c r="C170" t="s">
        <v>7</v>
      </c>
      <c r="D170">
        <v>1</v>
      </c>
    </row>
    <row r="171" spans="1:4">
      <c r="A171" t="s">
        <v>3</v>
      </c>
      <c r="B171" t="s">
        <v>4</v>
      </c>
      <c r="C171" t="s">
        <v>7</v>
      </c>
      <c r="D171">
        <v>1</v>
      </c>
    </row>
    <row r="172" spans="1:4">
      <c r="A172" t="s">
        <v>8</v>
      </c>
      <c r="B172" t="s">
        <v>6</v>
      </c>
      <c r="C172" t="s">
        <v>7</v>
      </c>
      <c r="D172">
        <v>1</v>
      </c>
    </row>
    <row r="173" spans="1:4">
      <c r="A173" t="s">
        <v>8</v>
      </c>
      <c r="B173" t="s">
        <v>4</v>
      </c>
      <c r="C173" t="s">
        <v>7</v>
      </c>
      <c r="D173">
        <v>1</v>
      </c>
    </row>
    <row r="174" spans="1:4">
      <c r="A174" t="s">
        <v>8</v>
      </c>
      <c r="B174" t="s">
        <v>4</v>
      </c>
      <c r="C174" t="s">
        <v>7</v>
      </c>
      <c r="D174">
        <v>1</v>
      </c>
    </row>
    <row r="175" spans="1:4">
      <c r="A175" t="s">
        <v>8</v>
      </c>
      <c r="B175" t="s">
        <v>6</v>
      </c>
      <c r="C175" t="s">
        <v>7</v>
      </c>
      <c r="D175">
        <v>1</v>
      </c>
    </row>
    <row r="176" spans="1:4">
      <c r="A176" t="s">
        <v>3</v>
      </c>
      <c r="B176" t="s">
        <v>6</v>
      </c>
      <c r="C176" t="s">
        <v>7</v>
      </c>
      <c r="D176">
        <v>1</v>
      </c>
    </row>
    <row r="177" spans="1:4">
      <c r="A177" t="s">
        <v>11</v>
      </c>
      <c r="B177" t="s">
        <v>4</v>
      </c>
      <c r="C177" t="s">
        <v>7</v>
      </c>
      <c r="D177">
        <v>1</v>
      </c>
    </row>
    <row r="178" spans="1:4">
      <c r="A178" t="s">
        <v>11</v>
      </c>
      <c r="B178" t="s">
        <v>6</v>
      </c>
      <c r="C178" t="s">
        <v>7</v>
      </c>
      <c r="D178">
        <v>1</v>
      </c>
    </row>
    <row r="179" spans="1:4">
      <c r="A179" t="s">
        <v>11</v>
      </c>
      <c r="B179" t="s">
        <v>4</v>
      </c>
      <c r="C179" t="s">
        <v>7</v>
      </c>
      <c r="D179">
        <v>1</v>
      </c>
    </row>
    <row r="180" spans="1:4">
      <c r="A180" t="s">
        <v>8</v>
      </c>
      <c r="B180" t="s">
        <v>6</v>
      </c>
      <c r="C180" t="s">
        <v>10</v>
      </c>
      <c r="D180">
        <v>1</v>
      </c>
    </row>
    <row r="181" spans="1:4">
      <c r="A181" t="s">
        <v>11</v>
      </c>
      <c r="B181" t="s">
        <v>4</v>
      </c>
      <c r="C181" t="s">
        <v>10</v>
      </c>
      <c r="D181">
        <v>1</v>
      </c>
    </row>
    <row r="182" spans="1:4">
      <c r="A182" t="s">
        <v>8</v>
      </c>
      <c r="B182" t="s">
        <v>4</v>
      </c>
      <c r="C182" t="s">
        <v>10</v>
      </c>
      <c r="D182">
        <v>1</v>
      </c>
    </row>
    <row r="183" spans="1:4">
      <c r="A183" t="s">
        <v>8</v>
      </c>
      <c r="B183" t="s">
        <v>4</v>
      </c>
      <c r="C183" t="s">
        <v>10</v>
      </c>
      <c r="D183">
        <v>1</v>
      </c>
    </row>
    <row r="184" spans="1:4">
      <c r="A184" t="s">
        <v>8</v>
      </c>
      <c r="B184" t="s">
        <v>4</v>
      </c>
      <c r="C184" t="s">
        <v>10</v>
      </c>
      <c r="D184">
        <v>1</v>
      </c>
    </row>
    <row r="185" spans="1:4">
      <c r="A185" t="s">
        <v>8</v>
      </c>
      <c r="B185" t="s">
        <v>4</v>
      </c>
      <c r="C185" t="s">
        <v>10</v>
      </c>
      <c r="D185">
        <v>1</v>
      </c>
    </row>
    <row r="186" spans="1:4">
      <c r="A186" t="s">
        <v>8</v>
      </c>
      <c r="B186" t="s">
        <v>6</v>
      </c>
      <c r="C186" t="s">
        <v>10</v>
      </c>
      <c r="D186">
        <v>1</v>
      </c>
    </row>
    <row r="187" spans="1:4">
      <c r="A187" t="s">
        <v>8</v>
      </c>
      <c r="B187" t="s">
        <v>6</v>
      </c>
      <c r="C187" t="s">
        <v>10</v>
      </c>
      <c r="D187">
        <v>1</v>
      </c>
    </row>
    <row r="188" spans="1:4">
      <c r="A188" t="s">
        <v>8</v>
      </c>
      <c r="B188" t="s">
        <v>6</v>
      </c>
      <c r="C188" t="s">
        <v>10</v>
      </c>
      <c r="D188">
        <v>1</v>
      </c>
    </row>
    <row r="189" spans="1:4">
      <c r="A189" t="s">
        <v>8</v>
      </c>
      <c r="B189" t="s">
        <v>6</v>
      </c>
      <c r="C189" t="s">
        <v>10</v>
      </c>
      <c r="D189">
        <v>1</v>
      </c>
    </row>
    <row r="190" spans="1:4">
      <c r="A190" t="s">
        <v>8</v>
      </c>
      <c r="B190" t="s">
        <v>4</v>
      </c>
      <c r="C190" t="s">
        <v>10</v>
      </c>
      <c r="D190">
        <v>1</v>
      </c>
    </row>
    <row r="191" spans="1:4">
      <c r="A191" t="s">
        <v>8</v>
      </c>
      <c r="B191" t="s">
        <v>4</v>
      </c>
      <c r="C191" t="s">
        <v>10</v>
      </c>
      <c r="D191">
        <v>1</v>
      </c>
    </row>
    <row r="192" spans="1:4">
      <c r="A192" t="s">
        <v>8</v>
      </c>
      <c r="B192" t="s">
        <v>4</v>
      </c>
      <c r="C192" t="s">
        <v>10</v>
      </c>
      <c r="D192">
        <v>1</v>
      </c>
    </row>
    <row r="193" spans="1:4">
      <c r="A193" t="s">
        <v>8</v>
      </c>
      <c r="B193" t="s">
        <v>4</v>
      </c>
      <c r="C193" t="s">
        <v>10</v>
      </c>
      <c r="D193">
        <v>1</v>
      </c>
    </row>
    <row r="194" spans="1:4">
      <c r="A194" t="s">
        <v>8</v>
      </c>
      <c r="B194" t="s">
        <v>6</v>
      </c>
      <c r="C194" t="s">
        <v>10</v>
      </c>
      <c r="D194">
        <v>1</v>
      </c>
    </row>
    <row r="195" spans="1:4">
      <c r="A195" t="s">
        <v>8</v>
      </c>
      <c r="B195" t="s">
        <v>6</v>
      </c>
      <c r="C195" t="s">
        <v>10</v>
      </c>
      <c r="D195">
        <v>1</v>
      </c>
    </row>
    <row r="196" spans="1:4">
      <c r="A196" t="s">
        <v>8</v>
      </c>
      <c r="B196" t="s">
        <v>4</v>
      </c>
      <c r="C196" t="s">
        <v>10</v>
      </c>
      <c r="D196">
        <v>1</v>
      </c>
    </row>
    <row r="197" spans="1:4">
      <c r="A197" t="s">
        <v>8</v>
      </c>
      <c r="B197" t="s">
        <v>6</v>
      </c>
      <c r="C197" t="s">
        <v>10</v>
      </c>
      <c r="D197">
        <v>1</v>
      </c>
    </row>
    <row r="198" spans="1:4">
      <c r="A198" t="s">
        <v>8</v>
      </c>
      <c r="B198" t="s">
        <v>6</v>
      </c>
      <c r="C198" t="s">
        <v>10</v>
      </c>
      <c r="D198">
        <v>1</v>
      </c>
    </row>
    <row r="199" spans="1:4">
      <c r="A199" t="s">
        <v>8</v>
      </c>
      <c r="B199" t="s">
        <v>4</v>
      </c>
      <c r="C199" t="s">
        <v>10</v>
      </c>
      <c r="D199">
        <v>1</v>
      </c>
    </row>
    <row r="200" spans="1:4">
      <c r="A200" t="s">
        <v>11</v>
      </c>
      <c r="B200" t="s">
        <v>6</v>
      </c>
      <c r="C200" t="s">
        <v>10</v>
      </c>
      <c r="D200">
        <v>1</v>
      </c>
    </row>
    <row r="201" spans="1:4">
      <c r="A201" t="s">
        <v>8</v>
      </c>
      <c r="B201" t="s">
        <v>4</v>
      </c>
      <c r="C201" t="s">
        <v>10</v>
      </c>
      <c r="D201">
        <v>1</v>
      </c>
    </row>
    <row r="202" spans="1:4">
      <c r="A202" t="s">
        <v>11</v>
      </c>
      <c r="B202" t="s">
        <v>6</v>
      </c>
      <c r="C202" t="s">
        <v>10</v>
      </c>
      <c r="D202">
        <v>1</v>
      </c>
    </row>
    <row r="203" spans="1:4">
      <c r="A203" t="s">
        <v>3</v>
      </c>
      <c r="B203" t="s">
        <v>6</v>
      </c>
      <c r="C203" t="s">
        <v>10</v>
      </c>
      <c r="D203">
        <v>1</v>
      </c>
    </row>
    <row r="204" spans="1:4">
      <c r="A204" t="s">
        <v>8</v>
      </c>
      <c r="B204" t="s">
        <v>4</v>
      </c>
      <c r="C204" t="s">
        <v>10</v>
      </c>
      <c r="D204">
        <v>1</v>
      </c>
    </row>
    <row r="205" spans="1:4">
      <c r="A205" t="s">
        <v>3</v>
      </c>
      <c r="B205" t="s">
        <v>6</v>
      </c>
      <c r="C205" t="s">
        <v>10</v>
      </c>
      <c r="D205">
        <v>1</v>
      </c>
    </row>
    <row r="206" spans="1:4">
      <c r="A206" t="s">
        <v>11</v>
      </c>
      <c r="B206" t="s">
        <v>6</v>
      </c>
      <c r="C206" t="s">
        <v>10</v>
      </c>
      <c r="D206">
        <v>1</v>
      </c>
    </row>
    <row r="207" spans="1:4">
      <c r="A207" t="s">
        <v>11</v>
      </c>
      <c r="B207" t="s">
        <v>6</v>
      </c>
      <c r="C207" t="s">
        <v>10</v>
      </c>
      <c r="D207">
        <v>1</v>
      </c>
    </row>
    <row r="208" spans="1:4">
      <c r="A208" t="s">
        <v>11</v>
      </c>
      <c r="B208" t="s">
        <v>6</v>
      </c>
      <c r="C208" t="s">
        <v>10</v>
      </c>
      <c r="D208">
        <v>1</v>
      </c>
    </row>
    <row r="209" spans="1:4">
      <c r="A209" t="s">
        <v>8</v>
      </c>
      <c r="B209" t="s">
        <v>4</v>
      </c>
      <c r="C209" t="s">
        <v>10</v>
      </c>
      <c r="D209">
        <v>1</v>
      </c>
    </row>
    <row r="210" spans="1:4">
      <c r="A210" t="s">
        <v>8</v>
      </c>
      <c r="B210" t="s">
        <v>6</v>
      </c>
      <c r="C210" t="s">
        <v>10</v>
      </c>
      <c r="D210">
        <v>1</v>
      </c>
    </row>
    <row r="211" spans="1:4">
      <c r="A211" t="s">
        <v>11</v>
      </c>
      <c r="B211" t="s">
        <v>4</v>
      </c>
      <c r="C211" t="s">
        <v>10</v>
      </c>
      <c r="D211">
        <v>1</v>
      </c>
    </row>
    <row r="212" spans="1:4">
      <c r="A212" t="s">
        <v>3</v>
      </c>
      <c r="B212" t="s">
        <v>6</v>
      </c>
      <c r="C212" t="s">
        <v>10</v>
      </c>
      <c r="D212">
        <v>1</v>
      </c>
    </row>
    <row r="213" spans="1:4">
      <c r="A213" t="s">
        <v>3</v>
      </c>
      <c r="B213" t="s">
        <v>4</v>
      </c>
      <c r="C213" t="s">
        <v>10</v>
      </c>
      <c r="D213">
        <v>1</v>
      </c>
    </row>
    <row r="214" spans="1:4">
      <c r="A214" t="s">
        <v>8</v>
      </c>
      <c r="B214" t="s">
        <v>6</v>
      </c>
      <c r="C214" t="s">
        <v>10</v>
      </c>
      <c r="D214">
        <v>1</v>
      </c>
    </row>
    <row r="215" spans="1:4">
      <c r="A215" t="s">
        <v>8</v>
      </c>
      <c r="B215" t="s">
        <v>4</v>
      </c>
      <c r="C215" t="s">
        <v>10</v>
      </c>
      <c r="D215">
        <v>1</v>
      </c>
    </row>
    <row r="216" spans="1:4">
      <c r="A216" t="s">
        <v>8</v>
      </c>
      <c r="B216" t="s">
        <v>4</v>
      </c>
      <c r="C216" t="s">
        <v>10</v>
      </c>
      <c r="D216">
        <v>1</v>
      </c>
    </row>
    <row r="217" spans="1:4">
      <c r="A217" t="s">
        <v>3</v>
      </c>
      <c r="B217" t="s">
        <v>6</v>
      </c>
      <c r="C217" t="s">
        <v>10</v>
      </c>
      <c r="D217">
        <v>1</v>
      </c>
    </row>
    <row r="218" spans="1:4">
      <c r="A218" t="s">
        <v>11</v>
      </c>
      <c r="B218" t="s">
        <v>6</v>
      </c>
      <c r="C218" t="s">
        <v>10</v>
      </c>
      <c r="D218">
        <v>1</v>
      </c>
    </row>
    <row r="219" spans="1:4">
      <c r="A219" t="s">
        <v>11</v>
      </c>
      <c r="B219" t="s">
        <v>6</v>
      </c>
      <c r="C219" t="s">
        <v>10</v>
      </c>
      <c r="D219">
        <v>1</v>
      </c>
    </row>
    <row r="220" spans="1:4">
      <c r="A220" t="s">
        <v>8</v>
      </c>
      <c r="B220" t="s">
        <v>4</v>
      </c>
      <c r="C220" t="s">
        <v>10</v>
      </c>
      <c r="D220">
        <v>1</v>
      </c>
    </row>
    <row r="221" spans="1:4">
      <c r="A221" t="s">
        <v>11</v>
      </c>
      <c r="B221" t="s">
        <v>6</v>
      </c>
      <c r="C221" t="s">
        <v>10</v>
      </c>
      <c r="D221">
        <v>1</v>
      </c>
    </row>
    <row r="222" spans="1:4">
      <c r="A222" t="s">
        <v>3</v>
      </c>
      <c r="B222" t="s">
        <v>6</v>
      </c>
      <c r="C222" t="s">
        <v>10</v>
      </c>
      <c r="D222">
        <v>1</v>
      </c>
    </row>
    <row r="223" spans="1:4">
      <c r="A223" t="s">
        <v>8</v>
      </c>
      <c r="B223" t="s">
        <v>4</v>
      </c>
      <c r="C223" t="s">
        <v>10</v>
      </c>
      <c r="D223">
        <v>1</v>
      </c>
    </row>
    <row r="224" spans="1:4">
      <c r="A224" t="s">
        <v>3</v>
      </c>
      <c r="B224" t="s">
        <v>6</v>
      </c>
      <c r="C224" t="s">
        <v>10</v>
      </c>
      <c r="D224">
        <v>1</v>
      </c>
    </row>
    <row r="225" spans="1:4">
      <c r="A225" t="s">
        <v>11</v>
      </c>
      <c r="B225" t="s">
        <v>6</v>
      </c>
      <c r="C225" t="s">
        <v>10</v>
      </c>
      <c r="D225">
        <v>1</v>
      </c>
    </row>
    <row r="226" spans="1:4">
      <c r="A226" t="s">
        <v>11</v>
      </c>
      <c r="B226" t="s">
        <v>6</v>
      </c>
      <c r="C226" t="s">
        <v>10</v>
      </c>
      <c r="D226">
        <v>1</v>
      </c>
    </row>
    <row r="227" spans="1:4">
      <c r="A227" t="s">
        <v>11</v>
      </c>
      <c r="B227" t="s">
        <v>6</v>
      </c>
      <c r="C227" t="s">
        <v>10</v>
      </c>
      <c r="D227">
        <v>1</v>
      </c>
    </row>
    <row r="228" spans="1:4">
      <c r="A228" t="s">
        <v>8</v>
      </c>
      <c r="B228" t="s">
        <v>4</v>
      </c>
      <c r="C228" t="s">
        <v>10</v>
      </c>
      <c r="D228">
        <v>1</v>
      </c>
    </row>
    <row r="229" spans="1:4">
      <c r="A229" t="s">
        <v>8</v>
      </c>
      <c r="B229" t="s">
        <v>6</v>
      </c>
      <c r="C229" t="s">
        <v>10</v>
      </c>
      <c r="D229">
        <v>1</v>
      </c>
    </row>
    <row r="230" spans="1:4">
      <c r="A230" t="s">
        <v>11</v>
      </c>
      <c r="B230" t="s">
        <v>4</v>
      </c>
      <c r="C230" t="s">
        <v>10</v>
      </c>
      <c r="D230">
        <v>1</v>
      </c>
    </row>
    <row r="231" spans="1:4">
      <c r="A231" t="s">
        <v>3</v>
      </c>
      <c r="B231" t="s">
        <v>6</v>
      </c>
      <c r="C231" t="s">
        <v>10</v>
      </c>
      <c r="D231">
        <v>1</v>
      </c>
    </row>
    <row r="232" spans="1:4">
      <c r="A232" t="s">
        <v>3</v>
      </c>
      <c r="B232" t="s">
        <v>4</v>
      </c>
      <c r="C232" t="s">
        <v>10</v>
      </c>
      <c r="D232">
        <v>1</v>
      </c>
    </row>
    <row r="233" spans="1:4">
      <c r="A233" t="s">
        <v>8</v>
      </c>
      <c r="B233" t="s">
        <v>6</v>
      </c>
      <c r="C233" t="s">
        <v>10</v>
      </c>
      <c r="D233">
        <v>1</v>
      </c>
    </row>
    <row r="234" spans="1:4">
      <c r="A234" t="s">
        <v>8</v>
      </c>
      <c r="B234" t="s">
        <v>4</v>
      </c>
      <c r="C234" t="s">
        <v>10</v>
      </c>
      <c r="D234">
        <v>1</v>
      </c>
    </row>
    <row r="235" spans="1:4">
      <c r="A235" t="s">
        <v>8</v>
      </c>
      <c r="B235" t="s">
        <v>4</v>
      </c>
      <c r="C235" t="s">
        <v>10</v>
      </c>
      <c r="D235">
        <v>1</v>
      </c>
    </row>
    <row r="236" spans="1:4">
      <c r="A236" t="s">
        <v>3</v>
      </c>
      <c r="B236" t="s">
        <v>6</v>
      </c>
      <c r="C236" t="s">
        <v>10</v>
      </c>
      <c r="D236">
        <v>1</v>
      </c>
    </row>
    <row r="237" spans="1:4">
      <c r="A237" t="s">
        <v>11</v>
      </c>
      <c r="B237" t="s">
        <v>6</v>
      </c>
      <c r="C237" t="s">
        <v>10</v>
      </c>
      <c r="D237">
        <v>1</v>
      </c>
    </row>
    <row r="243" spans="5:8">
      <c r="E243" s="13"/>
      <c r="F243" s="13"/>
      <c r="G243" s="13"/>
      <c r="H24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8</vt:i4>
      </vt:variant>
    </vt:vector>
  </HeadingPairs>
  <TitlesOfParts>
    <vt:vector size="9" baseType="lpstr">
      <vt:lpstr>Hoja1</vt:lpstr>
      <vt:lpstr>argmaximo</vt:lpstr>
      <vt:lpstr>m</vt:lpstr>
      <vt:lpstr>mm</vt:lpstr>
      <vt:lpstr>n</vt:lpstr>
      <vt:lpstr>p</vt:lpstr>
      <vt:lpstr>pp</vt:lpstr>
      <vt:lpstr>ppp</vt:lpstr>
      <vt:lpstr>pppp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mcalvo96</dc:creator>
  <cp:lastModifiedBy>mcalvo96</cp:lastModifiedBy>
  <dcterms:created xsi:type="dcterms:W3CDTF">2018-06-26T04:34:47Z</dcterms:created>
  <dcterms:modified xsi:type="dcterms:W3CDTF">2018-06-28T15:17:50Z</dcterms:modified>
</cp:coreProperties>
</file>