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8" activeTab="1"/>
  </bookViews>
  <sheets>
    <sheet name="Master" sheetId="1" r:id="rId1"/>
    <sheet name="Hoja1" sheetId="4" r:id="rId2"/>
    <sheet name="Hoja2" sheetId="5" r:id="rId3"/>
    <sheet name="SchoolarModeloControlador" sheetId="2" r:id="rId4"/>
    <sheet name="ScholarCampo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1" i="4" l="1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60" i="4"/>
  <c r="F41" i="4" l="1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40" i="4"/>
  <c r="F26" i="4" l="1"/>
  <c r="F27" i="4"/>
  <c r="F28" i="4"/>
  <c r="F29" i="4"/>
  <c r="F30" i="4"/>
  <c r="F31" i="4"/>
  <c r="F32" i="4"/>
  <c r="F25" i="4"/>
  <c r="F24" i="4"/>
  <c r="F23" i="4"/>
  <c r="F6" i="4"/>
  <c r="F7" i="4"/>
  <c r="F8" i="4"/>
  <c r="F9" i="4"/>
  <c r="F10" i="4"/>
  <c r="F11" i="4"/>
  <c r="F12" i="4"/>
  <c r="F13" i="4"/>
  <c r="F14" i="4"/>
  <c r="F15" i="4"/>
  <c r="F16" i="4"/>
  <c r="F5" i="4"/>
  <c r="I4" i="2" l="1"/>
  <c r="I5" i="2"/>
  <c r="I6" i="2"/>
  <c r="I7" i="2"/>
  <c r="I8" i="2"/>
  <c r="I9" i="2"/>
  <c r="I10" i="2"/>
  <c r="I11" i="2"/>
  <c r="I12" i="2"/>
  <c r="I13" i="2"/>
  <c r="I14" i="2"/>
  <c r="I3" i="2"/>
  <c r="M5" i="3" l="1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4" i="3"/>
  <c r="G14" i="2"/>
  <c r="H14" i="2"/>
  <c r="G13" i="2"/>
  <c r="H13" i="2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4" i="3"/>
  <c r="L5" i="3"/>
  <c r="L6" i="3"/>
  <c r="L7" i="3"/>
  <c r="L8" i="3"/>
  <c r="L9" i="3"/>
  <c r="L10" i="3"/>
  <c r="G12" i="2"/>
  <c r="H12" i="2"/>
  <c r="G11" i="2"/>
  <c r="H11" i="2"/>
  <c r="G10" i="2"/>
  <c r="H10" i="2"/>
  <c r="F9" i="2" l="1"/>
  <c r="G9" i="2"/>
  <c r="H9" i="2"/>
  <c r="F4" i="2"/>
  <c r="F5" i="2"/>
  <c r="F6" i="2"/>
  <c r="F7" i="2"/>
  <c r="F8" i="2"/>
  <c r="F3" i="2"/>
  <c r="G4" i="2"/>
  <c r="G5" i="2"/>
  <c r="G6" i="2"/>
  <c r="G7" i="2"/>
  <c r="G8" i="2"/>
  <c r="G3" i="2"/>
  <c r="H3" i="2"/>
  <c r="H4" i="2"/>
  <c r="H5" i="2"/>
  <c r="H6" i="2"/>
  <c r="H7" i="2"/>
  <c r="H8" i="2"/>
  <c r="E4" i="2"/>
  <c r="E5" i="2"/>
  <c r="E7" i="2"/>
  <c r="E3" i="2"/>
</calcChain>
</file>

<file path=xl/sharedStrings.xml><?xml version="1.0" encoding="utf-8"?>
<sst xmlns="http://schemas.openxmlformats.org/spreadsheetml/2006/main" count="271" uniqueCount="139">
  <si>
    <t>Tabla</t>
  </si>
  <si>
    <t>campo</t>
  </si>
  <si>
    <t>tipo</t>
  </si>
  <si>
    <t>dato</t>
  </si>
  <si>
    <t>null</t>
  </si>
  <si>
    <t>Controlador</t>
  </si>
  <si>
    <t>centroeducativo</t>
  </si>
  <si>
    <t>Tabla_singular</t>
  </si>
  <si>
    <t>aula</t>
  </si>
  <si>
    <t>tipoaula</t>
  </si>
  <si>
    <t>estudiante</t>
  </si>
  <si>
    <t>grupoestudiante</t>
  </si>
  <si>
    <t>profesor</t>
  </si>
  <si>
    <t>model</t>
  </si>
  <si>
    <t>Migracion crear</t>
  </si>
  <si>
    <t>Migracion cambiar</t>
  </si>
  <si>
    <t>campos a llenar</t>
  </si>
  <si>
    <t>custodio</t>
  </si>
  <si>
    <t>codigo_nombres</t>
  </si>
  <si>
    <t>permiso</t>
  </si>
  <si>
    <t>modulo</t>
  </si>
  <si>
    <t>string</t>
  </si>
  <si>
    <t>gen</t>
  </si>
  <si>
    <t>porte</t>
  </si>
  <si>
    <t>activo</t>
  </si>
  <si>
    <t>boolean</t>
  </si>
  <si>
    <t>modulo_id</t>
  </si>
  <si>
    <t>integer</t>
  </si>
  <si>
    <t>unsigned</t>
  </si>
  <si>
    <t>modulos</t>
  </si>
  <si>
    <t>foreign plural</t>
  </si>
  <si>
    <t>permiso_id</t>
  </si>
  <si>
    <t>permisos</t>
  </si>
  <si>
    <t>users</t>
  </si>
  <si>
    <t>descripcion</t>
  </si>
  <si>
    <t>rol</t>
  </si>
  <si>
    <t>usuarioRol</t>
  </si>
  <si>
    <t>permisorol</t>
  </si>
  <si>
    <t>rols</t>
  </si>
  <si>
    <t>rol_id</t>
  </si>
  <si>
    <t>user_id</t>
  </si>
  <si>
    <t>Controlador_codigo</t>
  </si>
  <si>
    <t>Field</t>
  </si>
  <si>
    <t>id</t>
  </si>
  <si>
    <t>pais</t>
  </si>
  <si>
    <t>ciudad</t>
  </si>
  <si>
    <t>direccion</t>
  </si>
  <si>
    <t>documentoIdentificacion</t>
  </si>
  <si>
    <t>cargo</t>
  </si>
  <si>
    <t>compania</t>
  </si>
  <si>
    <t>telefono</t>
  </si>
  <si>
    <t>estado</t>
  </si>
  <si>
    <t>deleted_at</t>
  </si>
  <si>
    <t>created_at</t>
  </si>
  <si>
    <t>updated_at</t>
  </si>
  <si>
    <t>nombre_responsable</t>
  </si>
  <si>
    <t>email</t>
  </si>
  <si>
    <t>"=&gt;"</t>
  </si>
  <si>
    <r>
      <rPr>
        <sz val="8.8000000000000007"/>
        <color rgb="FF9876AA"/>
        <rFont val="Courier New"/>
        <family val="3"/>
      </rPr>
      <t>$faker</t>
    </r>
    <r>
      <rPr>
        <sz val="8.8000000000000007"/>
        <color rgb="FFA9B7C6"/>
        <rFont val="Courier New"/>
        <family val="3"/>
      </rPr>
      <t>-&gt;</t>
    </r>
    <r>
      <rPr>
        <sz val="8.8000000000000007"/>
        <color rgb="FFCC7832"/>
        <rFont val="Courier New"/>
        <family val="3"/>
      </rPr>
      <t>name,</t>
    </r>
  </si>
  <si>
    <t>'Avianca Ec'</t>
  </si>
  <si>
    <t>'Ecuador'</t>
  </si>
  <si>
    <t>'QUITO'</t>
  </si>
  <si>
    <t>'ACTIVO'</t>
  </si>
  <si>
    <t>date($format = 'Y-m-d', $max = 'now')</t>
  </si>
  <si>
    <t>phoneNumber</t>
  </si>
  <si>
    <t>$faker-&gt;</t>
  </si>
  <si>
    <t>jobTitle</t>
  </si>
  <si>
    <t xml:space="preserve">randomNumber($nbDigits = NULL, $strict = false) </t>
  </si>
  <si>
    <t>address</t>
  </si>
  <si>
    <t>name</t>
  </si>
  <si>
    <t>companyEmail</t>
  </si>
  <si>
    <t>first_name</t>
  </si>
  <si>
    <t>last_name</t>
  </si>
  <si>
    <t>username</t>
  </si>
  <si>
    <t>password</t>
  </si>
  <si>
    <t>empresa</t>
  </si>
  <si>
    <t>firstName</t>
  </si>
  <si>
    <t>lastName</t>
  </si>
  <si>
    <t>userName</t>
  </si>
  <si>
    <r>
      <t>bcrypt(</t>
    </r>
    <r>
      <rPr>
        <sz val="8.8000000000000007"/>
        <color rgb="FF6A8759"/>
        <rFont val="Courier New"/>
        <family val="3"/>
      </rPr>
      <t>'secret'</t>
    </r>
    <r>
      <rPr>
        <sz val="8.8000000000000007"/>
        <color rgb="FFA9B7C6"/>
        <rFont val="Courier New"/>
        <family val="3"/>
      </rPr>
      <t>)</t>
    </r>
  </si>
  <si>
    <t>system'</t>
  </si>
  <si>
    <t>Avianca EC'</t>
  </si>
  <si>
    <t>modelo_equipo_id</t>
  </si>
  <si>
    <t>orden_de_compra_id</t>
  </si>
  <si>
    <t>custodio_id</t>
  </si>
  <si>
    <t>estacione_id</t>
  </si>
  <si>
    <t>area_id</t>
  </si>
  <si>
    <t>check_list_id</t>
  </si>
  <si>
    <t>num_cajas</t>
  </si>
  <si>
    <t>sociedad</t>
  </si>
  <si>
    <t>no_serie</t>
  </si>
  <si>
    <t>codigo_barras</t>
  </si>
  <si>
    <t>ip</t>
  </si>
  <si>
    <t>estatus</t>
  </si>
  <si>
    <t>garantia</t>
  </si>
  <si>
    <t>observaciones</t>
  </si>
  <si>
    <t>Avianca Ec</t>
  </si>
  <si>
    <t>MXL2091N6W</t>
  </si>
  <si>
    <t>PC DESTINADA A RAMPA UIO</t>
  </si>
  <si>
    <t>BUENO</t>
  </si>
  <si>
    <t>VIGENTE</t>
  </si>
  <si>
    <t>NO</t>
  </si>
  <si>
    <t>MONITOR SN: CNC202S286</t>
  </si>
  <si>
    <t>function () {
            return App\User::inRandomOrder()-&gt;first()-&gt;id;
        }</t>
  </si>
  <si>
    <t xml:space="preserve">randomDigit             </t>
  </si>
  <si>
    <t xml:space="preserve">swiftBicNumber          </t>
  </si>
  <si>
    <t xml:space="preserve">ean13          </t>
  </si>
  <si>
    <t>text</t>
  </si>
  <si>
    <t>randomElement($array = array ('BUENO', 'MALO', 'NUEVO'))</t>
  </si>
  <si>
    <t>randomElement($array = array ('VIGENTE', 'BODEGA', 'BAJA'))</t>
  </si>
  <si>
    <t>randomElement($array = array ('SI', 'NO'))</t>
  </si>
  <si>
    <t>no_orden</t>
  </si>
  <si>
    <t>fecha_solicitud</t>
  </si>
  <si>
    <t>fecha_ejecucion</t>
  </si>
  <si>
    <t>hora_inicio</t>
  </si>
  <si>
    <t>hora_fin</t>
  </si>
  <si>
    <t>informe_manto_prev_cate_id</t>
  </si>
  <si>
    <t>requerimiento</t>
  </si>
  <si>
    <t>solucion</t>
  </si>
  <si>
    <t>resolucion</t>
  </si>
  <si>
    <t>vinculo</t>
  </si>
  <si>
    <t>observacion</t>
  </si>
  <si>
    <t>telefono_contacto</t>
  </si>
  <si>
    <t>celular_contacto</t>
  </si>
  <si>
    <t>email_contacto</t>
  </si>
  <si>
    <t>like</t>
  </si>
  <si>
    <t>publico_privado</t>
  </si>
  <si>
    <t>Ayuda</t>
  </si>
  <si>
    <t>blanco</t>
  </si>
  <si>
    <t>publico</t>
  </si>
  <si>
    <t>function () {
            return App\Custodios::inRandomOrder()-&gt;first()-&gt;id;
        }</t>
  </si>
  <si>
    <t>time($format = 'H:i:s', $max = 'now')</t>
  </si>
  <si>
    <t xml:space="preserve">sentence($nbWords = 6, $variableNbWords = true) </t>
  </si>
  <si>
    <t>paragraph($nbSentences = 3, $variableNbSentences = true)</t>
  </si>
  <si>
    <r>
      <t>Uuid::</t>
    </r>
    <r>
      <rPr>
        <i/>
        <sz val="8.8000000000000007"/>
        <color rgb="FFFFC66D"/>
        <rFont val="Courier New"/>
        <family val="3"/>
      </rPr>
      <t>generate</t>
    </r>
    <r>
      <rPr>
        <sz val="8.8000000000000007"/>
        <color rgb="FFA9B7C6"/>
        <rFont val="Courier New"/>
        <family val="3"/>
      </rPr>
      <t>()</t>
    </r>
  </si>
  <si>
    <t>cellNumber</t>
  </si>
  <si>
    <t>ipv4</t>
  </si>
  <si>
    <t>randomElement($array = array ('blanco','like','unlike'))</t>
  </si>
  <si>
    <t>randomElement($array = array ('publico','privado'))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</si>
</sst>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.8000000000000007"/>
      <color rgb="FFA9B7C6"/>
      <name val="Courier New"/>
      <family val="3"/>
    </font>
    <font>
      <sz val="8.8000000000000007"/>
      <color rgb="FF9876AA"/>
      <name val="Courier New"/>
      <family val="3"/>
    </font>
    <font>
      <sz val="8.8000000000000007"/>
      <color rgb="FFCC7832"/>
      <name val="Courier New"/>
      <family val="3"/>
    </font>
    <font>
      <sz val="9"/>
      <color rgb="FF24292E"/>
      <name val="Consolas"/>
      <family val="3"/>
    </font>
    <font>
      <sz val="8.8000000000000007"/>
      <color rgb="FF6A8759"/>
      <name val="Courier New"/>
      <family val="3"/>
    </font>
    <font>
      <i/>
      <sz val="8.8000000000000007"/>
      <color rgb="FFFFC66D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left" vertical="center" indent="1"/>
    </xf>
    <xf numFmtId="22" fontId="0" fillId="0" borderId="0" xfId="0" applyNumberFormat="1" applyAlignment="1">
      <alignment vertical="center" wrapText="1"/>
    </xf>
    <xf numFmtId="0" fontId="0" fillId="0" borderId="0" xfId="0" quotePrefix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2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9"/>
  <sheetViews>
    <sheetView tabSelected="1" topLeftCell="A68" workbookViewId="0">
      <selection activeCell="F60" sqref="F60:F79"/>
    </sheetView>
  </sheetViews>
  <sheetFormatPr baseColWidth="10" defaultRowHeight="14.3" x14ac:dyDescent="0.25"/>
  <cols>
    <col min="2" max="2" width="34" customWidth="1"/>
    <col min="3" max="3" width="14.375" bestFit="1" customWidth="1"/>
    <col min="4" max="4" width="10.5" customWidth="1"/>
    <col min="5" max="5" width="66.375" customWidth="1"/>
    <col min="6" max="6" width="48.25" customWidth="1"/>
    <col min="10" max="10" width="10.875" bestFit="1" customWidth="1"/>
  </cols>
  <sheetData>
    <row r="2" spans="2:11" x14ac:dyDescent="0.25">
      <c r="E2" s="5" t="s">
        <v>58</v>
      </c>
    </row>
    <row r="3" spans="2:11" x14ac:dyDescent="0.25">
      <c r="B3" s="3" t="s">
        <v>42</v>
      </c>
      <c r="C3" s="3"/>
      <c r="D3" s="3"/>
      <c r="E3" s="3"/>
      <c r="F3" s="3"/>
      <c r="G3" s="3"/>
      <c r="H3" s="3"/>
      <c r="I3" s="3"/>
      <c r="J3" s="3"/>
      <c r="K3" s="3"/>
    </row>
    <row r="4" spans="2:11" x14ac:dyDescent="0.25">
      <c r="B4" s="4" t="s">
        <v>43</v>
      </c>
      <c r="C4" s="4"/>
      <c r="D4" s="4"/>
      <c r="E4" s="4"/>
      <c r="F4" s="4"/>
      <c r="G4" s="4"/>
      <c r="H4" s="4"/>
      <c r="I4" s="4"/>
      <c r="J4" s="4"/>
      <c r="K4" s="4"/>
    </row>
    <row r="5" spans="2:11" x14ac:dyDescent="0.25">
      <c r="B5" s="4" t="s">
        <v>44</v>
      </c>
      <c r="C5" s="4" t="s">
        <v>57</v>
      </c>
      <c r="D5" s="4"/>
      <c r="E5" t="s">
        <v>60</v>
      </c>
      <c r="F5" s="4" t="str">
        <f>"'"&amp;B5&amp;"' "&amp;"        "&amp;"=&gt;"&amp;D5&amp;E5&amp;","</f>
        <v>'pais'         =&gt;'Ecuador',</v>
      </c>
      <c r="G5" s="4"/>
      <c r="H5" s="4"/>
      <c r="I5" s="4"/>
      <c r="J5" s="4"/>
      <c r="K5" s="4"/>
    </row>
    <row r="6" spans="2:11" x14ac:dyDescent="0.25">
      <c r="B6" s="4" t="s">
        <v>45</v>
      </c>
      <c r="C6" s="4" t="s">
        <v>57</v>
      </c>
      <c r="D6" s="4"/>
      <c r="E6" s="4" t="s">
        <v>61</v>
      </c>
      <c r="F6" s="4" t="str">
        <f t="shared" ref="F6:F16" si="0">"'"&amp;B6&amp;"' "&amp;"        "&amp;"=&gt;"&amp;D6&amp;E6&amp;","</f>
        <v>'ciudad'         =&gt;'QUITO',</v>
      </c>
      <c r="G6" s="4"/>
      <c r="H6" s="4"/>
      <c r="I6" s="4"/>
      <c r="J6" s="4"/>
      <c r="K6" s="4"/>
    </row>
    <row r="7" spans="2:11" x14ac:dyDescent="0.25">
      <c r="B7" s="4" t="s">
        <v>46</v>
      </c>
      <c r="C7" s="4" t="s">
        <v>57</v>
      </c>
      <c r="D7" s="4" t="s">
        <v>65</v>
      </c>
      <c r="E7" s="6" t="s">
        <v>68</v>
      </c>
      <c r="F7" s="4" t="str">
        <f t="shared" si="0"/>
        <v>'direccion'         =&gt;$faker-&gt;address,</v>
      </c>
      <c r="G7" s="4"/>
      <c r="H7" s="4"/>
      <c r="I7" s="4"/>
      <c r="J7" s="4"/>
      <c r="K7" s="4"/>
    </row>
    <row r="8" spans="2:11" x14ac:dyDescent="0.25">
      <c r="B8" s="4" t="s">
        <v>47</v>
      </c>
      <c r="C8" s="4" t="s">
        <v>57</v>
      </c>
      <c r="D8" s="4" t="s">
        <v>65</v>
      </c>
      <c r="E8" s="4" t="s">
        <v>67</v>
      </c>
      <c r="F8" s="4" t="str">
        <f t="shared" si="0"/>
        <v>'documentoIdentificacion'         =&gt;$faker-&gt;randomNumber($nbDigits = NULL, $strict = false) ,</v>
      </c>
      <c r="G8" s="4"/>
      <c r="H8" s="4"/>
      <c r="I8" s="4"/>
      <c r="J8" s="4"/>
      <c r="K8" s="4"/>
    </row>
    <row r="9" spans="2:11" x14ac:dyDescent="0.25">
      <c r="B9" s="4" t="s">
        <v>48</v>
      </c>
      <c r="C9" s="4" t="s">
        <v>57</v>
      </c>
      <c r="D9" s="4" t="s">
        <v>65</v>
      </c>
      <c r="E9" s="4" t="s">
        <v>66</v>
      </c>
      <c r="F9" s="4" t="str">
        <f t="shared" si="0"/>
        <v>'cargo'         =&gt;$faker-&gt;jobTitle,</v>
      </c>
      <c r="G9" s="4"/>
      <c r="H9" s="4"/>
      <c r="I9" s="4"/>
      <c r="J9" s="4"/>
      <c r="K9" s="4"/>
    </row>
    <row r="10" spans="2:11" x14ac:dyDescent="0.25">
      <c r="B10" s="4" t="s">
        <v>49</v>
      </c>
      <c r="C10" s="4" t="s">
        <v>57</v>
      </c>
      <c r="D10" s="4"/>
      <c r="E10" s="4" t="s">
        <v>59</v>
      </c>
      <c r="F10" s="4" t="str">
        <f t="shared" si="0"/>
        <v>'compania'         =&gt;'Avianca Ec',</v>
      </c>
      <c r="G10" s="4"/>
      <c r="H10" s="4"/>
      <c r="I10" s="4"/>
      <c r="J10" s="4"/>
      <c r="K10" s="4"/>
    </row>
    <row r="11" spans="2:11" x14ac:dyDescent="0.25">
      <c r="B11" s="4" t="s">
        <v>50</v>
      </c>
      <c r="C11" s="4" t="s">
        <v>57</v>
      </c>
      <c r="D11" s="4" t="s">
        <v>65</v>
      </c>
      <c r="E11" s="4" t="s">
        <v>64</v>
      </c>
      <c r="F11" s="4" t="str">
        <f t="shared" si="0"/>
        <v>'telefono'         =&gt;$faker-&gt;phoneNumber,</v>
      </c>
      <c r="G11" s="4"/>
      <c r="H11" s="4"/>
      <c r="I11" s="4"/>
      <c r="J11" s="4"/>
      <c r="K11" s="4"/>
    </row>
    <row r="12" spans="2:11" x14ac:dyDescent="0.25">
      <c r="B12" s="4" t="s">
        <v>51</v>
      </c>
      <c r="C12" s="4" t="s">
        <v>57</v>
      </c>
      <c r="D12" s="4"/>
      <c r="E12" s="4" t="s">
        <v>62</v>
      </c>
      <c r="F12" s="4" t="str">
        <f t="shared" si="0"/>
        <v>'estado'         =&gt;'ACTIVO',</v>
      </c>
      <c r="G12" s="4"/>
      <c r="H12" s="4"/>
      <c r="I12" s="4"/>
      <c r="J12" s="4"/>
      <c r="K12" s="4"/>
    </row>
    <row r="13" spans="2:11" x14ac:dyDescent="0.25">
      <c r="B13" s="4" t="s">
        <v>53</v>
      </c>
      <c r="C13" s="4" t="s">
        <v>57</v>
      </c>
      <c r="D13" s="4" t="s">
        <v>65</v>
      </c>
      <c r="E13" s="6" t="s">
        <v>63</v>
      </c>
      <c r="F13" s="4" t="str">
        <f t="shared" si="0"/>
        <v>'created_at'         =&gt;$faker-&gt;date($format = 'Y-m-d', $max = 'now'),</v>
      </c>
      <c r="G13" s="4"/>
      <c r="H13" s="4"/>
      <c r="I13" s="4"/>
      <c r="J13" s="4"/>
      <c r="K13" s="4"/>
    </row>
    <row r="14" spans="2:11" x14ac:dyDescent="0.25">
      <c r="B14" s="4" t="s">
        <v>55</v>
      </c>
      <c r="C14" s="4" t="s">
        <v>57</v>
      </c>
      <c r="D14" s="4" t="s">
        <v>65</v>
      </c>
      <c r="E14" s="6" t="s">
        <v>69</v>
      </c>
      <c r="F14" s="4" t="str">
        <f t="shared" si="0"/>
        <v>'nombre_responsable'         =&gt;$faker-&gt;name,</v>
      </c>
      <c r="G14" s="4"/>
      <c r="H14" s="4"/>
      <c r="I14" s="4"/>
      <c r="J14" s="4"/>
      <c r="K14" s="4"/>
    </row>
    <row r="15" spans="2:11" x14ac:dyDescent="0.25">
      <c r="B15" s="4"/>
      <c r="C15" s="4"/>
      <c r="D15" s="4"/>
      <c r="E15" s="4"/>
      <c r="F15" s="4" t="str">
        <f t="shared" si="0"/>
        <v>''         =&gt;,</v>
      </c>
      <c r="G15" s="4"/>
      <c r="H15" s="4"/>
      <c r="I15" s="4"/>
      <c r="J15" s="4"/>
      <c r="K15" s="4"/>
    </row>
    <row r="16" spans="2:11" x14ac:dyDescent="0.25">
      <c r="B16" s="4" t="s">
        <v>56</v>
      </c>
      <c r="C16" s="4" t="s">
        <v>57</v>
      </c>
      <c r="D16" s="4" t="s">
        <v>65</v>
      </c>
      <c r="E16" s="6" t="s">
        <v>70</v>
      </c>
      <c r="F16" s="4" t="str">
        <f t="shared" si="0"/>
        <v>'email'         =&gt;$faker-&gt;companyEmail,</v>
      </c>
      <c r="G16" s="4"/>
      <c r="H16" s="4"/>
      <c r="I16" s="4"/>
      <c r="J16" s="4"/>
      <c r="K16" s="4"/>
    </row>
    <row r="17" spans="2:11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2:11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2:11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2:11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2:11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2:11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2:11" x14ac:dyDescent="0.25">
      <c r="B23" s="3" t="s">
        <v>69</v>
      </c>
      <c r="C23" s="4" t="s">
        <v>57</v>
      </c>
      <c r="D23" s="4" t="s">
        <v>65</v>
      </c>
      <c r="E23" s="6" t="s">
        <v>69</v>
      </c>
      <c r="F23" s="4" t="str">
        <f t="shared" ref="F23:F32" si="1">"'"&amp;B23&amp;"' "&amp;"        "&amp;"=&gt;"&amp;D23&amp;E23&amp;","</f>
        <v>'name'         =&gt;$faker-&gt;name,</v>
      </c>
      <c r="G23" s="4"/>
      <c r="H23" s="4"/>
      <c r="I23" s="4"/>
      <c r="J23" s="4"/>
      <c r="K23" s="4"/>
    </row>
    <row r="24" spans="2:11" x14ac:dyDescent="0.25">
      <c r="B24" s="3" t="s">
        <v>71</v>
      </c>
      <c r="C24" s="4" t="s">
        <v>57</v>
      </c>
      <c r="D24" s="4" t="s">
        <v>65</v>
      </c>
      <c r="E24" s="6" t="s">
        <v>76</v>
      </c>
      <c r="F24" s="4" t="str">
        <f t="shared" si="1"/>
        <v>'first_name'         =&gt;$faker-&gt;firstName,</v>
      </c>
      <c r="G24" s="4"/>
      <c r="H24" s="4"/>
      <c r="I24" s="4"/>
      <c r="J24" s="4"/>
      <c r="K24" s="4"/>
    </row>
    <row r="25" spans="2:11" x14ac:dyDescent="0.25">
      <c r="B25" s="3" t="s">
        <v>72</v>
      </c>
      <c r="C25" s="4" t="s">
        <v>57</v>
      </c>
      <c r="D25" s="4" t="s">
        <v>65</v>
      </c>
      <c r="E25" s="6" t="s">
        <v>77</v>
      </c>
      <c r="F25" s="4" t="str">
        <f t="shared" si="1"/>
        <v>'last_name'         =&gt;$faker-&gt;lastName,</v>
      </c>
      <c r="G25" s="4"/>
      <c r="H25" s="4"/>
      <c r="I25" s="4"/>
      <c r="J25" s="4"/>
      <c r="K25" s="4"/>
    </row>
    <row r="26" spans="2:11" x14ac:dyDescent="0.25">
      <c r="B26" s="3" t="s">
        <v>35</v>
      </c>
      <c r="D26" s="4"/>
      <c r="E26" s="8" t="s">
        <v>80</v>
      </c>
      <c r="F26" s="4" t="str">
        <f t="shared" si="1"/>
        <v>'rol'         =&gt;system',</v>
      </c>
      <c r="G26" s="4"/>
      <c r="H26" s="4"/>
      <c r="I26" s="4"/>
      <c r="J26" s="4"/>
      <c r="K26" s="4"/>
    </row>
    <row r="27" spans="2:11" x14ac:dyDescent="0.25">
      <c r="B27" s="3" t="s">
        <v>73</v>
      </c>
      <c r="D27" s="4" t="s">
        <v>65</v>
      </c>
      <c r="E27" s="6" t="s">
        <v>78</v>
      </c>
      <c r="F27" s="4" t="str">
        <f t="shared" si="1"/>
        <v>'username'         =&gt;$faker-&gt;userName,</v>
      </c>
      <c r="G27" s="4"/>
      <c r="H27" s="4"/>
      <c r="I27" s="4"/>
      <c r="J27" s="4"/>
      <c r="K27" s="4"/>
    </row>
    <row r="28" spans="2:11" x14ac:dyDescent="0.25">
      <c r="B28" s="3" t="s">
        <v>56</v>
      </c>
      <c r="D28" s="4" t="s">
        <v>65</v>
      </c>
      <c r="E28" s="6" t="s">
        <v>70</v>
      </c>
      <c r="F28" s="4" t="str">
        <f t="shared" si="1"/>
        <v>'email'         =&gt;$faker-&gt;companyEmail,</v>
      </c>
      <c r="G28" s="4"/>
      <c r="H28" s="4"/>
      <c r="I28" s="4"/>
      <c r="J28" s="4"/>
      <c r="K28" s="4"/>
    </row>
    <row r="29" spans="2:11" x14ac:dyDescent="0.25">
      <c r="B29" s="3" t="s">
        <v>74</v>
      </c>
      <c r="D29" s="4"/>
      <c r="E29" s="5" t="s">
        <v>79</v>
      </c>
      <c r="F29" s="4" t="str">
        <f t="shared" si="1"/>
        <v>'password'         =&gt;bcrypt('secret'),</v>
      </c>
      <c r="G29" s="4"/>
      <c r="H29" s="4"/>
      <c r="I29" s="4"/>
      <c r="J29" s="4"/>
      <c r="K29" s="4"/>
    </row>
    <row r="30" spans="2:11" x14ac:dyDescent="0.25">
      <c r="B30" s="3" t="s">
        <v>53</v>
      </c>
      <c r="D30" s="4" t="s">
        <v>65</v>
      </c>
      <c r="E30" s="6" t="s">
        <v>63</v>
      </c>
      <c r="F30" s="4" t="str">
        <f t="shared" si="1"/>
        <v>'created_at'         =&gt;$faker-&gt;date($format = 'Y-m-d', $max = 'now'),</v>
      </c>
    </row>
    <row r="31" spans="2:11" x14ac:dyDescent="0.25">
      <c r="B31" s="3" t="s">
        <v>54</v>
      </c>
      <c r="D31" s="4" t="s">
        <v>65</v>
      </c>
      <c r="E31" s="6" t="s">
        <v>63</v>
      </c>
      <c r="F31" s="4" t="str">
        <f t="shared" si="1"/>
        <v>'updated_at'         =&gt;$faker-&gt;date($format = 'Y-m-d', $max = 'now'),</v>
      </c>
    </row>
    <row r="32" spans="2:11" x14ac:dyDescent="0.25">
      <c r="B32" s="3" t="s">
        <v>75</v>
      </c>
      <c r="E32" s="8" t="s">
        <v>81</v>
      </c>
      <c r="F32" s="4" t="str">
        <f t="shared" si="1"/>
        <v>'empresa'         =&gt;Avianca EC',</v>
      </c>
    </row>
    <row r="39" spans="2:6" x14ac:dyDescent="0.25">
      <c r="B39" s="3" t="s">
        <v>43</v>
      </c>
      <c r="C39" s="4">
        <v>702</v>
      </c>
    </row>
    <row r="40" spans="2:6" ht="42.8" x14ac:dyDescent="0.25">
      <c r="B40" s="3" t="s">
        <v>82</v>
      </c>
      <c r="C40" s="4">
        <v>3</v>
      </c>
      <c r="E40" s="10" t="s">
        <v>103</v>
      </c>
      <c r="F40" s="4" t="str">
        <f t="shared" ref="F40:F55" si="2">"'"&amp;B40&amp;"' "&amp;"        "&amp;"=&gt;"&amp;D40&amp;E40&amp;","</f>
        <v>'modelo_equipo_id'         =&gt;function () {
            return App\User::inRandomOrder()-&gt;first()-&gt;id;
        },</v>
      </c>
    </row>
    <row r="41" spans="2:6" ht="42.8" x14ac:dyDescent="0.25">
      <c r="B41" s="3" t="s">
        <v>83</v>
      </c>
      <c r="C41" s="4">
        <v>1</v>
      </c>
      <c r="E41" s="10" t="s">
        <v>103</v>
      </c>
      <c r="F41" s="4" t="str">
        <f t="shared" si="2"/>
        <v>'orden_de_compra_id'         =&gt;function () {
            return App\User::inRandomOrder()-&gt;first()-&gt;id;
        },</v>
      </c>
    </row>
    <row r="42" spans="2:6" ht="42.8" x14ac:dyDescent="0.25">
      <c r="B42" s="3" t="s">
        <v>84</v>
      </c>
      <c r="C42" s="4">
        <v>1039</v>
      </c>
      <c r="E42" s="10" t="s">
        <v>103</v>
      </c>
      <c r="F42" s="4" t="str">
        <f t="shared" si="2"/>
        <v>'custodio_id'         =&gt;function () {
            return App\User::inRandomOrder()-&gt;first()-&gt;id;
        },</v>
      </c>
    </row>
    <row r="43" spans="2:6" ht="42.8" x14ac:dyDescent="0.25">
      <c r="B43" s="3" t="s">
        <v>85</v>
      </c>
      <c r="C43" s="4">
        <v>1</v>
      </c>
      <c r="E43" s="10" t="s">
        <v>103</v>
      </c>
      <c r="F43" s="4" t="str">
        <f t="shared" si="2"/>
        <v>'estacione_id'         =&gt;function () {
            return App\User::inRandomOrder()-&gt;first()-&gt;id;
        },</v>
      </c>
    </row>
    <row r="44" spans="2:6" ht="42.8" x14ac:dyDescent="0.25">
      <c r="B44" s="3" t="s">
        <v>86</v>
      </c>
      <c r="C44" s="4">
        <v>31</v>
      </c>
      <c r="E44" s="10" t="s">
        <v>103</v>
      </c>
      <c r="F44" s="4" t="str">
        <f t="shared" si="2"/>
        <v>'area_id'         =&gt;function () {
            return App\User::inRandomOrder()-&gt;first()-&gt;id;
        },</v>
      </c>
    </row>
    <row r="45" spans="2:6" ht="42.8" x14ac:dyDescent="0.25">
      <c r="B45" s="3" t="s">
        <v>87</v>
      </c>
      <c r="C45" s="4">
        <v>1657</v>
      </c>
      <c r="E45" s="10" t="s">
        <v>103</v>
      </c>
      <c r="F45" s="4" t="str">
        <f t="shared" si="2"/>
        <v>'check_list_id'         =&gt;function () {
            return App\User::inRandomOrder()-&gt;first()-&gt;id;
        },</v>
      </c>
    </row>
    <row r="46" spans="2:6" ht="42.8" x14ac:dyDescent="0.25">
      <c r="B46" s="3" t="s">
        <v>88</v>
      </c>
      <c r="C46" s="4">
        <v>1</v>
      </c>
      <c r="D46" s="4" t="s">
        <v>65</v>
      </c>
      <c r="E46" s="6" t="s">
        <v>104</v>
      </c>
      <c r="F46" s="4" t="str">
        <f t="shared" si="2"/>
        <v>'num_cajas'         =&gt;$faker-&gt;randomDigit             ,</v>
      </c>
    </row>
    <row r="47" spans="2:6" ht="42.8" x14ac:dyDescent="0.25">
      <c r="B47" s="3" t="s">
        <v>89</v>
      </c>
      <c r="C47" s="4" t="s">
        <v>96</v>
      </c>
      <c r="E47" s="4" t="s">
        <v>59</v>
      </c>
      <c r="F47" s="4" t="str">
        <f t="shared" si="2"/>
        <v>'sociedad'         =&gt;'Avianca Ec',</v>
      </c>
    </row>
    <row r="48" spans="2:6" ht="42.8" x14ac:dyDescent="0.25">
      <c r="B48" s="3" t="s">
        <v>90</v>
      </c>
      <c r="C48" s="4" t="s">
        <v>97</v>
      </c>
      <c r="D48" s="4" t="s">
        <v>65</v>
      </c>
      <c r="E48" s="10" t="s">
        <v>105</v>
      </c>
      <c r="F48" s="4" t="str">
        <f t="shared" si="2"/>
        <v>'no_serie'         =&gt;$faker-&gt;swiftBicNumber          ,</v>
      </c>
    </row>
    <row r="49" spans="2:6" x14ac:dyDescent="0.25">
      <c r="B49" s="3" t="s">
        <v>91</v>
      </c>
      <c r="C49" s="4"/>
      <c r="D49" s="4" t="s">
        <v>65</v>
      </c>
      <c r="E49" s="6" t="s">
        <v>106</v>
      </c>
      <c r="F49" s="4" t="str">
        <f t="shared" si="2"/>
        <v>'codigo_barras'         =&gt;$faker-&gt;ean13          ,</v>
      </c>
    </row>
    <row r="50" spans="2:6" ht="28.55" x14ac:dyDescent="0.25">
      <c r="B50" s="3" t="s">
        <v>34</v>
      </c>
      <c r="C50" s="4" t="s">
        <v>98</v>
      </c>
      <c r="D50" s="4" t="s">
        <v>65</v>
      </c>
      <c r="E50" t="s">
        <v>107</v>
      </c>
      <c r="F50" s="4" t="str">
        <f t="shared" si="2"/>
        <v>'descripcion'         =&gt;$faker-&gt;text,</v>
      </c>
    </row>
    <row r="51" spans="2:6" ht="42.8" x14ac:dyDescent="0.25">
      <c r="B51" s="3" t="s">
        <v>92</v>
      </c>
      <c r="C51" s="4"/>
      <c r="F51" s="4" t="str">
        <f t="shared" si="2"/>
        <v>'ip'         =&gt;,</v>
      </c>
    </row>
    <row r="52" spans="2:6" ht="42.8" x14ac:dyDescent="0.25">
      <c r="B52" s="3" t="s">
        <v>51</v>
      </c>
      <c r="C52" s="4" t="s">
        <v>99</v>
      </c>
      <c r="D52" s="4" t="s">
        <v>65</v>
      </c>
      <c r="E52" t="s">
        <v>108</v>
      </c>
      <c r="F52" s="4" t="str">
        <f t="shared" si="2"/>
        <v>'estado'         =&gt;$faker-&gt;randomElement($array = array ('BUENO', 'MALO', 'NUEVO')),</v>
      </c>
    </row>
    <row r="53" spans="2:6" ht="42.8" x14ac:dyDescent="0.25">
      <c r="B53" s="3" t="s">
        <v>93</v>
      </c>
      <c r="C53" s="4" t="s">
        <v>100</v>
      </c>
      <c r="D53" s="4" t="s">
        <v>65</v>
      </c>
      <c r="E53" t="s">
        <v>109</v>
      </c>
      <c r="F53" s="4" t="str">
        <f t="shared" si="2"/>
        <v>'estatus'         =&gt;$faker-&gt;randomElement($array = array ('VIGENTE', 'BODEGA', 'BAJA')),</v>
      </c>
    </row>
    <row r="54" spans="2:6" ht="42.8" x14ac:dyDescent="0.25">
      <c r="B54" s="3" t="s">
        <v>94</v>
      </c>
      <c r="C54" s="4" t="s">
        <v>101</v>
      </c>
      <c r="D54" s="4" t="s">
        <v>65</v>
      </c>
      <c r="E54" t="s">
        <v>110</v>
      </c>
      <c r="F54" s="4" t="str">
        <f t="shared" si="2"/>
        <v>'garantia'         =&gt;$faker-&gt;randomElement($array = array ('SI', 'NO')),</v>
      </c>
    </row>
    <row r="55" spans="2:6" ht="42.8" x14ac:dyDescent="0.25">
      <c r="B55" s="3" t="s">
        <v>95</v>
      </c>
      <c r="C55" s="4" t="s">
        <v>102</v>
      </c>
      <c r="D55" s="4" t="s">
        <v>65</v>
      </c>
      <c r="E55" t="s">
        <v>107</v>
      </c>
      <c r="F55" s="4" t="str">
        <f t="shared" si="2"/>
        <v>'observaciones'         =&gt;$faker-&gt;text,</v>
      </c>
    </row>
    <row r="59" spans="2:6" x14ac:dyDescent="0.25">
      <c r="B59" s="3" t="s">
        <v>43</v>
      </c>
      <c r="C59" s="4">
        <v>2</v>
      </c>
    </row>
    <row r="60" spans="2:6" ht="42.8" x14ac:dyDescent="0.25">
      <c r="B60" s="3" t="s">
        <v>84</v>
      </c>
      <c r="C60" s="4">
        <v>1047</v>
      </c>
      <c r="E60" s="10" t="s">
        <v>130</v>
      </c>
      <c r="F60" s="4" t="str">
        <f t="shared" ref="F60:F79" si="3">"'"&amp;B60&amp;"' "&amp;"        "&amp;"=&gt;"&amp;D60&amp;E60&amp;","</f>
        <v>'custodio_id'         =&gt;function () {
            return App\Custodios::inRandomOrder()-&gt;first()-&gt;id;
        },</v>
      </c>
    </row>
    <row r="61" spans="2:6" ht="57.1" x14ac:dyDescent="0.25">
      <c r="B61" s="3" t="s">
        <v>86</v>
      </c>
      <c r="C61" s="4">
        <v>7</v>
      </c>
      <c r="E61" s="10" t="s">
        <v>103</v>
      </c>
      <c r="F61" s="4" t="str">
        <f t="shared" si="3"/>
        <v>'area_id'         =&gt;function () {
            return App\User::inRandomOrder()-&gt;first()-&gt;id;
        },</v>
      </c>
    </row>
    <row r="62" spans="2:6" ht="57.1" x14ac:dyDescent="0.25">
      <c r="B62" s="3" t="s">
        <v>112</v>
      </c>
      <c r="C62" s="7">
        <v>43411</v>
      </c>
      <c r="D62" s="4" t="s">
        <v>65</v>
      </c>
      <c r="E62" s="6" t="s">
        <v>63</v>
      </c>
      <c r="F62" s="4" t="str">
        <f t="shared" si="3"/>
        <v>'fecha_solicitud'         =&gt;$faker-&gt;date($format = 'Y-m-d', $max = 'now'),</v>
      </c>
    </row>
    <row r="63" spans="2:6" ht="57.1" x14ac:dyDescent="0.25">
      <c r="B63" s="3" t="s">
        <v>113</v>
      </c>
      <c r="C63" s="7">
        <v>43411</v>
      </c>
      <c r="D63" s="4" t="s">
        <v>65</v>
      </c>
      <c r="E63" s="6" t="s">
        <v>63</v>
      </c>
      <c r="F63" s="4" t="str">
        <f t="shared" si="3"/>
        <v>'fecha_ejecucion'         =&gt;$faker-&gt;date($format = 'Y-m-d', $max = 'now'),</v>
      </c>
    </row>
    <row r="64" spans="2:6" ht="57.1" x14ac:dyDescent="0.25">
      <c r="B64" s="3" t="s">
        <v>114</v>
      </c>
      <c r="C64" s="11">
        <v>0.87502314814814808</v>
      </c>
      <c r="D64" s="4" t="s">
        <v>65</v>
      </c>
      <c r="E64" s="6" t="s">
        <v>131</v>
      </c>
      <c r="F64" s="4" t="str">
        <f t="shared" si="3"/>
        <v>'hora_inicio'         =&gt;$faker-&gt;time($format = 'H:i:s', $max = 'now'),</v>
      </c>
    </row>
    <row r="65" spans="2:6" ht="57.1" x14ac:dyDescent="0.25">
      <c r="B65" s="3" t="s">
        <v>115</v>
      </c>
      <c r="C65" s="11">
        <v>0.89583333333333337</v>
      </c>
      <c r="D65" s="4" t="s">
        <v>65</v>
      </c>
      <c r="E65" s="6" t="s">
        <v>131</v>
      </c>
      <c r="F65" s="4" t="str">
        <f t="shared" si="3"/>
        <v>'hora_fin'         =&gt;$faker-&gt;time($format = 'H:i:s', $max = 'now'),</v>
      </c>
    </row>
    <row r="66" spans="2:6" ht="57.1" x14ac:dyDescent="0.25">
      <c r="B66" s="3" t="s">
        <v>116</v>
      </c>
      <c r="C66" s="4">
        <v>1</v>
      </c>
      <c r="E66" s="10" t="s">
        <v>103</v>
      </c>
      <c r="F66" s="4" t="str">
        <f t="shared" si="3"/>
        <v>'informe_manto_prev_cate_id'         =&gt;function () {
            return App\User::inRandomOrder()-&gt;first()-&gt;id;
        },</v>
      </c>
    </row>
    <row r="67" spans="2:6" ht="57.1" x14ac:dyDescent="0.25">
      <c r="B67" s="3" t="s">
        <v>117</v>
      </c>
      <c r="C67" s="4" t="s">
        <v>127</v>
      </c>
      <c r="D67" s="4" t="s">
        <v>65</v>
      </c>
      <c r="E67" s="6" t="s">
        <v>132</v>
      </c>
      <c r="F67" s="4" t="str">
        <f t="shared" si="3"/>
        <v>'requerimiento'         =&gt;$faker-&gt;sentence($nbWords = 6, $variableNbWords = true) ,</v>
      </c>
    </row>
    <row r="68" spans="2:6" ht="57.1" x14ac:dyDescent="0.25">
      <c r="B68" s="3" t="s">
        <v>118</v>
      </c>
      <c r="C68" s="4"/>
      <c r="D68" s="4" t="s">
        <v>65</v>
      </c>
      <c r="E68" s="6" t="s">
        <v>133</v>
      </c>
      <c r="F68" s="4" t="str">
        <f t="shared" si="3"/>
        <v>'solucion'         =&gt;$faker-&gt;paragraph($nbSentences = 3, $variableNbSentences = true),</v>
      </c>
    </row>
    <row r="69" spans="2:6" ht="57.1" x14ac:dyDescent="0.25">
      <c r="B69" s="3" t="s">
        <v>119</v>
      </c>
      <c r="C69" s="4"/>
      <c r="D69" s="4" t="s">
        <v>65</v>
      </c>
      <c r="E69" s="6" t="s">
        <v>133</v>
      </c>
      <c r="F69" s="4" t="str">
        <f t="shared" si="3"/>
        <v>'resolucion'         =&gt;$faker-&gt;paragraph($nbSentences = 3, $variableNbSentences = true),</v>
      </c>
    </row>
    <row r="70" spans="2:6" ht="57.1" x14ac:dyDescent="0.25">
      <c r="B70" s="3" t="s">
        <v>53</v>
      </c>
      <c r="C70" s="7">
        <v>43411.882314814815</v>
      </c>
      <c r="D70" s="4" t="s">
        <v>65</v>
      </c>
      <c r="E70" s="6" t="s">
        <v>63</v>
      </c>
      <c r="F70" s="4" t="str">
        <f t="shared" si="3"/>
        <v>'created_at'         =&gt;$faker-&gt;date($format = 'Y-m-d', $max = 'now'),</v>
      </c>
    </row>
    <row r="71" spans="2:6" ht="57.1" x14ac:dyDescent="0.25">
      <c r="B71" s="3" t="s">
        <v>54</v>
      </c>
      <c r="C71" s="7">
        <v>43411.882314814815</v>
      </c>
      <c r="D71" s="4" t="s">
        <v>65</v>
      </c>
      <c r="E71" s="6" t="s">
        <v>63</v>
      </c>
      <c r="F71" s="4" t="str">
        <f t="shared" si="3"/>
        <v>'updated_at'         =&gt;$faker-&gt;date($format = 'Y-m-d', $max = 'now'),</v>
      </c>
    </row>
    <row r="72" spans="2:6" ht="57.1" x14ac:dyDescent="0.25">
      <c r="B72" s="3" t="s">
        <v>120</v>
      </c>
      <c r="C72" s="4"/>
      <c r="E72" s="5" t="s">
        <v>134</v>
      </c>
      <c r="F72" s="4" t="str">
        <f t="shared" si="3"/>
        <v>'vinculo'         =&gt;Uuid::generate(),</v>
      </c>
    </row>
    <row r="73" spans="2:6" ht="57.1" x14ac:dyDescent="0.25">
      <c r="B73" s="3" t="s">
        <v>121</v>
      </c>
      <c r="C73" s="4"/>
      <c r="D73" s="4" t="s">
        <v>65</v>
      </c>
      <c r="E73" t="s">
        <v>107</v>
      </c>
      <c r="F73" s="4" t="str">
        <f t="shared" si="3"/>
        <v>'observacion'         =&gt;$faker-&gt;text,</v>
      </c>
    </row>
    <row r="74" spans="2:6" ht="57.1" x14ac:dyDescent="0.25">
      <c r="B74" s="3" t="s">
        <v>122</v>
      </c>
      <c r="C74" s="4"/>
      <c r="D74" s="4" t="s">
        <v>65</v>
      </c>
      <c r="E74" s="6" t="s">
        <v>64</v>
      </c>
      <c r="F74" s="4" t="str">
        <f t="shared" si="3"/>
        <v>'telefono_contacto'         =&gt;$faker-&gt;phoneNumber,</v>
      </c>
    </row>
    <row r="75" spans="2:6" ht="57.1" x14ac:dyDescent="0.25">
      <c r="B75" s="3" t="s">
        <v>123</v>
      </c>
      <c r="C75" s="4"/>
      <c r="D75" s="4" t="s">
        <v>65</v>
      </c>
      <c r="E75" s="6" t="s">
        <v>135</v>
      </c>
      <c r="F75" s="4" t="str">
        <f t="shared" si="3"/>
        <v>'celular_contacto'         =&gt;$faker-&gt;cellNumber,</v>
      </c>
    </row>
    <row r="76" spans="2:6" ht="57.1" x14ac:dyDescent="0.25">
      <c r="B76" s="3" t="s">
        <v>124</v>
      </c>
      <c r="C76" s="4"/>
      <c r="D76" s="4" t="s">
        <v>65</v>
      </c>
      <c r="E76" s="6" t="s">
        <v>70</v>
      </c>
      <c r="F76" s="4" t="str">
        <f t="shared" si="3"/>
        <v>'email_contacto'         =&gt;$faker-&gt;companyEmail,</v>
      </c>
    </row>
    <row r="77" spans="2:6" ht="57.1" x14ac:dyDescent="0.25">
      <c r="B77" s="3" t="s">
        <v>92</v>
      </c>
      <c r="C77" s="4"/>
      <c r="D77" s="4" t="s">
        <v>65</v>
      </c>
      <c r="E77" s="6" t="s">
        <v>136</v>
      </c>
      <c r="F77" s="4" t="str">
        <f t="shared" si="3"/>
        <v>'ip'         =&gt;$faker-&gt;ipv4,</v>
      </c>
    </row>
    <row r="78" spans="2:6" ht="57.1" x14ac:dyDescent="0.25">
      <c r="B78" s="3" t="s">
        <v>125</v>
      </c>
      <c r="C78" s="4" t="s">
        <v>128</v>
      </c>
      <c r="E78" t="s">
        <v>137</v>
      </c>
      <c r="F78" s="4" t="str">
        <f t="shared" si="3"/>
        <v>'like'         =&gt;randomElement($array = array ('blanco','like','unlike')),</v>
      </c>
    </row>
    <row r="79" spans="2:6" ht="57.1" x14ac:dyDescent="0.25">
      <c r="B79" s="3" t="s">
        <v>126</v>
      </c>
      <c r="C79" s="4" t="s">
        <v>129</v>
      </c>
      <c r="E79" t="s">
        <v>138</v>
      </c>
      <c r="F79" s="4" t="str">
        <f t="shared" si="3"/>
        <v>'publico_privado'         =&gt;randomElement($array = array ('publico','privado')),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workbookViewId="0">
      <selection activeCell="A5" sqref="A5:W6"/>
    </sheetView>
  </sheetViews>
  <sheetFormatPr baseColWidth="10" defaultRowHeight="14.3" x14ac:dyDescent="0.25"/>
  <sheetData>
    <row r="1" spans="1:33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33" x14ac:dyDescent="0.25">
      <c r="A2" s="4"/>
      <c r="B2" s="4"/>
      <c r="C2" s="4"/>
      <c r="D2" s="4"/>
      <c r="E2" s="4"/>
      <c r="F2" s="4"/>
      <c r="G2" s="4"/>
      <c r="H2" s="4"/>
      <c r="I2" s="4"/>
      <c r="J2" s="7"/>
      <c r="K2" s="7"/>
      <c r="L2" s="4"/>
      <c r="M2" s="4"/>
      <c r="N2" s="4"/>
      <c r="O2" s="4"/>
      <c r="P2" s="4"/>
      <c r="Q2" s="4"/>
      <c r="R2" s="4"/>
    </row>
    <row r="3" spans="1:33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7"/>
      <c r="W4" s="4"/>
      <c r="X4" s="4"/>
      <c r="Y4" s="4"/>
      <c r="Z4" s="9"/>
      <c r="AA4" s="4"/>
      <c r="AB4" s="4"/>
      <c r="AC4" s="4"/>
      <c r="AD4" s="4"/>
      <c r="AE4" s="4"/>
      <c r="AF4" s="4"/>
      <c r="AG4" s="4"/>
    </row>
    <row r="5" spans="1:33" ht="42.8" x14ac:dyDescent="0.25">
      <c r="A5" s="3" t="s">
        <v>43</v>
      </c>
      <c r="B5" s="3" t="s">
        <v>84</v>
      </c>
      <c r="C5" s="3" t="s">
        <v>86</v>
      </c>
      <c r="D5" s="3" t="s">
        <v>111</v>
      </c>
      <c r="E5" s="3" t="s">
        <v>112</v>
      </c>
      <c r="F5" s="3" t="s">
        <v>113</v>
      </c>
      <c r="G5" s="3" t="s">
        <v>114</v>
      </c>
      <c r="H5" s="3" t="s">
        <v>115</v>
      </c>
      <c r="I5" s="3" t="s">
        <v>116</v>
      </c>
      <c r="J5" s="3" t="s">
        <v>117</v>
      </c>
      <c r="K5" s="3" t="s">
        <v>118</v>
      </c>
      <c r="L5" s="3" t="s">
        <v>119</v>
      </c>
      <c r="M5" s="3" t="s">
        <v>53</v>
      </c>
      <c r="N5" s="3" t="s">
        <v>54</v>
      </c>
      <c r="O5" s="3" t="s">
        <v>52</v>
      </c>
      <c r="P5" s="3" t="s">
        <v>120</v>
      </c>
      <c r="Q5" s="3" t="s">
        <v>121</v>
      </c>
      <c r="R5" s="3" t="s">
        <v>122</v>
      </c>
      <c r="S5" s="3" t="s">
        <v>123</v>
      </c>
      <c r="T5" s="3" t="s">
        <v>124</v>
      </c>
      <c r="U5" s="3" t="s">
        <v>92</v>
      </c>
      <c r="V5" s="3" t="s">
        <v>125</v>
      </c>
      <c r="W5" s="3" t="s">
        <v>126</v>
      </c>
    </row>
    <row r="6" spans="1:33" x14ac:dyDescent="0.25">
      <c r="A6" s="4">
        <v>2</v>
      </c>
      <c r="B6" s="4">
        <v>1047</v>
      </c>
      <c r="C6" s="4">
        <v>7</v>
      </c>
      <c r="D6" s="4">
        <v>1</v>
      </c>
      <c r="E6" s="7">
        <v>43411</v>
      </c>
      <c r="F6" s="7">
        <v>43411</v>
      </c>
      <c r="G6" s="11">
        <v>0.87502314814814808</v>
      </c>
      <c r="H6" s="11">
        <v>0.89583333333333337</v>
      </c>
      <c r="I6" s="4">
        <v>1</v>
      </c>
      <c r="J6" s="4" t="s">
        <v>127</v>
      </c>
      <c r="K6" s="4"/>
      <c r="L6" s="4"/>
      <c r="M6" s="7">
        <v>43411.882314814815</v>
      </c>
      <c r="N6" s="7">
        <v>43411.882314814815</v>
      </c>
      <c r="O6" s="4"/>
      <c r="P6" s="4"/>
      <c r="Q6" s="4"/>
      <c r="R6" s="4"/>
      <c r="S6" s="4"/>
      <c r="T6" s="4"/>
      <c r="U6" s="4"/>
      <c r="V6" s="4" t="s">
        <v>128</v>
      </c>
      <c r="W6" s="4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4"/>
  <sheetViews>
    <sheetView topLeftCell="C1" workbookViewId="0">
      <pane xSplit="1" topLeftCell="E1" activePane="topRight" state="frozen"/>
      <selection activeCell="C1" sqref="C1"/>
      <selection pane="topRight" activeCell="I12" sqref="I12"/>
    </sheetView>
  </sheetViews>
  <sheetFormatPr baseColWidth="10" defaultColWidth="9" defaultRowHeight="14.3" x14ac:dyDescent="0.25"/>
  <cols>
    <col min="3" max="3" width="15.625" bestFit="1" customWidth="1"/>
    <col min="4" max="4" width="15.625" customWidth="1"/>
    <col min="5" max="6" width="20.125" customWidth="1"/>
    <col min="7" max="7" width="49.625" bestFit="1" customWidth="1"/>
    <col min="8" max="8" width="60.625" bestFit="1" customWidth="1"/>
  </cols>
  <sheetData>
    <row r="2" spans="3:9" x14ac:dyDescent="0.25">
      <c r="C2" t="s">
        <v>7</v>
      </c>
      <c r="D2" t="s">
        <v>16</v>
      </c>
      <c r="E2" t="s">
        <v>14</v>
      </c>
      <c r="F2" t="s">
        <v>15</v>
      </c>
      <c r="G2" t="s">
        <v>13</v>
      </c>
      <c r="H2" t="s">
        <v>5</v>
      </c>
      <c r="I2" t="s">
        <v>41</v>
      </c>
    </row>
    <row r="3" spans="3:9" x14ac:dyDescent="0.25">
      <c r="C3" t="s">
        <v>6</v>
      </c>
      <c r="E3" t="str">
        <f>"php artisan make:migration create_"&amp;C3&amp;"s_table --create="&amp;C3&amp;"s"</f>
        <v>php artisan make:migration create_centroeducativos_table --create=centroeducativos</v>
      </c>
      <c r="F3" t="str">
        <f>"php artisan make:migration add_"&amp;D3&amp;"_to_"&amp;C3&amp;"_table --table="&amp;C3&amp;""</f>
        <v>php artisan make:migration add__to_centroeducativo_table --table=centroeducativo</v>
      </c>
      <c r="G3" t="str">
        <f>"php artisan make:model "&amp;PROPER(C3)&amp;" --migration"</f>
        <v>php artisan make:model Centroeducativo --migration</v>
      </c>
      <c r="H3" t="str">
        <f>"php artisan make:controller "&amp;PROPER(C3)&amp;"Controller --resource"</f>
        <v>php artisan make:controller CentroeducativoController --resource</v>
      </c>
      <c r="I3" t="str">
        <f>"&lt;?php
namespace App\Http\Controllers;"&amp;"
use App\Http\Requests;"&amp;"
use App\Http\Controllers\Controller;"&amp;"
use App\"&amp;PROPER(C3)&amp;";
use Illuminate\Http\Request;"&amp;"
use Session;"&amp;"
class "&amp;PROPER(C3)&amp;"Controller extends Controller
{
    public function __construct()"&amp;"
    {
        $this-&gt;middleware('auth');"&amp;"
        $this-&gt;middleware('authEmp:system');"&amp;"
    }
    /**
     * Display a listing of the resource."&amp;"
     *
     * @return Response"&amp;"
     */
    public function index()"&amp;"
    {
        $"&amp;(C3)&amp;" = "&amp;PROPER(C3)&amp;"::paginate(15);
        return view('directory."&amp;(C3)&amp;".index', compact('"&amp;(C3)&amp;"'));
    }
    /**
     * Show the form for creating a new resource."&amp;"
     *
     * @return Response
     */
    public function create()"&amp;"
    {
        return view('directory."&amp;(C3)&amp;".create');
    }
    /**
     * Store a newly created resource in storage."&amp;"
     *
     * @return Response
     */
    public function store(Request $request)"&amp;"
    {
        "&amp;PROPER(C3)&amp;"::create($request-&gt;all());
        Session::flash('flash_message', '¡"&amp;PROPER(C3)&amp;" añadido!');
        return redirect('"&amp;(C3)&amp;"');
    }
    /**
     * Display the specified resource."&amp;"
     *
     * @param  int  $id
     *
     * @return Response
     */
    public function show($id)"&amp;"
    {
        $"&amp;(C3)&amp;" = "&amp;PROPER(C3)&amp;"::findOrFail($id);
        return view('directory."&amp;(C3)&amp;".show', compact('"&amp;(C3)&amp;"'));
    }
    /**
     * Show the form for editing the specified resource."&amp;"
     *
     * @param  int  $id"&amp;"
     *
     * @return Response"&amp;"
     */
    public function edit($id)"&amp;"
    {
        $"&amp;(C3)&amp;" = "&amp;PROPER(C3)&amp;"::findOrFail($id);
        return view('directory."&amp;(C3)&amp;".edit', compact('"&amp;(C3)&amp;"'));
    }
    /**
     * Update the specified resource in storage."&amp;"
     *
     * @param  int  $id"&amp;"
     *
     * @return Response
     */
    public function update($id, Request $request)"&amp;"
    {
        $"&amp;(C3)&amp;" = "&amp;PROPER(C3)&amp;"::findOrFail($id);
        $"&amp;(C3)&amp;"-&gt;update($request-&gt;all());
        Session::flash('flash_message', '¡"&amp;PROPER(C3)&amp;" actualizado!');
        return redirect('"&amp;(C3)&amp;"');
    }
    /**
     * Remove the specified resource from storage."&amp;"
     *
     * @param  int  $id"&amp;"
     *
     * @return Response"&amp;"
     */
    public function destroy($id)"&amp;"
    {
        "&amp;PROPER(C3)&amp;"::destroy($id);
        Session::flash('flash_message', '¡"&amp;PROPER(C3)&amp;" Borrado!');
        return redirect('"&amp;(C3)&amp;"');
    }"&amp;"
}
"</f>
        <v xml:space="preserve">&lt;?php
namespace App\Http\Controllers;
use App\Http\Requests;
use App\Http\Controllers\Controller;
use App\Centroeducativo;
use Illuminate\Http\Request;
use Session;
class CentroeducativoController extends Controller
{
    public function __construct()
    {
        $this-&gt;middleware('auth');
        $this-&gt;middleware('authEmp:system');
    }
    /**
     * Display a listing of the resource.
     *
     * @return Response
     */
    public function index()
    {
        $centroeducativo = Centroeducativo::paginate(15);
        return view('directory.centroeducativo.index', compact('centroeducativo'));
    }
    /**
     * Show the form for creating a new resource.
     *
     * @return Response
     */
    public function create()
    {
        return view('directory.centroeducativo.create');
    }
    /**
     * Store a newly created resource in storage.
     *
     * @return Response
     */
    public function store(Request $request)
    {
        Centroeducativo::create($request-&gt;all());
        Session::flash('flash_message', '¡Centroeducativo añadido!');
        return redirect('centroeducativo');
    }
    /**
     * Display the specified resource.
     *
     * @param  int  $id
     *
     * @return Response
     */
    public function show($id)
    {
        $centroeducativo = Centroeducativo::findOrFail($id);
        return view('directory.centroeducativo.show', compact('centroeducativo'));
    }
    /**
     * Show the form for editing the specified resource.
     *
     * @param  int  $id
     *
     * @return Response
     */
    public function edit($id)
    {
        $centroeducativo = Centroeducativo::findOrFail($id);
        return view('directory.centroeducativo.edit', compact('centroeducativo'));
    }
    /**
     * Update the specified resource in storage.
     *
     * @param  int  $id
     *
     * @return Response
     */
    public function update($id, Request $request)
    {
        $centroeducativo = Centroeducativo::findOrFail($id);
        $centroeducativo-&gt;update($request-&gt;all());
        Session::flash('flash_message', '¡Centroeducativo actualizado!');
        return redirect('centroeducativo');
    }
    /**
     * Remove the specified resource from storage.
     *
     * @param  int  $id
     *
     * @return Response
     */
    public function destroy($id)
    {
        Centroeducativo::destroy($id);
        Session::flash('flash_message', '¡Centroeducativo Borrado!');
        return redirect('centroeducativo');
    }
}
</v>
      </c>
    </row>
    <row r="4" spans="3:9" x14ac:dyDescent="0.25">
      <c r="C4" t="s">
        <v>8</v>
      </c>
      <c r="E4" t="str">
        <f>"php artisan make:migration create_"&amp;C4&amp;"s_table --create="&amp;C4&amp;"s"</f>
        <v>php artisan make:migration create_aulas_table --create=aulas</v>
      </c>
      <c r="F4" t="str">
        <f t="shared" ref="F4:F9" si="0">"php artisan make:migration add_"&amp;D4&amp;"_to_"&amp;C4&amp;"_table --table="&amp;C4&amp;""</f>
        <v>php artisan make:migration add__to_aula_table --table=aula</v>
      </c>
      <c r="G4" t="str">
        <f t="shared" ref="G4:G14" si="1">"php artisan make:model "&amp;PROPER(C4)&amp;" --migration"</f>
        <v>php artisan make:model Aula --migration</v>
      </c>
      <c r="H4" t="str">
        <f t="shared" ref="H4:H14" si="2">"php artisan make:controller "&amp;PROPER(C4)&amp;"Controller --resource"</f>
        <v>php artisan make:controller AulaController --resource</v>
      </c>
      <c r="I4" t="str">
        <f t="shared" ref="I4:I14" si="3">"&lt;?php
namespace App\Http\Controllers;"&amp;"
use App\Http\Requests;"&amp;"
use App\Http\Controllers\Controller;"&amp;"
use App\"&amp;PROPER(C4)&amp;";
use Illuminate\Http\Request;"&amp;"
use Session;"&amp;"
class "&amp;PROPER(C4)&amp;"Controller extends Controller
{
    public function __construct()"&amp;"
    {
        $this-&gt;middleware('auth');"&amp;"
        $this-&gt;middleware('authEmp:system');"&amp;"
    }
    /**
     * Display a listing of the resource."&amp;"
     *
     * @return Response"&amp;"
     */
    public function index()"&amp;"
    {
        $"&amp;(C4)&amp;" = "&amp;PROPER(C4)&amp;"::paginate(15);
        return view('directory."&amp;(C4)&amp;".index', compact('"&amp;(C4)&amp;"'));
    }
    /**
     * Show the form for creating a new resource."&amp;"
     *
     * @return Response
     */
    public function create()"&amp;"
    {
        return view('directory."&amp;(C4)&amp;".create');
    }
    /**
     * Store a newly created resource in storage."&amp;"
     *
     * @return Response
     */
    public function store(Request $request)"&amp;"
    {
        "&amp;PROPER(C4)&amp;"::create($request-&gt;all());
        Session::flash('flash_message', '¡"&amp;PROPER(C4)&amp;" añadido!');
        return redirect('"&amp;(C4)&amp;"');
    }
    /**
     * Display the specified resource."&amp;"
     *
     * @param  int  $id
     *
     * @return Response
     */
    public function show($id)"&amp;"
    {
        $"&amp;(C4)&amp;" = "&amp;PROPER(C4)&amp;"::findOrFail($id);
        return view('directory."&amp;(C4)&amp;".show', compact('"&amp;(C4)&amp;"'));
    }
    /**
     * Show the form for editing the specified resource."&amp;"
     *
     * @param  int  $id"&amp;"
     *
     * @return Response"&amp;"
     */
    public function edit($id)"&amp;"
    {
        $"&amp;(C4)&amp;" = "&amp;PROPER(C4)&amp;"::findOrFail($id);
        return view('directory."&amp;(C4)&amp;".edit', compact('"&amp;(C4)&amp;"'));
    }
    /**
     * Update the specified resource in storage."&amp;"
     *
     * @param  int  $id"&amp;"
     *
     * @return Response
     */
    public function update($id, Request $request)"&amp;"
    {
        $"&amp;(C4)&amp;" = "&amp;PROPER(C4)&amp;"::findOrFail($id);
        $"&amp;(C4)&amp;"-&gt;update($request-&gt;all());
        Session::flash('flash_message', '¡"&amp;PROPER(C4)&amp;" actualizado!');
        return redirect('"&amp;(C4)&amp;"');
    }
    /**
     * Remove the specified resource from storage."&amp;"
     *
     * @param  int  $id"&amp;"
     *
     * @return Response"&amp;"
     */
    public function destroy($id)"&amp;"
    {
        "&amp;PROPER(C4)&amp;"::destroy($id);
        Session::flash('flash_message', '¡"&amp;PROPER(C4)&amp;" Borrado!');
        return redirect('"&amp;(C4)&amp;"');
    }"&amp;"
}
"</f>
        <v xml:space="preserve">&lt;?php
namespace App\Http\Controllers;
use App\Http\Requests;
use App\Http\Controllers\Controller;
use App\Aula;
use Illuminate\Http\Request;
use Session;
class AulaController extends Controller
{
    public function __construct()
    {
        $this-&gt;middleware('auth');
        $this-&gt;middleware('authEmp:system');
    }
    /**
     * Display a listing of the resource.
     *
     * @return Response
     */
    public function index()
    {
        $aula = Aula::paginate(15);
        return view('directory.aula.index', compact('aula'));
    }
    /**
     * Show the form for creating a new resource.
     *
     * @return Response
     */
    public function create()
    {
        return view('directory.aula.create');
    }
    /**
     * Store a newly created resource in storage.
     *
     * @return Response
     */
    public function store(Request $request)
    {
        Aula::create($request-&gt;all());
        Session::flash('flash_message', '¡Aula añadido!');
        return redirect('aula');
    }
    /**
     * Display the specified resource.
     *
     * @param  int  $id
     *
     * @return Response
     */
    public function show($id)
    {
        $aula = Aula::findOrFail($id);
        return view('directory.aula.show', compact('aula'));
    }
    /**
     * Show the form for editing the specified resource.
     *
     * @param  int  $id
     *
     * @return Response
     */
    public function edit($id)
    {
        $aula = Aula::findOrFail($id);
        return view('directory.aula.edit', compact('aula'));
    }
    /**
     * Update the specified resource in storage.
     *
     * @param  int  $id
     *
     * @return Response
     */
    public function update($id, Request $request)
    {
        $aula = Aula::findOrFail($id);
        $aula-&gt;update($request-&gt;all());
        Session::flash('flash_message', '¡Aula actualizado!');
        return redirect('aula');
    }
    /**
     * Remove the specified resource from storage.
     *
     * @param  int  $id
     *
     * @return Response
     */
    public function destroy($id)
    {
        Aula::destroy($id);
        Session::flash('flash_message', '¡Aula Borrado!');
        return redirect('aula');
    }
}
</v>
      </c>
    </row>
    <row r="5" spans="3:9" x14ac:dyDescent="0.25">
      <c r="C5" t="s">
        <v>9</v>
      </c>
      <c r="E5" t="str">
        <f>"php artisan make:migration create_"&amp;C5&amp;"s_table --create="&amp;C5&amp;"s"</f>
        <v>php artisan make:migration create_tipoaulas_table --create=tipoaulas</v>
      </c>
      <c r="F5" t="str">
        <f t="shared" si="0"/>
        <v>php artisan make:migration add__to_tipoaula_table --table=tipoaula</v>
      </c>
      <c r="G5" t="str">
        <f t="shared" si="1"/>
        <v>php artisan make:model Tipoaula --migration</v>
      </c>
      <c r="H5" t="str">
        <f t="shared" si="2"/>
        <v>php artisan make:controller TipoaulaController --resource</v>
      </c>
      <c r="I5" t="str">
        <f t="shared" si="3"/>
        <v xml:space="preserve">&lt;?php
namespace App\Http\Controllers;
use App\Http\Requests;
use App\Http\Controllers\Controller;
use App\Tipoaula;
use Illuminate\Http\Request;
use Session;
class TipoaulaController extends Controller
{
    public function __construct()
    {
        $this-&gt;middleware('auth');
        $this-&gt;middleware('authEmp:system');
    }
    /**
     * Display a listing of the resource.
     *
     * @return Response
     */
    public function index()
    {
        $tipoaula = Tipoaula::paginate(15);
        return view('directory.tipoaula.index', compact('tipoaula'));
    }
    /**
     * Show the form for creating a new resource.
     *
     * @return Response
     */
    public function create()
    {
        return view('directory.tipoaula.create');
    }
    /**
     * Store a newly created resource in storage.
     *
     * @return Response
     */
    public function store(Request $request)
    {
        Tipoaula::create($request-&gt;all());
        Session::flash('flash_message', '¡Tipoaula añadido!');
        return redirect('tipoaula');
    }
    /**
     * Display the specified resource.
     *
     * @param  int  $id
     *
     * @return Response
     */
    public function show($id)
    {
        $tipoaula = Tipoaula::findOrFail($id);
        return view('directory.tipoaula.show', compact('tipoaula'));
    }
    /**
     * Show the form for editing the specified resource.
     *
     * @param  int  $id
     *
     * @return Response
     */
    public function edit($id)
    {
        $tipoaula = Tipoaula::findOrFail($id);
        return view('directory.tipoaula.edit', compact('tipoaula'));
    }
    /**
     * Update the specified resource in storage.
     *
     * @param  int  $id
     *
     * @return Response
     */
    public function update($id, Request $request)
    {
        $tipoaula = Tipoaula::findOrFail($id);
        $tipoaula-&gt;update($request-&gt;all());
        Session::flash('flash_message', '¡Tipoaula actualizado!');
        return redirect('tipoaula');
    }
    /**
     * Remove the specified resource from storage.
     *
     * @param  int  $id
     *
     * @return Response
     */
    public function destroy($id)
    {
        Tipoaula::destroy($id);
        Session::flash('flash_message', '¡Tipoaula Borrado!');
        return redirect('tipoaula');
    }
}
</v>
      </c>
    </row>
    <row r="6" spans="3:9" x14ac:dyDescent="0.25">
      <c r="C6" t="s">
        <v>10</v>
      </c>
      <c r="F6" t="str">
        <f t="shared" si="0"/>
        <v>php artisan make:migration add__to_estudiante_table --table=estudiante</v>
      </c>
      <c r="G6" t="str">
        <f t="shared" si="1"/>
        <v>php artisan make:model Estudiante --migration</v>
      </c>
      <c r="H6" t="str">
        <f t="shared" si="2"/>
        <v>php artisan make:controller EstudianteController --resource</v>
      </c>
      <c r="I6" t="str">
        <f t="shared" si="3"/>
        <v xml:space="preserve">&lt;?php
namespace App\Http\Controllers;
use App\Http\Requests;
use App\Http\Controllers\Controller;
use App\Estudiante;
use Illuminate\Http\Request;
use Session;
class EstudianteController extends Controller
{
    public function __construct()
    {
        $this-&gt;middleware('auth');
        $this-&gt;middleware('authEmp:system');
    }
    /**
     * Display a listing of the resource.
     *
     * @return Response
     */
    public function index()
    {
        $estudiante = Estudiante::paginate(15);
        return view('directory.estudiante.index', compact('estudiante'));
    }
    /**
     * Show the form for creating a new resource.
     *
     * @return Response
     */
    public function create()
    {
        return view('directory.estudiante.create');
    }
    /**
     * Store a newly created resource in storage.
     *
     * @return Response
     */
    public function store(Request $request)
    {
        Estudiante::create($request-&gt;all());
        Session::flash('flash_message', '¡Estudiante añadido!');
        return redirect('estudiante');
    }
    /**
     * Display the specified resource.
     *
     * @param  int  $id
     *
     * @return Response
     */
    public function show($id)
    {
        $estudiante = Estudiante::findOrFail($id);
        return view('directory.estudiante.show', compact('estudiante'));
    }
    /**
     * Show the form for editing the specified resource.
     *
     * @param  int  $id
     *
     * @return Response
     */
    public function edit($id)
    {
        $estudiante = Estudiante::findOrFail($id);
        return view('directory.estudiante.edit', compact('estudiante'));
    }
    /**
     * Update the specified resource in storage.
     *
     * @param  int  $id
     *
     * @return Response
     */
    public function update($id, Request $request)
    {
        $estudiante = Estudiante::findOrFail($id);
        $estudiante-&gt;update($request-&gt;all());
        Session::flash('flash_message', '¡Estudiante actualizado!');
        return redirect('estudiante');
    }
    /**
     * Remove the specified resource from storage.
     *
     * @param  int  $id
     *
     * @return Response
     */
    public function destroy($id)
    {
        Estudiante::destroy($id);
        Session::flash('flash_message', '¡Estudiante Borrado!');
        return redirect('estudiante');
    }
}
</v>
      </c>
    </row>
    <row r="7" spans="3:9" x14ac:dyDescent="0.25">
      <c r="C7" t="s">
        <v>11</v>
      </c>
      <c r="E7" t="str">
        <f>"php artisan make:migration create_"&amp;C7&amp;"s_table --create="&amp;C7&amp;"s"</f>
        <v>php artisan make:migration create_grupoestudiantes_table --create=grupoestudiantes</v>
      </c>
      <c r="F7" t="str">
        <f t="shared" si="0"/>
        <v>php artisan make:migration add__to_grupoestudiante_table --table=grupoestudiante</v>
      </c>
      <c r="G7" t="str">
        <f t="shared" si="1"/>
        <v>php artisan make:model Grupoestudiante --migration</v>
      </c>
      <c r="H7" t="str">
        <f t="shared" si="2"/>
        <v>php artisan make:controller GrupoestudianteController --resource</v>
      </c>
      <c r="I7" t="str">
        <f t="shared" si="3"/>
        <v xml:space="preserve">&lt;?php
namespace App\Http\Controllers;
use App\Http\Requests;
use App\Http\Controllers\Controller;
use App\Grupoestudiante;
use Illuminate\Http\Request;
use Session;
class GrupoestudianteController extends Controller
{
    public function __construct()
    {
        $this-&gt;middleware('auth');
        $this-&gt;middleware('authEmp:system');
    }
    /**
     * Display a listing of the resource.
     *
     * @return Response
     */
    public function index()
    {
        $grupoestudiante = Grupoestudiante::paginate(15);
        return view('directory.grupoestudiante.index', compact('grupoestudiante'));
    }
    /**
     * Show the form for creating a new resource.
     *
     * @return Response
     */
    public function create()
    {
        return view('directory.grupoestudiante.create');
    }
    /**
     * Store a newly created resource in storage.
     *
     * @return Response
     */
    public function store(Request $request)
    {
        Grupoestudiante::create($request-&gt;all());
        Session::flash('flash_message', '¡Grupoestudiante añadido!');
        return redirect('grupoestudiante');
    }
    /**
     * Display the specified resource.
     *
     * @param  int  $id
     *
     * @return Response
     */
    public function show($id)
    {
        $grupoestudiante = Grupoestudiante::findOrFail($id);
        return view('directory.grupoestudiante.show', compact('grupoestudiante'));
    }
    /**
     * Show the form for editing the specified resource.
     *
     * @param  int  $id
     *
     * @return Response
     */
    public function edit($id)
    {
        $grupoestudiante = Grupoestudiante::findOrFail($id);
        return view('directory.grupoestudiante.edit', compact('grupoestudiante'));
    }
    /**
     * Update the specified resource in storage.
     *
     * @param  int  $id
     *
     * @return Response
     */
    public function update($id, Request $request)
    {
        $grupoestudiante = Grupoestudiante::findOrFail($id);
        $grupoestudiante-&gt;update($request-&gt;all());
        Session::flash('flash_message', '¡Grupoestudiante actualizado!');
        return redirect('grupoestudiante');
    }
    /**
     * Remove the specified resource from storage.
     *
     * @param  int  $id
     *
     * @return Response
     */
    public function destroy($id)
    {
        Grupoestudiante::destroy($id);
        Session::flash('flash_message', '¡Grupoestudiante Borrado!');
        return redirect('grupoestudiante');
    }
}
</v>
      </c>
    </row>
    <row r="8" spans="3:9" x14ac:dyDescent="0.25">
      <c r="C8" t="s">
        <v>12</v>
      </c>
      <c r="F8" t="str">
        <f t="shared" si="0"/>
        <v>php artisan make:migration add__to_profesor_table --table=profesor</v>
      </c>
      <c r="G8" t="str">
        <f t="shared" si="1"/>
        <v>php artisan make:model Profesor --migration</v>
      </c>
      <c r="H8" t="str">
        <f t="shared" si="2"/>
        <v>php artisan make:controller ProfesorController --resource</v>
      </c>
      <c r="I8" t="str">
        <f t="shared" si="3"/>
        <v xml:space="preserve">&lt;?php
namespace App\Http\Controllers;
use App\Http\Requests;
use App\Http\Controllers\Controller;
use App\Profesor;
use Illuminate\Http\Request;
use Session;
class ProfesorController extends Controller
{
    public function __construct()
    {
        $this-&gt;middleware('auth');
        $this-&gt;middleware('authEmp:system');
    }
    /**
     * Display a listing of the resource.
     *
     * @return Response
     */
    public function index()
    {
        $profesor = Profesor::paginate(15);
        return view('directory.profesor.index', compact('profesor'));
    }
    /**
     * Show the form for creating a new resource.
     *
     * @return Response
     */
    public function create()
    {
        return view('directory.profesor.create');
    }
    /**
     * Store a newly created resource in storage.
     *
     * @return Response
     */
    public function store(Request $request)
    {
        Profesor::create($request-&gt;all());
        Session::flash('flash_message', '¡Profesor añadido!');
        return redirect('profesor');
    }
    /**
     * Display the specified resource.
     *
     * @param  int  $id
     *
     * @return Response
     */
    public function show($id)
    {
        $profesor = Profesor::findOrFail($id);
        return view('directory.profesor.show', compact('profesor'));
    }
    /**
     * Show the form for editing the specified resource.
     *
     * @param  int  $id
     *
     * @return Response
     */
    public function edit($id)
    {
        $profesor = Profesor::findOrFail($id);
        return view('directory.profesor.edit', compact('profesor'));
    }
    /**
     * Update the specified resource in storage.
     *
     * @param  int  $id
     *
     * @return Response
     */
    public function update($id, Request $request)
    {
        $profesor = Profesor::findOrFail($id);
        $profesor-&gt;update($request-&gt;all());
        Session::flash('flash_message', '¡Profesor actualizado!');
        return redirect('profesor');
    }
    /**
     * Remove the specified resource from storage.
     *
     * @param  int  $id
     *
     * @return Response
     */
    public function destroy($id)
    {
        Profesor::destroy($id);
        Session::flash('flash_message', '¡Profesor Borrado!');
        return redirect('profesor');
    }
}
</v>
      </c>
    </row>
    <row r="9" spans="3:9" x14ac:dyDescent="0.25">
      <c r="C9" t="s">
        <v>17</v>
      </c>
      <c r="D9" t="s">
        <v>18</v>
      </c>
      <c r="F9" t="str">
        <f t="shared" si="0"/>
        <v>php artisan make:migration add_codigo_nombres_to_custodio_table --table=custodio</v>
      </c>
      <c r="G9" t="str">
        <f t="shared" si="1"/>
        <v>php artisan make:model Custodio --migration</v>
      </c>
      <c r="H9" t="str">
        <f t="shared" si="2"/>
        <v>php artisan make:controller CustodioController --resource</v>
      </c>
      <c r="I9" t="str">
        <f t="shared" si="3"/>
        <v xml:space="preserve">&lt;?php
namespace App\Http\Controllers;
use App\Http\Requests;
use App\Http\Controllers\Controller;
use App\Custodio;
use Illuminate\Http\Request;
use Session;
class CustodioController extends Controller
{
    public function __construct()
    {
        $this-&gt;middleware('auth');
        $this-&gt;middleware('authEmp:system');
    }
    /**
     * Display a listing of the resource.
     *
     * @return Response
     */
    public function index()
    {
        $custodio = Custodio::paginate(15);
        return view('directory.custodio.index', compact('custodio'));
    }
    /**
     * Show the form for creating a new resource.
     *
     * @return Response
     */
    public function create()
    {
        return view('directory.custodio.create');
    }
    /**
     * Store a newly created resource in storage.
     *
     * @return Response
     */
    public function store(Request $request)
    {
        Custodio::create($request-&gt;all());
        Session::flash('flash_message', '¡Custodio añadido!');
        return redirect('custodio');
    }
    /**
     * Display the specified resource.
     *
     * @param  int  $id
     *
     * @return Response
     */
    public function show($id)
    {
        $custodio = Custodio::findOrFail($id);
        return view('directory.custodio.show', compact('custodio'));
    }
    /**
     * Show the form for editing the specified resource.
     *
     * @param  int  $id
     *
     * @return Response
     */
    public function edit($id)
    {
        $custodio = Custodio::findOrFail($id);
        return view('directory.custodio.edit', compact('custodio'));
    }
    /**
     * Update the specified resource in storage.
     *
     * @param  int  $id
     *
     * @return Response
     */
    public function update($id, Request $request)
    {
        $custodio = Custodio::findOrFail($id);
        $custodio-&gt;update($request-&gt;all());
        Session::flash('flash_message', '¡Custodio actualizado!');
        return redirect('custodio');
    }
    /**
     * Remove the specified resource from storage.
     *
     * @param  int  $id
     *
     * @return Response
     */
    public function destroy($id)
    {
        Custodio::destroy($id);
        Session::flash('flash_message', '¡Custodio Borrado!');
        return redirect('custodio');
    }
}
</v>
      </c>
    </row>
    <row r="10" spans="3:9" s="2" customFormat="1" x14ac:dyDescent="0.25">
      <c r="C10" s="2" t="s">
        <v>19</v>
      </c>
      <c r="G10" s="2" t="str">
        <f t="shared" si="1"/>
        <v>php artisan make:model Permiso --migration</v>
      </c>
      <c r="H10" s="2" t="str">
        <f t="shared" si="2"/>
        <v>php artisan make:controller PermisoController --resource</v>
      </c>
      <c r="I10" t="str">
        <f t="shared" si="3"/>
        <v xml:space="preserve">&lt;?php
namespace App\Http\Controllers;
use App\Http\Requests;
use App\Http\Controllers\Controller;
use App\Permiso;
use Illuminate\Http\Request;
use Session;
class PermisoController extends Controller
{
    public function __construct()
    {
        $this-&gt;middleware('auth');
        $this-&gt;middleware('authEmp:system');
    }
    /**
     * Display a listing of the resource.
     *
     * @return Response
     */
    public function index()
    {
        $permiso = Permiso::paginate(15);
        return view('directory.permiso.index', compact('permiso'));
    }
    /**
     * Show the form for creating a new resource.
     *
     * @return Response
     */
    public function create()
    {
        return view('directory.permiso.create');
    }
    /**
     * Store a newly created resource in storage.
     *
     * @return Response
     */
    public function store(Request $request)
    {
        Permiso::create($request-&gt;all());
        Session::flash('flash_message', '¡Permiso añadido!');
        return redirect('permiso');
    }
    /**
     * Display the specified resource.
     *
     * @param  int  $id
     *
     * @return Response
     */
    public function show($id)
    {
        $permiso = Permiso::findOrFail($id);
        return view('directory.permiso.show', compact('permiso'));
    }
    /**
     * Show the form for editing the specified resource.
     *
     * @param  int  $id
     *
     * @return Response
     */
    public function edit($id)
    {
        $permiso = Permiso::findOrFail($id);
        return view('directory.permiso.edit', compact('permiso'));
    }
    /**
     * Update the specified resource in storage.
     *
     * @param  int  $id
     *
     * @return Response
     */
    public function update($id, Request $request)
    {
        $permiso = Permiso::findOrFail($id);
        $permiso-&gt;update($request-&gt;all());
        Session::flash('flash_message', '¡Permiso actualizado!');
        return redirect('permiso');
    }
    /**
     * Remove the specified resource from storage.
     *
     * @param  int  $id
     *
     * @return Response
     */
    public function destroy($id)
    {
        Permiso::destroy($id);
        Session::flash('flash_message', '¡Permiso Borrado!');
        return redirect('permiso');
    }
}
</v>
      </c>
    </row>
    <row r="11" spans="3:9" x14ac:dyDescent="0.25">
      <c r="C11" t="s">
        <v>36</v>
      </c>
      <c r="G11" t="str">
        <f t="shared" si="1"/>
        <v>php artisan make:model Usuariorol --migration</v>
      </c>
      <c r="H11" t="str">
        <f t="shared" si="2"/>
        <v>php artisan make:controller UsuariorolController --resource</v>
      </c>
      <c r="I11" t="str">
        <f t="shared" si="3"/>
        <v xml:space="preserve">&lt;?php
namespace App\Http\Controllers;
use App\Http\Requests;
use App\Http\Controllers\Controller;
use App\Usuariorol;
use Illuminate\Http\Request;
use Session;
class UsuariorolController extends Controller
{
    public function __construct()
    {
        $this-&gt;middleware('auth');
        $this-&gt;middleware('authEmp:system');
    }
    /**
     * Display a listing of the resource.
     *
     * @return Response
     */
    public function index()
    {
        $usuarioRol = Usuariorol::paginate(15);
        return view('directory.usuarioRol.index', compact('usuarioRol'));
    }
    /**
     * Show the form for creating a new resource.
     *
     * @return Response
     */
    public function create()
    {
        return view('directory.usuarioRol.create');
    }
    /**
     * Store a newly created resource in storage.
     *
     * @return Response
     */
    public function store(Request $request)
    {
        Usuariorol::create($request-&gt;all());
        Session::flash('flash_message', '¡Usuariorol añadido!');
        return redirect('usuarioRol');
    }
    /**
     * Display the specified resource.
     *
     * @param  int  $id
     *
     * @return Response
     */
    public function show($id)
    {
        $usuarioRol = Usuariorol::findOrFail($id);
        return view('directory.usuarioRol.show', compact('usuarioRol'));
    }
    /**
     * Show the form for editing the specified resource.
     *
     * @param  int  $id
     *
     * @return Response
     */
    public function edit($id)
    {
        $usuarioRol = Usuariorol::findOrFail($id);
        return view('directory.usuarioRol.edit', compact('usuarioRol'));
    }
    /**
     * Update the specified resource in storage.
     *
     * @param  int  $id
     *
     * @return Response
     */
    public function update($id, Request $request)
    {
        $usuarioRol = Usuariorol::findOrFail($id);
        $usuarioRol-&gt;update($request-&gt;all());
        Session::flash('flash_message', '¡Usuariorol actualizado!');
        return redirect('usuarioRol');
    }
    /**
     * Remove the specified resource from storage.
     *
     * @param  int  $id
     *
     * @return Response
     */
    public function destroy($id)
    {
        Usuariorol::destroy($id);
        Session::flash('flash_message', '¡Usuariorol Borrado!');
        return redirect('usuarioRol');
    }
}
</v>
      </c>
    </row>
    <row r="12" spans="3:9" x14ac:dyDescent="0.25">
      <c r="C12" t="s">
        <v>20</v>
      </c>
      <c r="G12" t="str">
        <f t="shared" si="1"/>
        <v>php artisan make:model Modulo --migration</v>
      </c>
      <c r="H12" t="str">
        <f t="shared" si="2"/>
        <v>php artisan make:controller ModuloController --resource</v>
      </c>
      <c r="I12" t="str">
        <f t="shared" si="3"/>
        <v xml:space="preserve">&lt;?php
namespace App\Http\Controllers;
use App\Http\Requests;
use App\Http\Controllers\Controller;
use App\Modulo;
use Illuminate\Http\Request;
use Session;
class ModuloController extends Controller
{
    public function __construct()
    {
        $this-&gt;middleware('auth');
        $this-&gt;middleware('authEmp:system');
    }
    /**
     * Display a listing of the resource.
     *
     * @return Response
     */
    public function index()
    {
        $modulo = Modulo::paginate(15);
        return view('directory.modulo.index', compact('modulo'));
    }
    /**
     * Show the form for creating a new resource.
     *
     * @return Response
     */
    public function create()
    {
        return view('directory.modulo.create');
    }
    /**
     * Store a newly created resource in storage.
     *
     * @return Response
     */
    public function store(Request $request)
    {
        Modulo::create($request-&gt;all());
        Session::flash('flash_message', '¡Modulo añadido!');
        return redirect('modulo');
    }
    /**
     * Display the specified resource.
     *
     * @param  int  $id
     *
     * @return Response
     */
    public function show($id)
    {
        $modulo = Modulo::findOrFail($id);
        return view('directory.modulo.show', compact('modulo'));
    }
    /**
     * Show the form for editing the specified resource.
     *
     * @param  int  $id
     *
     * @return Response
     */
    public function edit($id)
    {
        $modulo = Modulo::findOrFail($id);
        return view('directory.modulo.edit', compact('modulo'));
    }
    /**
     * Update the specified resource in storage.
     *
     * @param  int  $id
     *
     * @return Response
     */
    public function update($id, Request $request)
    {
        $modulo = Modulo::findOrFail($id);
        $modulo-&gt;update($request-&gt;all());
        Session::flash('flash_message', '¡Modulo actualizado!');
        return redirect('modulo');
    }
    /**
     * Remove the specified resource from storage.
     *
     * @param  int  $id
     *
     * @return Response
     */
    public function destroy($id)
    {
        Modulo::destroy($id);
        Session::flash('flash_message', '¡Modulo Borrado!');
        return redirect('modulo');
    }
}
</v>
      </c>
    </row>
    <row r="13" spans="3:9" x14ac:dyDescent="0.25">
      <c r="C13" t="s">
        <v>35</v>
      </c>
      <c r="G13" t="str">
        <f t="shared" si="1"/>
        <v>php artisan make:model Rol --migration</v>
      </c>
      <c r="H13" t="str">
        <f t="shared" si="2"/>
        <v>php artisan make:controller RolController --resource</v>
      </c>
      <c r="I13" t="str">
        <f t="shared" si="3"/>
        <v xml:space="preserve">&lt;?php
namespace App\Http\Controllers;
use App\Http\Requests;
use App\Http\Controllers\Controller;
use App\Rol;
use Illuminate\Http\Request;
use Session;
class RolController extends Controller
{
    public function __construct()
    {
        $this-&gt;middleware('auth');
        $this-&gt;middleware('authEmp:system');
    }
    /**
     * Display a listing of the resource.
     *
     * @return Response
     */
    public function index()
    {
        $rol = Rol::paginate(15);
        return view('directory.rol.index', compact('rol'));
    }
    /**
     * Show the form for creating a new resource.
     *
     * @return Response
     */
    public function create()
    {
        return view('directory.rol.create');
    }
    /**
     * Store a newly created resource in storage.
     *
     * @return Response
     */
    public function store(Request $request)
    {
        Rol::create($request-&gt;all());
        Session::flash('flash_message', '¡Rol añadido!');
        return redirect('rol');
    }
    /**
     * Display the specified resource.
     *
     * @param  int  $id
     *
     * @return Response
     */
    public function show($id)
    {
        $rol = Rol::findOrFail($id);
        return view('directory.rol.show', compact('rol'));
    }
    /**
     * Show the form for editing the specified resource.
     *
     * @param  int  $id
     *
     * @return Response
     */
    public function edit($id)
    {
        $rol = Rol::findOrFail($id);
        return view('directory.rol.edit', compact('rol'));
    }
    /**
     * Update the specified resource in storage.
     *
     * @param  int  $id
     *
     * @return Response
     */
    public function update($id, Request $request)
    {
        $rol = Rol::findOrFail($id);
        $rol-&gt;update($request-&gt;all());
        Session::flash('flash_message', '¡Rol actualizado!');
        return redirect('rol');
    }
    /**
     * Remove the specified resource from storage.
     *
     * @param  int  $id
     *
     * @return Response
     */
    public function destroy($id)
    {
        Rol::destroy($id);
        Session::flash('flash_message', '¡Rol Borrado!');
        return redirect('rol');
    }
}
</v>
      </c>
    </row>
    <row r="14" spans="3:9" x14ac:dyDescent="0.25">
      <c r="C14" t="s">
        <v>37</v>
      </c>
      <c r="G14" t="str">
        <f t="shared" si="1"/>
        <v>php artisan make:model Permisorol --migration</v>
      </c>
      <c r="H14" t="str">
        <f t="shared" si="2"/>
        <v>php artisan make:controller PermisorolController --resource</v>
      </c>
      <c r="I14" t="str">
        <f t="shared" si="3"/>
        <v xml:space="preserve">&lt;?php
namespace App\Http\Controllers;
use App\Http\Requests;
use App\Http\Controllers\Controller;
use App\Permisorol;
use Illuminate\Http\Request;
use Session;
class PermisorolController extends Controller
{
    public function __construct()
    {
        $this-&gt;middleware('auth');
        $this-&gt;middleware('authEmp:system');
    }
    /**
     * Display a listing of the resource.
     *
     * @return Response
     */
    public function index()
    {
        $permisorol = Permisorol::paginate(15);
        return view('directory.permisorol.index', compact('permisorol'));
    }
    /**
     * Show the form for creating a new resource.
     *
     * @return Response
     */
    public function create()
    {
        return view('directory.permisorol.create');
    }
    /**
     * Store a newly created resource in storage.
     *
     * @return Response
     */
    public function store(Request $request)
    {
        Permisorol::create($request-&gt;all());
        Session::flash('flash_message', '¡Permisorol añadido!');
        return redirect('permisorol');
    }
    /**
     * Display the specified resource.
     *
     * @param  int  $id
     *
     * @return Response
     */
    public function show($id)
    {
        $permisorol = Permisorol::findOrFail($id);
        return view('directory.permisorol.show', compact('permisorol'));
    }
    /**
     * Show the form for editing the specified resource.
     *
     * @param  int  $id
     *
     * @return Response
     */
    public function edit($id)
    {
        $permisorol = Permisorol::findOrFail($id);
        return view('directory.permisorol.edit', compact('permisorol'));
    }
    /**
     * Update the specified resource in storage.
     *
     * @param  int  $id
     *
     * @return Response
     */
    public function update($id, Request $request)
    {
        $permisorol = Permisorol::findOrFail($id);
        $permisorol-&gt;update($request-&gt;all());
        Session::flash('flash_message', '¡Permisorol actualizado!');
        return redirect('permisorol');
    }
    /**
     * Remove the specified resource from storage.
     *
     * @param  int  $id
     *
     * @return Response
     */
    public function destroy($id)
    {
        Permisorol::destroy($id);
        Session::flash('flash_message', '¡Permisorol Borrado!');
        return redirect('permisorol');
    }
}
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23"/>
  <sheetViews>
    <sheetView workbookViewId="0">
      <selection activeCell="I6" sqref="I6"/>
    </sheetView>
  </sheetViews>
  <sheetFormatPr baseColWidth="10" defaultColWidth="9" defaultRowHeight="14.3" x14ac:dyDescent="0.25"/>
  <cols>
    <col min="3" max="3" width="15" bestFit="1" customWidth="1"/>
    <col min="4" max="4" width="11" bestFit="1" customWidth="1"/>
    <col min="12" max="12" width="35.25" bestFit="1" customWidth="1"/>
  </cols>
  <sheetData>
    <row r="1" spans="3:13" x14ac:dyDescent="0.25">
      <c r="L1" s="1"/>
    </row>
    <row r="3" spans="3:13" x14ac:dyDescent="0.25">
      <c r="C3" t="s">
        <v>0</v>
      </c>
      <c r="D3" t="s">
        <v>1</v>
      </c>
      <c r="E3" t="s">
        <v>2</v>
      </c>
      <c r="F3" t="s">
        <v>23</v>
      </c>
      <c r="G3" t="s">
        <v>3</v>
      </c>
      <c r="H3" t="s">
        <v>4</v>
      </c>
      <c r="I3" t="s">
        <v>28</v>
      </c>
      <c r="J3" t="s">
        <v>30</v>
      </c>
      <c r="L3" t="s">
        <v>22</v>
      </c>
    </row>
    <row r="4" spans="3:13" x14ac:dyDescent="0.25">
      <c r="C4" t="s">
        <v>20</v>
      </c>
      <c r="D4" t="s">
        <v>20</v>
      </c>
      <c r="E4" t="s">
        <v>21</v>
      </c>
      <c r="F4">
        <v>100</v>
      </c>
      <c r="H4">
        <v>0</v>
      </c>
      <c r="L4" t="str">
        <f t="shared" ref="L4:L9" si="0">"$table-&gt;"&amp;E4&amp;"('"&amp;D4&amp;"'"&amp;IF(LEN(F4)&gt;0,","&amp;F4&amp;"","")&amp;")"&amp;IF(H4&gt;0,"-&gt;nullable()","")&amp;IF(LEN(G4)&gt;0,"-&gt;default('"&amp;G4&amp;"')","")&amp;IF(LEN(I4)&gt;0,"-&gt;unsigned()","")&amp;";"&amp;IF(LEN(J4)&gt;0,"
   $table-&gt;foreign('"&amp;D4&amp;"')-&gt;references('id')-&gt;on('"&amp;J4&amp;"');","")</f>
        <v>$table-&gt;string('modulo',100);</v>
      </c>
      <c r="M4" t="str">
        <f>"'"&amp;D4&amp;"',"</f>
        <v>'modulo',</v>
      </c>
    </row>
    <row r="5" spans="3:13" x14ac:dyDescent="0.25">
      <c r="C5" t="s">
        <v>20</v>
      </c>
      <c r="D5" t="s">
        <v>24</v>
      </c>
      <c r="E5" t="s">
        <v>25</v>
      </c>
      <c r="L5" t="str">
        <f t="shared" si="0"/>
        <v>$table-&gt;boolean('activo');</v>
      </c>
      <c r="M5" t="str">
        <f t="shared" ref="M5:M23" si="1">"'"&amp;D5&amp;"',"</f>
        <v>'activo',</v>
      </c>
    </row>
    <row r="6" spans="3:13" x14ac:dyDescent="0.25">
      <c r="C6" t="s">
        <v>19</v>
      </c>
      <c r="D6" t="s">
        <v>19</v>
      </c>
      <c r="E6" t="s">
        <v>21</v>
      </c>
      <c r="F6">
        <v>100</v>
      </c>
      <c r="L6" t="str">
        <f t="shared" si="0"/>
        <v>$table-&gt;string('permiso',100);</v>
      </c>
      <c r="M6" t="str">
        <f t="shared" si="1"/>
        <v>'permiso',</v>
      </c>
    </row>
    <row r="7" spans="3:13" x14ac:dyDescent="0.25">
      <c r="C7" t="s">
        <v>19</v>
      </c>
      <c r="D7" t="s">
        <v>26</v>
      </c>
      <c r="E7" t="s">
        <v>27</v>
      </c>
      <c r="I7">
        <v>1</v>
      </c>
      <c r="J7" t="s">
        <v>29</v>
      </c>
      <c r="L7" t="str">
        <f t="shared" si="0"/>
        <v>$table-&gt;integer('modulo_id')-&gt;unsigned();
   $table-&gt;foreign('modulo_id')-&gt;references('id')-&gt;on('modulos');</v>
      </c>
      <c r="M7" t="str">
        <f t="shared" si="1"/>
        <v>'modulo_id',</v>
      </c>
    </row>
    <row r="8" spans="3:13" x14ac:dyDescent="0.25">
      <c r="C8" t="s">
        <v>19</v>
      </c>
      <c r="D8" t="s">
        <v>34</v>
      </c>
      <c r="E8" t="s">
        <v>21</v>
      </c>
      <c r="F8">
        <v>150</v>
      </c>
      <c r="L8" t="str">
        <f t="shared" si="0"/>
        <v>$table-&gt;string('descripcion',150);</v>
      </c>
      <c r="M8" t="str">
        <f t="shared" si="1"/>
        <v>'descripcion',</v>
      </c>
    </row>
    <row r="9" spans="3:13" x14ac:dyDescent="0.25">
      <c r="L9" t="str">
        <f t="shared" si="0"/>
        <v>$table-&gt;('');</v>
      </c>
      <c r="M9" t="str">
        <f t="shared" si="1"/>
        <v>'',</v>
      </c>
    </row>
    <row r="10" spans="3:13" x14ac:dyDescent="0.25">
      <c r="L10" t="str">
        <f t="shared" ref="L10:L23" si="2">"$table-&gt;"&amp;E10&amp;"('"&amp;D10&amp;"'"&amp;IF(LEN(F10)&gt;0,","&amp;F10&amp;"","")&amp;")"&amp;IF(H10&gt;0,"-&gt;nullable()","")&amp;IF(LEN(G10)&gt;0,"-&gt;default('"&amp;G10&amp;"')","")&amp;IF(LEN(I10)&gt;0,"-&gt;unsigned()","")&amp;";"&amp;IF(LEN(J10)&gt;0,"
   $table-&gt;foreign('"&amp;D10&amp;"')-&gt;references('id')-&gt;on('"&amp;J10&amp;"');","")</f>
        <v>$table-&gt;('');</v>
      </c>
      <c r="M10" t="str">
        <f t="shared" si="1"/>
        <v>'',</v>
      </c>
    </row>
    <row r="11" spans="3:13" x14ac:dyDescent="0.25">
      <c r="C11" t="s">
        <v>37</v>
      </c>
      <c r="D11" t="s">
        <v>31</v>
      </c>
      <c r="E11" t="s">
        <v>27</v>
      </c>
      <c r="I11">
        <v>1</v>
      </c>
      <c r="J11" t="s">
        <v>32</v>
      </c>
      <c r="L11" t="str">
        <f t="shared" si="2"/>
        <v>$table-&gt;integer('permiso_id')-&gt;unsigned();
   $table-&gt;foreign('permiso_id')-&gt;references('id')-&gt;on('permisos');</v>
      </c>
      <c r="M11" t="str">
        <f t="shared" si="1"/>
        <v>'permiso_id',</v>
      </c>
    </row>
    <row r="12" spans="3:13" x14ac:dyDescent="0.25">
      <c r="C12" t="s">
        <v>37</v>
      </c>
      <c r="D12" t="s">
        <v>39</v>
      </c>
      <c r="E12" t="s">
        <v>27</v>
      </c>
      <c r="I12">
        <v>1</v>
      </c>
      <c r="J12" t="s">
        <v>38</v>
      </c>
      <c r="L12" t="str">
        <f t="shared" si="2"/>
        <v>$table-&gt;integer('rol_id')-&gt;unsigned();
   $table-&gt;foreign('rol_id')-&gt;references('id')-&gt;on('rols');</v>
      </c>
      <c r="M12" t="str">
        <f t="shared" si="1"/>
        <v>'rol_id',</v>
      </c>
    </row>
    <row r="13" spans="3:13" x14ac:dyDescent="0.25">
      <c r="C13" t="s">
        <v>35</v>
      </c>
      <c r="D13" t="s">
        <v>35</v>
      </c>
      <c r="E13" t="s">
        <v>21</v>
      </c>
      <c r="F13">
        <v>100</v>
      </c>
      <c r="L13" t="str">
        <f t="shared" si="2"/>
        <v>$table-&gt;string('rol',100);</v>
      </c>
      <c r="M13" t="str">
        <f t="shared" si="1"/>
        <v>'rol',</v>
      </c>
    </row>
    <row r="14" spans="3:13" x14ac:dyDescent="0.25">
      <c r="C14" t="s">
        <v>35</v>
      </c>
      <c r="D14" t="s">
        <v>34</v>
      </c>
      <c r="E14" t="s">
        <v>21</v>
      </c>
      <c r="F14">
        <v>150</v>
      </c>
      <c r="L14" t="str">
        <f t="shared" si="2"/>
        <v>$table-&gt;string('descripcion',150);</v>
      </c>
      <c r="M14" t="str">
        <f t="shared" si="1"/>
        <v>'descripcion',</v>
      </c>
    </row>
    <row r="15" spans="3:13" x14ac:dyDescent="0.25">
      <c r="C15" t="s">
        <v>36</v>
      </c>
      <c r="D15" t="s">
        <v>39</v>
      </c>
      <c r="E15" t="s">
        <v>27</v>
      </c>
      <c r="I15">
        <v>1</v>
      </c>
      <c r="J15" t="s">
        <v>38</v>
      </c>
      <c r="L15" t="str">
        <f t="shared" si="2"/>
        <v>$table-&gt;integer('rol_id')-&gt;unsigned();
   $table-&gt;foreign('rol_id')-&gt;references('id')-&gt;on('rols');</v>
      </c>
      <c r="M15" t="str">
        <f t="shared" si="1"/>
        <v>'rol_id',</v>
      </c>
    </row>
    <row r="16" spans="3:13" x14ac:dyDescent="0.25">
      <c r="C16" t="s">
        <v>36</v>
      </c>
      <c r="D16" t="s">
        <v>40</v>
      </c>
      <c r="E16" t="s">
        <v>27</v>
      </c>
      <c r="I16">
        <v>1</v>
      </c>
      <c r="J16" t="s">
        <v>33</v>
      </c>
      <c r="L16" t="str">
        <f t="shared" si="2"/>
        <v>$table-&gt;integer('user_id')-&gt;unsigned();
   $table-&gt;foreign('user_id')-&gt;references('id')-&gt;on('users');</v>
      </c>
      <c r="M16" t="str">
        <f t="shared" si="1"/>
        <v>'user_id',</v>
      </c>
    </row>
    <row r="17" spans="12:13" x14ac:dyDescent="0.25">
      <c r="L17" t="str">
        <f t="shared" si="2"/>
        <v>$table-&gt;('');</v>
      </c>
      <c r="M17" t="str">
        <f t="shared" si="1"/>
        <v>'',</v>
      </c>
    </row>
    <row r="18" spans="12:13" x14ac:dyDescent="0.25">
      <c r="L18" t="str">
        <f t="shared" si="2"/>
        <v>$table-&gt;('');</v>
      </c>
      <c r="M18" t="str">
        <f t="shared" si="1"/>
        <v>'',</v>
      </c>
    </row>
    <row r="19" spans="12:13" x14ac:dyDescent="0.25">
      <c r="L19" t="str">
        <f t="shared" si="2"/>
        <v>$table-&gt;('');</v>
      </c>
      <c r="M19" t="str">
        <f t="shared" si="1"/>
        <v>'',</v>
      </c>
    </row>
    <row r="20" spans="12:13" x14ac:dyDescent="0.25">
      <c r="L20" t="str">
        <f t="shared" si="2"/>
        <v>$table-&gt;('');</v>
      </c>
      <c r="M20" t="str">
        <f t="shared" si="1"/>
        <v>'',</v>
      </c>
    </row>
    <row r="21" spans="12:13" x14ac:dyDescent="0.25">
      <c r="L21" t="str">
        <f t="shared" si="2"/>
        <v>$table-&gt;('');</v>
      </c>
      <c r="M21" t="str">
        <f t="shared" si="1"/>
        <v>'',</v>
      </c>
    </row>
    <row r="22" spans="12:13" x14ac:dyDescent="0.25">
      <c r="L22" t="str">
        <f t="shared" si="2"/>
        <v>$table-&gt;('');</v>
      </c>
      <c r="M22" t="str">
        <f t="shared" si="1"/>
        <v>'',</v>
      </c>
    </row>
    <row r="23" spans="12:13" x14ac:dyDescent="0.25">
      <c r="L23" t="str">
        <f t="shared" si="2"/>
        <v>$table-&gt;('');</v>
      </c>
      <c r="M23" t="str">
        <f t="shared" si="1"/>
        <v>'',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Master</vt:lpstr>
      <vt:lpstr>Hoja1</vt:lpstr>
      <vt:lpstr>Hoja2</vt:lpstr>
      <vt:lpstr>SchoolarModeloControlador</vt:lpstr>
      <vt:lpstr>ScholarCampos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2018-11-11T02:59:22Z</dcterms:modified>
</cp:coreProperties>
</file>