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Sales\"/>
    </mc:Choice>
  </mc:AlternateContent>
  <xr:revisionPtr revIDLastSave="0" documentId="13_ncr:1_{BEC0F210-575F-4C70-9503-BB879A54E8D2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FORMATO" sheetId="95" r:id="rId1"/>
    <sheet name="SUELO" sheetId="91" r:id="rId2"/>
    <sheet name="DATOS SUELO" sheetId="93" r:id="rId3"/>
    <sheet name="AGUA" sheetId="92" r:id="rId4"/>
    <sheet name="DATOS AGUA" sheetId="94" r:id="rId5"/>
    <sheet name="Hoja1" sheetId="49" state="hidden" r:id="rId6"/>
  </sheets>
  <definedNames>
    <definedName name="_xlnm.Print_Area" localSheetId="3">AGUA!$A$1:$J$46</definedName>
    <definedName name="_xlnm.Print_Area" localSheetId="4">'DATOS AGUA'!$A$1:$J$14</definedName>
    <definedName name="_xlnm.Print_Area" localSheetId="2">'DATOS SUELO'!$A$1:$M$15</definedName>
    <definedName name="_xlnm.Print_Area" localSheetId="0">FORMATO!$A$1:$I$56</definedName>
    <definedName name="_xlnm.Print_Area" localSheetId="1">SUELO!$A$1:$M$50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92" l="1"/>
  <c r="C21" i="92"/>
  <c r="C20" i="92"/>
  <c r="C14" i="92"/>
  <c r="C13" i="92"/>
  <c r="C12" i="92"/>
  <c r="C11" i="92"/>
  <c r="J13" i="92"/>
  <c r="J12" i="92"/>
  <c r="J22" i="92"/>
  <c r="J21" i="92"/>
  <c r="J20" i="92"/>
  <c r="M20" i="91"/>
  <c r="M22" i="91"/>
  <c r="M21" i="91"/>
  <c r="F21" i="91"/>
  <c r="F22" i="91"/>
  <c r="F20" i="91"/>
  <c r="M13" i="91"/>
  <c r="M12" i="91"/>
  <c r="C12" i="91"/>
  <c r="C13" i="91"/>
  <c r="C14" i="91"/>
  <c r="C11" i="91"/>
  <c r="J10" i="93" l="1"/>
  <c r="I10" i="93"/>
  <c r="I30" i="91" s="1"/>
  <c r="J9" i="93"/>
  <c r="I9" i="93"/>
  <c r="I8" i="93"/>
  <c r="I7" i="93"/>
  <c r="I27" i="91" s="1"/>
  <c r="I6" i="93"/>
  <c r="I26" i="91" s="1"/>
  <c r="G27" i="92"/>
  <c r="G26" i="92"/>
  <c r="F27" i="92"/>
  <c r="F26" i="92"/>
  <c r="F25" i="92"/>
  <c r="J30" i="91"/>
  <c r="J29" i="91"/>
  <c r="I29" i="91"/>
  <c r="I28" i="91"/>
  <c r="G8" i="94"/>
  <c r="G9" i="94" s="1"/>
  <c r="F8" i="94"/>
  <c r="F9" i="94" s="1"/>
  <c r="J11" i="93" l="1"/>
  <c r="J13" i="93" s="1"/>
  <c r="I11" i="93"/>
  <c r="I13" i="93"/>
  <c r="K13" i="93" s="1"/>
  <c r="H9" i="94"/>
  <c r="I31" i="91"/>
  <c r="I12" i="93"/>
  <c r="J12" i="93"/>
  <c r="G28" i="92"/>
  <c r="G29" i="92" s="1"/>
  <c r="F28" i="92"/>
  <c r="F29" i="92" s="1"/>
  <c r="K12" i="93" l="1"/>
  <c r="H29" i="92"/>
  <c r="J31" i="91"/>
  <c r="J33" i="91" s="1"/>
  <c r="I33" i="91"/>
  <c r="K33" i="91" l="1"/>
  <c r="Q33" i="91" s="1"/>
  <c r="J32" i="91"/>
  <c r="I32" i="91"/>
  <c r="K32" i="91" l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<sst xmlns="http://schemas.openxmlformats.org/spreadsheetml/2006/main" count="255" uniqueCount="119">
  <si>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</si>
  <si>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</si>
  <si>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</si>
  <si>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</si>
  <si>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</si>
  <si>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</si>
  <si>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</si>
  <si>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</si>
  <si>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</si>
  <si>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</si>
  <si>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</si>
  <si>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</si>
  <si>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</si>
  <si>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</si>
  <si>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</si>
  <si>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</si>
  <si>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N° OT</t>
  </si>
  <si>
    <t>LABORATORIO DE ENSAYO DE MATERIALES</t>
  </si>
  <si>
    <t>Nota :</t>
  </si>
  <si>
    <t>Página 1 de 1</t>
  </si>
  <si>
    <t>DATOS DE LA MUESTRA</t>
  </si>
  <si>
    <t xml:space="preserve">                 CÓDIGO</t>
  </si>
  <si>
    <t>F-LEM-P-SU.13.02</t>
  </si>
  <si>
    <t>NORMA  NTP 339.152</t>
  </si>
  <si>
    <t>Volumen de Agua Destilada</t>
  </si>
  <si>
    <t>(ml)</t>
  </si>
  <si>
    <t>Peso del Suelo</t>
  </si>
  <si>
    <t>(g)</t>
  </si>
  <si>
    <t>Volumen de la Solucion Tomada</t>
  </si>
  <si>
    <t xml:space="preserve"> Peso de Capsula</t>
  </si>
  <si>
    <t xml:space="preserve"> Peso de Capsula + Sales Solubles</t>
  </si>
  <si>
    <t xml:space="preserve"> Peso de Sales Solubles</t>
  </si>
  <si>
    <t>Promedio</t>
  </si>
  <si>
    <t xml:space="preserve"> Contenido de Sales Solubles</t>
  </si>
  <si>
    <t>(%)</t>
  </si>
  <si>
    <t>(ppm)</t>
  </si>
  <si>
    <t>Contenido de:</t>
  </si>
  <si>
    <t>p.p.m.</t>
  </si>
  <si>
    <t>Grado de Ataque</t>
  </si>
  <si>
    <t>Consecuencia</t>
  </si>
  <si>
    <t>*Sulfatos</t>
  </si>
  <si>
    <t>0 – 1 000</t>
  </si>
  <si>
    <t>Leve</t>
  </si>
  <si>
    <t>Ataque químico al concreto de la cimentación</t>
  </si>
  <si>
    <t>1 000 – 2 000</t>
  </si>
  <si>
    <t>Moderado</t>
  </si>
  <si>
    <t>2 000 - 20 000</t>
  </si>
  <si>
    <t>Severo</t>
  </si>
  <si>
    <t>&gt; 20 000</t>
  </si>
  <si>
    <t>Muy Severo</t>
  </si>
  <si>
    <t>**Cloruros</t>
  </si>
  <si>
    <t xml:space="preserve">    &gt; 2 000</t>
  </si>
  <si>
    <t>Perjudicial</t>
  </si>
  <si>
    <t>Corrosión de armaduras o elementos metálicos.</t>
  </si>
  <si>
    <t xml:space="preserve">**Sales Soluble Totales </t>
  </si>
  <si>
    <t xml:space="preserve">     &gt; 10 000</t>
  </si>
  <si>
    <t>Pérdida de resistencia mecánica por problema de lixiviación</t>
  </si>
  <si>
    <t>(mg/L)</t>
  </si>
  <si>
    <t>MÉTODO DE ENSAYO PARA DETERMINAR EL CONTENIDO DE SALES SOLUBLES EN SUELOS Y AGUA SUBTERRANEA</t>
  </si>
  <si>
    <t>Versión : 02 (02-01-2021)</t>
  </si>
  <si>
    <t>CLIENTE</t>
  </si>
  <si>
    <t>PROYECTO **</t>
  </si>
  <si>
    <t>UBICACIÓN **</t>
  </si>
  <si>
    <t>F. EMISIÓN</t>
  </si>
  <si>
    <t>CANTERA/SONDAJE **</t>
  </si>
  <si>
    <t>N° MUESTRA **</t>
  </si>
  <si>
    <t>TIPO DE MUESTRA**</t>
  </si>
  <si>
    <t>LUGAR DE ENSAYO</t>
  </si>
  <si>
    <t>FECHA DE RECEPCIÓN</t>
  </si>
  <si>
    <t>FECHA DE EJECUCIÓN</t>
  </si>
  <si>
    <t>Fin del Documento</t>
  </si>
  <si>
    <t>- Los resultados corresponden sólo a los ensayos realizados sobre la muestra proporcionada por el cliente.</t>
  </si>
  <si>
    <t>- Prohibida la reproducción total o parcial del presente informe de ensayo sin la autorización escrita de Geofal S.A.C.</t>
  </si>
  <si>
    <t>Observaciones:</t>
  </si>
  <si>
    <t>Versión : 03 (17-05-2021)</t>
  </si>
  <si>
    <t>Laboratorio de ensayo de materiales</t>
  </si>
  <si>
    <t>Nota:</t>
  </si>
  <si>
    <t>- Los datos de identificación de la muestra son proporcionados por el cliente.</t>
  </si>
  <si>
    <t>** Datos proporcionados por el cliente</t>
  </si>
  <si>
    <t>DIRECCIÓN **</t>
  </si>
  <si>
    <t>MÉTODO DE ENSAYO PARA DETERMINAR EL CONTENIDO DE SALES SOLUBLES EN SUELOS Y AGUA SUBTERRÁNEA</t>
  </si>
  <si>
    <t>ANÁLISIS DE SUELO</t>
  </si>
  <si>
    <t xml:space="preserve"> Peso de Cápsula</t>
  </si>
  <si>
    <t xml:space="preserve"> Peso de Cápsula + Sales Solubles</t>
  </si>
  <si>
    <t xml:space="preserve">- Los resultados de los ensayos no deben ser utilizados como una certificación de conformidad con normas de productos o como certificado del sistema de cálidad de Geofal SAC. </t>
  </si>
  <si>
    <t>CÓDIGO DE LA MUESTRA</t>
  </si>
  <si>
    <t>RECEPCIÓN N°</t>
  </si>
  <si>
    <t>FORMATO N° F-LEM-P-SU-13.01</t>
  </si>
  <si>
    <t>MUESTRA</t>
  </si>
  <si>
    <t>FECHA DE ENSAYO</t>
  </si>
  <si>
    <t>REALIZADO</t>
  </si>
  <si>
    <t>METODO DE ENSAYONORMALIZADO PARA LA DETERMINACION DEL CONTENIDO DE SALES SOLUBLES EN SUELOS Y AGUA SUBTERRANEA</t>
  </si>
  <si>
    <t>DETERMINACION DEL CONTENIDO DE SALES SOLUBLES</t>
  </si>
  <si>
    <t>Capsula</t>
  </si>
  <si>
    <t>N°</t>
  </si>
  <si>
    <t>a</t>
  </si>
  <si>
    <t>b</t>
  </si>
  <si>
    <t>c</t>
  </si>
  <si>
    <t>d</t>
  </si>
  <si>
    <t>e</t>
  </si>
  <si>
    <t>f</t>
  </si>
  <si>
    <t xml:space="preserve"> Peso de Sales Solubles (e-d)</t>
  </si>
  <si>
    <t>g</t>
  </si>
  <si>
    <t xml:space="preserve"> Contenido de Sales Solubles ((f*(a/c))/c)*1000000</t>
  </si>
  <si>
    <t xml:space="preserve"> DETERMINACIÓN PESO CONTANTE</t>
  </si>
  <si>
    <t xml:space="preserve">Capsula </t>
  </si>
  <si>
    <t>Hora</t>
  </si>
  <si>
    <t>P. Cap. + Sales</t>
  </si>
  <si>
    <t>Variacion (%)</t>
  </si>
  <si>
    <t>Repetir el ciclo de secado, enfriamiento con desecación y pesaje hasta obtener un peso constante, o hasta que la variación de peso sea menor al 4 % de la pesada anterior ó 1 mg, cualquiera que se cumpla.</t>
  </si>
  <si>
    <t>Equipo utilizado</t>
  </si>
  <si>
    <t>Código</t>
  </si>
  <si>
    <t xml:space="preserve">Horno </t>
  </si>
  <si>
    <t>Balanza 0.0001</t>
  </si>
  <si>
    <t>Balanza 0.01</t>
  </si>
  <si>
    <t>Versión : 04 (30-03-2023)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</si>
  <si>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</si>
  <si>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01 685-2191 / 01 522-1851</t>
  </si>
  <si>
    <t>OT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</si>
</sst>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"/>
    <numFmt numFmtId="165" formatCode="\L\ \-\ 0000"/>
    <numFmt numFmtId="166" formatCode="dd\-mmm\-yyyy"/>
    <numFmt numFmtId="167" formatCode="000"/>
    <numFmt numFmtId="168" formatCode="dd/mm/yyyy;@"/>
    <numFmt numFmtId="169" formatCode="0\ &quot;/ CO-06&quot;"/>
    <numFmt numFmtId="170" formatCode="#,##0.0"/>
    <numFmt numFmtId="171" formatCode="&quot;CERTIFICADO N°&quot;000&quot;-2020&quot;"/>
    <numFmt numFmtId="172" formatCode="00\1\-\ &quot;20 SU01&quot;"/>
    <numFmt numFmtId="173" formatCode="#,##0.000"/>
    <numFmt numFmtId="174" formatCode="0.0000"/>
    <numFmt numFmtId="175" formatCode="000&quot;-21 SU13&quot;"/>
    <numFmt numFmtId="176" formatCode="&quot;INFORME DE ENSAYO N°&quot;000&quot;-24 SU13&quot;"/>
    <numFmt numFmtId="177" formatCode="yyyy\-mm\-dd;@"/>
    <numFmt numFmtId="178" formatCode="&quot;INFORME DE ENSAYO N°&quot;000&quot;-26 SU13&quot;"/>
    <numFmt numFmtId="179" formatCode="000\-\ &quot;26&quot;"/>
    <numFmt numFmtId="180" formatCode="000\-&quot;SU-26&quot;"/>
    <numFmt numFmtId="181" formatCode="&quot;FORMATO F-LEM-P-SU-11.01&quot;"/>
    <numFmt numFmtId="182" formatCode="000\-&quot;H2O-26&quot;"/>
  </numFmts>
  <fonts count="3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1"/>
      <color theme="0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b/>
      <sz val="8"/>
      <color rgb="FF0000FF"/>
      <name val="Arial"/>
      <family val="2"/>
    </font>
    <font>
      <sz val="9"/>
      <color rgb="FF000000"/>
      <name val="Arial"/>
      <family val="2"/>
    </font>
    <font>
      <sz val="7.5"/>
      <name val="Arial"/>
      <family val="2"/>
    </font>
    <font>
      <b/>
      <sz val="9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355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4" fillId="0" borderId="1" xfId="0" applyFont="1" applyBorder="1"/>
    <xf numFmtId="16" fontId="14" fillId="0" borderId="1" xfId="0" applyNumberFormat="1" applyFont="1" applyBorder="1"/>
    <xf numFmtId="2" fontId="14" fillId="0" borderId="1" xfId="0" applyNumberFormat="1" applyFont="1" applyBorder="1"/>
    <xf numFmtId="2" fontId="15" fillId="2" borderId="1" xfId="0" applyNumberFormat="1" applyFont="1" applyFill="1" applyBorder="1" applyAlignment="1">
      <alignment vertical="center" wrapText="1"/>
    </xf>
    <xf numFmtId="169" fontId="9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7" fillId="0" borderId="0" xfId="3" applyFont="1" applyAlignment="1">
      <alignment horizontal="right" vertical="center"/>
    </xf>
    <xf numFmtId="175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7" fontId="9" fillId="0" borderId="0" xfId="0" applyNumberFormat="1" applyFont="1" applyAlignment="1">
      <alignment vertical="center"/>
    </xf>
    <xf numFmtId="0" fontId="17" fillId="0" borderId="4" xfId="3" applyFont="1" applyBorder="1" applyAlignment="1">
      <alignment vertical="center"/>
    </xf>
    <xf numFmtId="0" fontId="17" fillId="0" borderId="3" xfId="3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17" fillId="0" borderId="3" xfId="3" applyFont="1" applyBorder="1" applyAlignment="1">
      <alignment horizontal="right" vertical="center"/>
    </xf>
    <xf numFmtId="17" fontId="9" fillId="0" borderId="5" xfId="0" applyNumberFormat="1" applyFont="1" applyBorder="1" applyAlignment="1">
      <alignment vertical="center"/>
    </xf>
    <xf numFmtId="0" fontId="18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9" fillId="0" borderId="23" xfId="4" applyFont="1" applyBorder="1" applyAlignment="1">
      <alignment vertical="center"/>
    </xf>
    <xf numFmtId="0" fontId="17" fillId="0" borderId="24" xfId="4" applyFont="1" applyBorder="1" applyAlignment="1">
      <alignment horizontal="left" vertical="center"/>
    </xf>
    <xf numFmtId="0" fontId="9" fillId="0" borderId="17" xfId="4" applyFont="1" applyBorder="1" applyAlignment="1">
      <alignment horizontal="right" vertical="center"/>
    </xf>
    <xf numFmtId="3" fontId="9" fillId="0" borderId="0" xfId="0" applyNumberFormat="1" applyFont="1" applyAlignment="1">
      <alignment vertical="center" wrapText="1"/>
    </xf>
    <xf numFmtId="1" fontId="7" fillId="0" borderId="0" xfId="0" applyNumberFormat="1" applyFont="1" applyAlignment="1">
      <alignment horizontal="center" vertical="center" wrapText="1"/>
    </xf>
    <xf numFmtId="10" fontId="7" fillId="0" borderId="0" xfId="0" applyNumberFormat="1" applyFont="1" applyAlignment="1">
      <alignment horizontal="center" vertical="center" wrapText="1"/>
    </xf>
    <xf numFmtId="0" fontId="9" fillId="0" borderId="19" xfId="4" applyFont="1" applyBorder="1" applyAlignment="1">
      <alignment vertical="center"/>
    </xf>
    <xf numFmtId="0" fontId="9" fillId="0" borderId="18" xfId="4" applyFont="1" applyBorder="1" applyAlignment="1">
      <alignment horizontal="right" vertical="center"/>
    </xf>
    <xf numFmtId="1" fontId="9" fillId="0" borderId="0" xfId="4" applyNumberFormat="1" applyFont="1" applyAlignment="1">
      <alignment vertical="center" wrapText="1"/>
    </xf>
    <xf numFmtId="170" fontId="27" fillId="0" borderId="0" xfId="0" applyNumberFormat="1" applyFont="1" applyAlignment="1">
      <alignment vertical="center" wrapText="1"/>
    </xf>
    <xf numFmtId="0" fontId="9" fillId="0" borderId="16" xfId="4" applyFont="1" applyBorder="1" applyAlignment="1">
      <alignment vertical="center"/>
    </xf>
    <xf numFmtId="0" fontId="9" fillId="0" borderId="0" xfId="4" applyFont="1" applyAlignment="1">
      <alignment horizontal="center" vertical="center" wrapText="1"/>
    </xf>
    <xf numFmtId="0" fontId="17" fillId="0" borderId="0" xfId="0" applyFont="1" applyAlignment="1" applyProtection="1">
      <alignment vertical="center"/>
      <protection hidden="1"/>
    </xf>
    <xf numFmtId="4" fontId="9" fillId="0" borderId="0" xfId="4" applyNumberFormat="1" applyFont="1" applyAlignment="1">
      <alignment horizontal="center" vertical="center" wrapText="1"/>
    </xf>
    <xf numFmtId="0" fontId="6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7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2" fontId="27" fillId="0" borderId="7" xfId="0" applyNumberFormat="1" applyFont="1" applyBorder="1" applyAlignment="1">
      <alignment horizontal="center" vertical="center"/>
    </xf>
    <xf numFmtId="0" fontId="17" fillId="0" borderId="7" xfId="0" applyFont="1" applyBorder="1" applyAlignment="1" applyProtection="1">
      <alignment vertical="center"/>
      <protection hidden="1"/>
    </xf>
    <xf numFmtId="0" fontId="17" fillId="0" borderId="8" xfId="0" applyFont="1" applyBorder="1" applyAlignment="1" applyProtection="1">
      <alignment vertical="center"/>
      <protection hidden="1"/>
    </xf>
    <xf numFmtId="0" fontId="17" fillId="0" borderId="2" xfId="0" applyFont="1" applyBorder="1" applyAlignment="1" applyProtection="1">
      <alignment vertical="center"/>
      <protection hidden="1"/>
    </xf>
    <xf numFmtId="0" fontId="17" fillId="0" borderId="9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172" fontId="9" fillId="0" borderId="0" xfId="0" applyNumberFormat="1" applyFont="1" applyAlignment="1" applyProtection="1">
      <alignment horizontal="left" vertical="center"/>
      <protection locked="0"/>
    </xf>
    <xf numFmtId="165" fontId="5" fillId="0" borderId="0" xfId="0" applyNumberFormat="1" applyFont="1" applyAlignment="1" applyProtection="1">
      <alignment horizontal="left" vertical="center"/>
      <protection locked="0"/>
    </xf>
    <xf numFmtId="175" fontId="9" fillId="0" borderId="0" xfId="0" applyNumberFormat="1" applyFont="1" applyAlignment="1" applyProtection="1">
      <alignment horizontal="left" vertical="center"/>
      <protection locked="0"/>
    </xf>
    <xf numFmtId="0" fontId="9" fillId="0" borderId="0" xfId="3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 wrapText="1"/>
      <protection locked="0"/>
    </xf>
    <xf numFmtId="10" fontId="7" fillId="0" borderId="0" xfId="0" applyNumberFormat="1" applyFont="1" applyAlignment="1" applyProtection="1">
      <alignment horizontal="center" vertical="center" wrapText="1"/>
      <protection locked="0"/>
    </xf>
    <xf numFmtId="0" fontId="13" fillId="0" borderId="0" xfId="1" applyFont="1" applyFill="1" applyBorder="1" applyAlignment="1" applyProtection="1">
      <alignment vertical="center" wrapText="1"/>
      <protection locked="0"/>
    </xf>
    <xf numFmtId="0" fontId="17" fillId="0" borderId="0" xfId="3" applyFont="1" applyAlignment="1">
      <alignment vertical="center"/>
    </xf>
    <xf numFmtId="0" fontId="9" fillId="0" borderId="6" xfId="3" applyFont="1" applyBorder="1" applyAlignment="1">
      <alignment vertical="center"/>
    </xf>
    <xf numFmtId="0" fontId="9" fillId="0" borderId="0" xfId="3" applyFont="1" applyAlignment="1">
      <alignment horizontal="center" vertical="center"/>
    </xf>
    <xf numFmtId="0" fontId="9" fillId="0" borderId="8" xfId="3" applyFont="1" applyBorder="1" applyAlignment="1">
      <alignment vertical="center"/>
    </xf>
    <xf numFmtId="0" fontId="9" fillId="0" borderId="0" xfId="3" applyFont="1" applyAlignment="1">
      <alignment horizontal="right" vertical="center"/>
    </xf>
    <xf numFmtId="0" fontId="18" fillId="0" borderId="0" xfId="0" applyFont="1" applyAlignment="1">
      <alignment vertical="center"/>
    </xf>
    <xf numFmtId="0" fontId="26" fillId="0" borderId="6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17" fillId="0" borderId="16" xfId="4" applyFont="1" applyBorder="1" applyAlignment="1">
      <alignment horizontal="left" vertical="center"/>
    </xf>
    <xf numFmtId="0" fontId="2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4" applyFont="1" applyAlignment="1">
      <alignment vertical="center" wrapText="1"/>
    </xf>
    <xf numFmtId="3" fontId="13" fillId="0" borderId="7" xfId="0" applyNumberFormat="1" applyFont="1" applyBorder="1" applyAlignment="1">
      <alignment horizontal="center" vertical="center" wrapText="1"/>
    </xf>
    <xf numFmtId="2" fontId="19" fillId="0" borderId="7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6" fillId="0" borderId="7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9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8" fillId="0" borderId="0" xfId="5" applyFont="1" applyAlignment="1">
      <alignment horizontal="right" vertical="center"/>
    </xf>
    <xf numFmtId="0" fontId="22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9" fillId="0" borderId="24" xfId="4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0" fontId="13" fillId="0" borderId="0" xfId="5" quotePrefix="1" applyFont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1" fillId="0" borderId="0" xfId="4" applyAlignment="1">
      <alignment vertical="center"/>
    </xf>
    <xf numFmtId="167" fontId="19" fillId="0" borderId="0" xfId="0" quotePrefix="1" applyNumberFormat="1" applyFont="1" applyAlignment="1">
      <alignment horizontal="center" vertical="center" wrapText="1"/>
    </xf>
    <xf numFmtId="2" fontId="13" fillId="0" borderId="0" xfId="0" quotePrefix="1" applyNumberFormat="1" applyFont="1" applyAlignment="1">
      <alignment horizontal="center" vertical="center"/>
    </xf>
    <xf numFmtId="164" fontId="13" fillId="0" borderId="0" xfId="0" quotePrefix="1" applyNumberFormat="1" applyFont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27" fillId="0" borderId="2" xfId="5" applyFont="1" applyBorder="1" applyAlignment="1">
      <alignment vertical="center"/>
    </xf>
    <xf numFmtId="0" fontId="9" fillId="0" borderId="0" xfId="3" applyFont="1" applyAlignment="1">
      <alignment vertical="center"/>
    </xf>
    <xf numFmtId="0" fontId="9" fillId="0" borderId="2" xfId="3" applyFont="1" applyBorder="1" applyAlignment="1">
      <alignment horizontal="center" vertical="center"/>
    </xf>
    <xf numFmtId="0" fontId="17" fillId="0" borderId="2" xfId="0" applyFont="1" applyBorder="1" applyAlignment="1" applyProtection="1">
      <alignment horizontal="center" vertical="center"/>
      <protection locked="0"/>
    </xf>
    <xf numFmtId="0" fontId="13" fillId="0" borderId="0" xfId="5" quotePrefix="1" applyFont="1" applyAlignment="1">
      <alignment vertical="center" wrapText="1"/>
    </xf>
    <xf numFmtId="177" fontId="9" fillId="0" borderId="0" xfId="0" applyNumberFormat="1" applyFont="1" applyAlignment="1" applyProtection="1">
      <alignment horizontal="left" vertical="center"/>
      <protection locked="0"/>
    </xf>
    <xf numFmtId="177" fontId="9" fillId="0" borderId="7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174" fontId="9" fillId="0" borderId="18" xfId="4" applyNumberFormat="1" applyFont="1" applyBorder="1" applyAlignment="1" applyProtection="1">
      <alignment horizontal="center" vertical="center" wrapText="1"/>
      <protection locked="0"/>
    </xf>
    <xf numFmtId="173" fontId="9" fillId="0" borderId="20" xfId="4" applyNumberFormat="1" applyFont="1" applyBorder="1" applyAlignment="1">
      <alignment horizontal="center" vertical="center" wrapText="1"/>
    </xf>
    <xf numFmtId="173" fontId="17" fillId="0" borderId="1" xfId="4" applyNumberFormat="1" applyFont="1" applyBorder="1" applyAlignment="1">
      <alignment horizontal="center" vertical="center" wrapText="1"/>
    </xf>
    <xf numFmtId="0" fontId="17" fillId="0" borderId="19" xfId="4" applyFont="1" applyBorder="1" applyAlignment="1">
      <alignment vertical="center"/>
    </xf>
    <xf numFmtId="0" fontId="17" fillId="0" borderId="16" xfId="4" applyFont="1" applyBorder="1" applyAlignment="1">
      <alignment vertical="center"/>
    </xf>
    <xf numFmtId="0" fontId="17" fillId="0" borderId="18" xfId="4" applyFont="1" applyBorder="1" applyAlignment="1">
      <alignment horizontal="right"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2" fontId="17" fillId="0" borderId="1" xfId="4" applyNumberFormat="1" applyFont="1" applyBorder="1" applyAlignment="1">
      <alignment horizontal="center" vertical="center" wrapText="1"/>
    </xf>
    <xf numFmtId="0" fontId="17" fillId="0" borderId="26" xfId="4" applyFont="1" applyBorder="1" applyAlignment="1">
      <alignment vertical="center"/>
    </xf>
    <xf numFmtId="0" fontId="17" fillId="0" borderId="27" xfId="4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17" fillId="0" borderId="28" xfId="4" applyFont="1" applyBorder="1" applyAlignment="1">
      <alignment horizontal="right" vertical="center"/>
    </xf>
    <xf numFmtId="1" fontId="9" fillId="0" borderId="26" xfId="4" applyNumberFormat="1" applyFont="1" applyBorder="1" applyAlignment="1">
      <alignment horizontal="center" vertical="center"/>
    </xf>
    <xf numFmtId="1" fontId="17" fillId="0" borderId="1" xfId="4" applyNumberFormat="1" applyFont="1" applyBorder="1" applyAlignment="1">
      <alignment horizontal="center" vertical="center"/>
    </xf>
    <xf numFmtId="0" fontId="26" fillId="0" borderId="10" xfId="4" applyFont="1" applyBorder="1" applyAlignment="1">
      <alignment vertical="center"/>
    </xf>
    <xf numFmtId="0" fontId="13" fillId="0" borderId="10" xfId="4" applyFont="1" applyBorder="1" applyAlignment="1">
      <alignment vertical="center"/>
    </xf>
    <xf numFmtId="2" fontId="26" fillId="0" borderId="10" xfId="4" applyNumberFormat="1" applyFont="1" applyBorder="1" applyAlignment="1">
      <alignment vertical="center"/>
    </xf>
    <xf numFmtId="2" fontId="26" fillId="0" borderId="10" xfId="4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74" fontId="30" fillId="0" borderId="18" xfId="4" applyNumberFormat="1" applyFont="1" applyBorder="1" applyAlignment="1" applyProtection="1">
      <alignment horizontal="center" vertical="center" wrapText="1"/>
      <protection locked="0"/>
    </xf>
    <xf numFmtId="0" fontId="30" fillId="0" borderId="23" xfId="4" applyFont="1" applyBorder="1" applyAlignment="1" applyProtection="1">
      <alignment horizontal="center" vertical="center" wrapText="1"/>
      <protection locked="0"/>
    </xf>
    <xf numFmtId="0" fontId="30" fillId="0" borderId="19" xfId="4" applyFont="1" applyBorder="1" applyAlignment="1" applyProtection="1">
      <alignment horizontal="center" vertical="center" wrapText="1"/>
      <protection locked="0"/>
    </xf>
    <xf numFmtId="1" fontId="30" fillId="0" borderId="19" xfId="4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9" fillId="0" borderId="24" xfId="0" applyFont="1" applyBorder="1" applyAlignment="1" applyProtection="1">
      <alignment vertical="center"/>
      <protection hidden="1"/>
    </xf>
    <xf numFmtId="0" fontId="9" fillId="0" borderId="16" xfId="0" applyFont="1" applyBorder="1" applyAlignment="1" applyProtection="1">
      <alignment vertical="center"/>
      <protection hidden="1"/>
    </xf>
    <xf numFmtId="174" fontId="9" fillId="0" borderId="18" xfId="4" applyNumberFormat="1" applyFont="1" applyBorder="1" applyAlignment="1">
      <alignment horizontal="center" vertical="center" wrapText="1"/>
    </xf>
    <xf numFmtId="0" fontId="16" fillId="0" borderId="0" xfId="0" applyFont="1" applyAlignment="1" applyProtection="1">
      <alignment vertical="center"/>
      <protection hidden="1"/>
    </xf>
    <xf numFmtId="0" fontId="9" fillId="0" borderId="27" xfId="0" applyFont="1" applyBorder="1" applyAlignment="1" applyProtection="1">
      <alignment vertical="center"/>
      <protection hidden="1"/>
    </xf>
    <xf numFmtId="2" fontId="9" fillId="0" borderId="26" xfId="4" applyNumberFormat="1" applyFont="1" applyBorder="1" applyAlignment="1">
      <alignment horizontal="center" vertical="center"/>
    </xf>
    <xf numFmtId="0" fontId="9" fillId="0" borderId="2" xfId="0" applyFont="1" applyBorder="1" applyAlignment="1" applyProtection="1">
      <alignment vertical="center"/>
      <protection hidden="1"/>
    </xf>
    <xf numFmtId="0" fontId="17" fillId="0" borderId="2" xfId="4" applyFont="1" applyBorder="1" applyAlignment="1">
      <alignment vertical="center"/>
    </xf>
    <xf numFmtId="0" fontId="9" fillId="0" borderId="2" xfId="4" applyFont="1" applyBorder="1" applyAlignment="1">
      <alignment vertical="center"/>
    </xf>
    <xf numFmtId="2" fontId="17" fillId="0" borderId="2" xfId="4" applyNumberFormat="1" applyFont="1" applyBorder="1" applyAlignment="1">
      <alignment vertical="center"/>
    </xf>
    <xf numFmtId="2" fontId="17" fillId="0" borderId="2" xfId="4" applyNumberFormat="1" applyFont="1" applyBorder="1" applyAlignment="1">
      <alignment horizontal="center" vertical="center"/>
    </xf>
    <xf numFmtId="171" fontId="5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5" fillId="0" borderId="0" xfId="0" applyNumberFormat="1" applyFont="1" applyAlignment="1" applyProtection="1">
      <alignment horizontal="left" vertical="center"/>
      <protection locked="0"/>
    </xf>
    <xf numFmtId="168" fontId="5" fillId="0" borderId="0" xfId="0" applyNumberFormat="1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5" fillId="0" borderId="2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2" fontId="6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1" fillId="0" borderId="31" xfId="0" applyFont="1" applyBorder="1" applyAlignment="1">
      <alignment horizontal="left" vertical="center"/>
    </xf>
    <xf numFmtId="0" fontId="1" fillId="0" borderId="31" xfId="0" applyFont="1" applyBorder="1" applyAlignment="1" applyProtection="1">
      <alignment horizontal="left" vertical="center"/>
      <protection locked="0"/>
    </xf>
    <xf numFmtId="176" fontId="21" fillId="0" borderId="0" xfId="0" applyNumberFormat="1" applyFont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>
      <alignment vertical="center"/>
    </xf>
    <xf numFmtId="0" fontId="30" fillId="0" borderId="17" xfId="4" applyFont="1" applyBorder="1" applyAlignment="1">
      <alignment horizontal="center" vertical="center" wrapText="1"/>
    </xf>
    <xf numFmtId="0" fontId="30" fillId="0" borderId="18" xfId="4" applyFont="1" applyBorder="1" applyAlignment="1">
      <alignment horizontal="center" vertical="center" wrapText="1"/>
    </xf>
    <xf numFmtId="1" fontId="30" fillId="0" borderId="18" xfId="4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" fontId="30" fillId="0" borderId="23" xfId="4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1" fontId="30" fillId="0" borderId="17" xfId="4" applyNumberFormat="1" applyFont="1" applyBorder="1" applyAlignment="1">
      <alignment horizontal="center" vertical="center"/>
    </xf>
    <xf numFmtId="179" fontId="9" fillId="0" borderId="0" xfId="0" applyNumberFormat="1" applyFont="1" applyAlignment="1" applyProtection="1">
      <alignment horizontal="left" vertical="center"/>
      <protection locked="0"/>
    </xf>
    <xf numFmtId="180" fontId="9" fillId="0" borderId="7" xfId="0" applyNumberFormat="1" applyFont="1" applyBorder="1" applyAlignment="1" applyProtection="1">
      <alignment horizontal="left" vertical="center"/>
      <protection locked="0"/>
    </xf>
    <xf numFmtId="0" fontId="2" fillId="2" borderId="32" xfId="0" applyFont="1" applyFill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0" fontId="12" fillId="2" borderId="33" xfId="0" applyFont="1" applyFill="1" applyBorder="1" applyAlignment="1">
      <alignment vertical="center"/>
    </xf>
    <xf numFmtId="0" fontId="5" fillId="0" borderId="34" xfId="0" applyFont="1" applyBorder="1" applyProtection="1">
      <protection hidden="1"/>
    </xf>
    <xf numFmtId="0" fontId="5" fillId="0" borderId="0" xfId="0" applyFont="1" applyProtection="1">
      <protection hidden="1"/>
    </xf>
    <xf numFmtId="0" fontId="2" fillId="2" borderId="3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5" fillId="0" borderId="36" xfId="0" applyFont="1" applyBorder="1" applyProtection="1">
      <protection hidden="1"/>
    </xf>
    <xf numFmtId="0" fontId="4" fillId="3" borderId="37" xfId="0" applyFont="1" applyFill="1" applyBorder="1" applyAlignment="1">
      <alignment vertical="center"/>
    </xf>
    <xf numFmtId="0" fontId="4" fillId="3" borderId="38" xfId="0" applyFont="1" applyFill="1" applyBorder="1" applyAlignment="1">
      <alignment vertical="center"/>
    </xf>
    <xf numFmtId="0" fontId="4" fillId="3" borderId="39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17" fillId="3" borderId="0" xfId="3" applyFont="1" applyFill="1" applyAlignment="1">
      <alignment vertical="center"/>
    </xf>
    <xf numFmtId="0" fontId="26" fillId="3" borderId="1" xfId="3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17" fillId="3" borderId="0" xfId="3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17" fontId="9" fillId="3" borderId="0" xfId="0" applyNumberFormat="1" applyFont="1" applyFill="1" applyAlignment="1">
      <alignment vertical="center"/>
    </xf>
    <xf numFmtId="0" fontId="17" fillId="3" borderId="3" xfId="3" applyFont="1" applyFill="1" applyBorder="1" applyAlignment="1">
      <alignment vertical="center"/>
    </xf>
    <xf numFmtId="0" fontId="17" fillId="3" borderId="3" xfId="3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 wrapText="1"/>
    </xf>
    <xf numFmtId="17" fontId="9" fillId="3" borderId="3" xfId="0" applyNumberFormat="1" applyFont="1" applyFill="1" applyBorder="1" applyAlignment="1">
      <alignment vertical="center"/>
    </xf>
    <xf numFmtId="0" fontId="20" fillId="3" borderId="0" xfId="3" applyFont="1" applyFill="1" applyAlignment="1">
      <alignment vertical="center" wrapText="1"/>
    </xf>
    <xf numFmtId="0" fontId="32" fillId="3" borderId="0" xfId="3" applyFont="1" applyFill="1" applyAlignment="1">
      <alignment vertical="center"/>
    </xf>
    <xf numFmtId="0" fontId="32" fillId="0" borderId="0" xfId="0" applyFont="1" applyProtection="1">
      <protection hidden="1"/>
    </xf>
    <xf numFmtId="0" fontId="32" fillId="3" borderId="0" xfId="0" applyFont="1" applyFill="1" applyAlignment="1">
      <alignment vertical="center"/>
    </xf>
    <xf numFmtId="14" fontId="9" fillId="0" borderId="0" xfId="0" applyNumberFormat="1" applyFont="1" applyAlignment="1" applyProtection="1">
      <alignment horizontal="left" vertical="center"/>
      <protection hidden="1"/>
    </xf>
    <xf numFmtId="0" fontId="5" fillId="0" borderId="2" xfId="0" applyFont="1" applyBorder="1" applyProtection="1"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3" xfId="0" applyFont="1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33" fillId="0" borderId="6" xfId="0" applyFont="1" applyBorder="1" applyAlignment="1">
      <alignment horizontal="center" vertical="center" wrapText="1"/>
    </xf>
    <xf numFmtId="0" fontId="5" fillId="0" borderId="29" xfId="0" applyFont="1" applyBorder="1" applyProtection="1">
      <protection hidden="1"/>
    </xf>
    <xf numFmtId="0" fontId="13" fillId="2" borderId="10" xfId="4" applyFont="1" applyFill="1" applyBorder="1" applyAlignment="1">
      <alignment vertical="center"/>
    </xf>
    <xf numFmtId="0" fontId="5" fillId="0" borderId="10" xfId="0" applyFont="1" applyBorder="1" applyProtection="1">
      <protection hidden="1"/>
    </xf>
    <xf numFmtId="0" fontId="13" fillId="2" borderId="30" xfId="4" applyFont="1" applyFill="1" applyBorder="1" applyAlignment="1">
      <alignment horizontal="center" vertical="center"/>
    </xf>
    <xf numFmtId="2" fontId="13" fillId="2" borderId="1" xfId="4" applyNumberFormat="1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 wrapText="1"/>
    </xf>
    <xf numFmtId="0" fontId="5" fillId="0" borderId="6" xfId="0" applyFont="1" applyBorder="1" applyProtection="1">
      <protection hidden="1"/>
    </xf>
    <xf numFmtId="0" fontId="19" fillId="3" borderId="1" xfId="0" applyFont="1" applyFill="1" applyBorder="1" applyAlignment="1">
      <alignment horizontal="center" vertical="center"/>
    </xf>
    <xf numFmtId="3" fontId="8" fillId="2" borderId="7" xfId="0" applyNumberFormat="1" applyFont="1" applyFill="1" applyBorder="1" applyAlignment="1">
      <alignment horizontal="center" vertical="center" wrapText="1"/>
    </xf>
    <xf numFmtId="10" fontId="7" fillId="2" borderId="0" xfId="0" applyNumberFormat="1" applyFont="1" applyFill="1" applyAlignment="1">
      <alignment horizontal="center" vertical="center" wrapText="1"/>
    </xf>
    <xf numFmtId="2" fontId="34" fillId="2" borderId="7" xfId="0" applyNumberFormat="1" applyFont="1" applyFill="1" applyBorder="1" applyAlignment="1">
      <alignment horizontal="center" vertical="center"/>
    </xf>
    <xf numFmtId="0" fontId="16" fillId="0" borderId="0" xfId="0" applyFont="1" applyProtection="1">
      <protection hidden="1"/>
    </xf>
    <xf numFmtId="0" fontId="6" fillId="0" borderId="7" xfId="0" applyFont="1" applyBorder="1" applyAlignment="1" applyProtection="1">
      <alignment vertical="center"/>
      <protection hidden="1"/>
    </xf>
    <xf numFmtId="0" fontId="26" fillId="2" borderId="30" xfId="4" applyFont="1" applyFill="1" applyBorder="1" applyAlignment="1">
      <alignment horizontal="center"/>
    </xf>
    <xf numFmtId="0" fontId="5" fillId="0" borderId="3" xfId="0" applyFont="1" applyBorder="1" applyProtection="1">
      <protection hidden="1"/>
    </xf>
    <xf numFmtId="0" fontId="13" fillId="2" borderId="6" xfId="4" applyFont="1" applyFill="1" applyBorder="1" applyAlignment="1">
      <alignment horizontal="center" vertical="center"/>
    </xf>
    <xf numFmtId="0" fontId="5" fillId="0" borderId="7" xfId="0" applyFont="1" applyBorder="1" applyProtection="1">
      <protection hidden="1"/>
    </xf>
    <xf numFmtId="0" fontId="13" fillId="3" borderId="6" xfId="4" applyFont="1" applyFill="1" applyBorder="1" applyAlignment="1">
      <alignment horizontal="center" vertical="center"/>
    </xf>
    <xf numFmtId="0" fontId="13" fillId="2" borderId="29" xfId="4" applyFont="1" applyFill="1" applyBorder="1" applyAlignment="1">
      <alignment horizontal="center" vertical="center"/>
    </xf>
    <xf numFmtId="0" fontId="13" fillId="3" borderId="40" xfId="4" applyFont="1" applyFill="1" applyBorder="1" applyAlignment="1">
      <alignment vertical="center"/>
    </xf>
    <xf numFmtId="0" fontId="13" fillId="2" borderId="41" xfId="4" applyFont="1" applyFill="1" applyBorder="1" applyAlignment="1">
      <alignment horizontal="center" vertical="center"/>
    </xf>
    <xf numFmtId="0" fontId="13" fillId="2" borderId="9" xfId="4" applyFont="1" applyFill="1" applyBorder="1" applyAlignment="1">
      <alignment horizontal="center" vertical="center"/>
    </xf>
    <xf numFmtId="0" fontId="13" fillId="2" borderId="1" xfId="4" applyFont="1" applyFill="1" applyBorder="1" applyAlignment="1">
      <alignment horizontal="center" vertical="center"/>
    </xf>
    <xf numFmtId="0" fontId="13" fillId="2" borderId="8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vertical="center"/>
    </xf>
    <xf numFmtId="0" fontId="13" fillId="3" borderId="29" xfId="4" applyFont="1" applyFill="1" applyBorder="1" applyAlignment="1">
      <alignment vertical="center"/>
    </xf>
    <xf numFmtId="0" fontId="9" fillId="0" borderId="6" xfId="0" applyFont="1" applyBorder="1" applyAlignment="1" applyProtection="1">
      <alignment horizontal="left" vertical="center" indent="2"/>
      <protection hidden="1"/>
    </xf>
    <xf numFmtId="0" fontId="18" fillId="0" borderId="0" xfId="0" applyFont="1" applyProtection="1">
      <protection hidden="1"/>
    </xf>
    <xf numFmtId="0" fontId="9" fillId="0" borderId="8" xfId="0" applyFont="1" applyBorder="1" applyAlignment="1" applyProtection="1">
      <alignment horizontal="left" vertical="center" indent="2"/>
      <protection hidden="1"/>
    </xf>
    <xf numFmtId="0" fontId="2" fillId="0" borderId="2" xfId="0" applyFont="1" applyBorder="1" applyAlignment="1" applyProtection="1">
      <alignment vertical="center"/>
      <protection hidden="1"/>
    </xf>
    <xf numFmtId="0" fontId="13" fillId="3" borderId="2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vertical="center"/>
    </xf>
    <xf numFmtId="0" fontId="6" fillId="0" borderId="9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13" fillId="3" borderId="0" xfId="4" applyFont="1" applyFill="1" applyAlignment="1">
      <alignment horizontal="center" vertical="center"/>
    </xf>
    <xf numFmtId="0" fontId="13" fillId="3" borderId="0" xfId="4" applyFont="1" applyFill="1" applyAlignment="1">
      <alignment vertical="center"/>
    </xf>
    <xf numFmtId="164" fontId="2" fillId="3" borderId="0" xfId="0" applyNumberFormat="1" applyFont="1" applyFill="1" applyAlignment="1">
      <alignment horizontal="center" vertical="center"/>
    </xf>
    <xf numFmtId="0" fontId="9" fillId="2" borderId="0" xfId="0" applyFont="1" applyFill="1" applyAlignment="1" applyProtection="1">
      <alignment horizontal="left" indent="1"/>
      <protection hidden="1"/>
    </xf>
    <xf numFmtId="0" fontId="9" fillId="0" borderId="0" xfId="0" applyFont="1" applyAlignment="1" applyProtection="1">
      <alignment horizontal="left" vertical="center" indent="2"/>
      <protection hidden="1"/>
    </xf>
    <xf numFmtId="0" fontId="9" fillId="2" borderId="0" xfId="0" applyFont="1" applyFill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7" fillId="0" borderId="0" xfId="3" applyFont="1" applyAlignment="1">
      <alignment horizontal="right" vertical="center" indent="1"/>
    </xf>
    <xf numFmtId="0" fontId="1" fillId="0" borderId="42" xfId="0" applyFont="1" applyBorder="1" applyAlignment="1">
      <alignment horizontal="left" indent="1"/>
    </xf>
    <xf numFmtId="0" fontId="1" fillId="0" borderId="40" xfId="0" applyFont="1" applyBorder="1" applyAlignment="1">
      <alignment horizontal="left" indent="1"/>
    </xf>
    <xf numFmtId="0" fontId="2" fillId="0" borderId="0" xfId="0" applyFont="1" applyAlignment="1">
      <alignment horizontal="right" indent="1"/>
    </xf>
    <xf numFmtId="0" fontId="0" fillId="0" borderId="40" xfId="0" applyBorder="1" applyAlignment="1">
      <alignment horizontal="left" indent="1"/>
    </xf>
    <xf numFmtId="16" fontId="0" fillId="0" borderId="40" xfId="0" applyNumberFormat="1" applyBorder="1" applyAlignment="1">
      <alignment horizontal="left" indent="1"/>
    </xf>
    <xf numFmtId="0" fontId="9" fillId="0" borderId="40" xfId="3" applyFont="1" applyBorder="1" applyAlignment="1">
      <alignment horizontal="left" vertical="center" indent="1"/>
    </xf>
    <xf numFmtId="0" fontId="9" fillId="0" borderId="41" xfId="3" applyFont="1" applyBorder="1" applyAlignment="1">
      <alignment horizontal="left" vertical="center" indent="1"/>
    </xf>
    <xf numFmtId="0" fontId="17" fillId="0" borderId="0" xfId="3" applyFont="1" applyAlignment="1">
      <alignment horizontal="right" vertical="center" wrapText="1"/>
    </xf>
    <xf numFmtId="0" fontId="9" fillId="0" borderId="0" xfId="3" applyFont="1" applyAlignment="1">
      <alignment horizontal="left" vertical="center"/>
    </xf>
    <xf numFmtId="182" fontId="9" fillId="0" borderId="7" xfId="0" applyNumberFormat="1" applyFont="1" applyBorder="1" applyAlignment="1" applyProtection="1">
      <alignment horizontal="left" vertical="center"/>
      <protection hidden="1"/>
    </xf>
    <xf numFmtId="179" fontId="9" fillId="0" borderId="0" xfId="0" applyNumberFormat="1" applyFont="1" applyAlignment="1">
      <alignment horizontal="left" vertical="center"/>
    </xf>
    <xf numFmtId="177" fontId="9" fillId="0" borderId="0" xfId="0" applyNumberFormat="1" applyFont="1" applyAlignment="1">
      <alignment horizontal="left" vertical="center"/>
    </xf>
    <xf numFmtId="177" fontId="9" fillId="0" borderId="7" xfId="0" applyNumberFormat="1" applyFont="1" applyBorder="1" applyAlignment="1" applyProtection="1">
      <alignment horizontal="left" vertical="center"/>
      <protection hidden="1"/>
    </xf>
    <xf numFmtId="0" fontId="17" fillId="3" borderId="0" xfId="3" applyFont="1" applyFill="1" applyAlignment="1">
      <alignment horizontal="center" vertical="center"/>
    </xf>
    <xf numFmtId="0" fontId="13" fillId="0" borderId="0" xfId="1" applyFont="1" applyBorder="1" applyAlignment="1" applyProtection="1">
      <alignment horizontal="center" vertical="center" wrapText="1"/>
    </xf>
    <xf numFmtId="0" fontId="13" fillId="2" borderId="29" xfId="0" applyFont="1" applyFill="1" applyBorder="1" applyAlignment="1" applyProtection="1">
      <alignment horizontal="center" vertical="center"/>
      <protection hidden="1"/>
    </xf>
    <xf numFmtId="0" fontId="13" fillId="2" borderId="30" xfId="0" applyFont="1" applyFill="1" applyBorder="1" applyAlignment="1" applyProtection="1">
      <alignment horizontal="center" vertical="center"/>
      <protection hidden="1"/>
    </xf>
    <xf numFmtId="0" fontId="9" fillId="2" borderId="30" xfId="0" applyFont="1" applyFill="1" applyBorder="1" applyAlignment="1" applyProtection="1">
      <alignment horizontal="center" vertical="center"/>
      <protection locked="0"/>
    </xf>
    <xf numFmtId="0" fontId="13" fillId="2" borderId="29" xfId="4" applyFont="1" applyFill="1" applyBorder="1" applyAlignment="1">
      <alignment vertical="center"/>
    </xf>
    <xf numFmtId="0" fontId="1" fillId="3" borderId="10" xfId="4" applyFill="1" applyBorder="1" applyAlignment="1">
      <alignment vertical="center"/>
    </xf>
    <xf numFmtId="0" fontId="26" fillId="2" borderId="29" xfId="4" applyFont="1" applyFill="1" applyBorder="1"/>
    <xf numFmtId="0" fontId="32" fillId="3" borderId="10" xfId="3" applyFont="1" applyFill="1" applyBorder="1" applyAlignment="1">
      <alignment vertical="center"/>
    </xf>
    <xf numFmtId="0" fontId="13" fillId="0" borderId="29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/>
      <protection hidden="1"/>
    </xf>
    <xf numFmtId="0" fontId="13" fillId="0" borderId="30" xfId="0" applyFont="1" applyBorder="1" applyAlignment="1" applyProtection="1">
      <alignment horizontal="center"/>
      <protection hidden="1"/>
    </xf>
    <xf numFmtId="0" fontId="13" fillId="3" borderId="4" xfId="4" applyFont="1" applyFill="1" applyBorder="1" applyAlignment="1">
      <alignment horizontal="left" vertical="center" wrapText="1"/>
    </xf>
    <xf numFmtId="0" fontId="13" fillId="3" borderId="3" xfId="4" applyFont="1" applyFill="1" applyBorder="1" applyAlignment="1">
      <alignment horizontal="left" vertical="center" wrapText="1"/>
    </xf>
    <xf numFmtId="0" fontId="13" fillId="3" borderId="5" xfId="4" applyFont="1" applyFill="1" applyBorder="1" applyAlignment="1">
      <alignment horizontal="left" vertical="center" wrapText="1"/>
    </xf>
    <xf numFmtId="0" fontId="13" fillId="3" borderId="8" xfId="4" applyFont="1" applyFill="1" applyBorder="1" applyAlignment="1">
      <alignment horizontal="left" vertical="center" wrapText="1"/>
    </xf>
    <xf numFmtId="0" fontId="13" fillId="3" borderId="2" xfId="4" applyFont="1" applyFill="1" applyBorder="1" applyAlignment="1">
      <alignment horizontal="left" vertical="center" wrapText="1"/>
    </xf>
    <xf numFmtId="0" fontId="13" fillId="3" borderId="9" xfId="4" applyFont="1" applyFill="1" applyBorder="1" applyAlignment="1">
      <alignment horizontal="left" vertical="center" wrapText="1"/>
    </xf>
    <xf numFmtId="0" fontId="17" fillId="0" borderId="29" xfId="0" applyFont="1" applyBorder="1" applyAlignment="1" applyProtection="1">
      <alignment horizontal="center" vertical="center"/>
      <protection hidden="1"/>
    </xf>
    <xf numFmtId="0" fontId="17" fillId="0" borderId="30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32" fillId="3" borderId="0" xfId="3" applyFont="1" applyFill="1" applyAlignment="1">
      <alignment horizontal="center" vertical="center"/>
    </xf>
    <xf numFmtId="167" fontId="13" fillId="2" borderId="10" xfId="0" quotePrefix="1" applyNumberFormat="1" applyFont="1" applyFill="1" applyBorder="1" applyAlignment="1">
      <alignment vertical="center"/>
    </xf>
    <xf numFmtId="167" fontId="13" fillId="2" borderId="30" xfId="0" quotePrefix="1" applyNumberFormat="1" applyFont="1" applyFill="1" applyBorder="1" applyAlignment="1">
      <alignment horizontal="center" vertical="center"/>
    </xf>
    <xf numFmtId="0" fontId="13" fillId="2" borderId="30" xfId="4" applyFont="1" applyFill="1" applyBorder="1" applyAlignment="1">
      <alignment horizontal="center" vertical="center"/>
    </xf>
    <xf numFmtId="0" fontId="26" fillId="3" borderId="29" xfId="3" applyFont="1" applyFill="1" applyBorder="1" applyAlignment="1">
      <alignment horizontal="center" vertical="center"/>
    </xf>
    <xf numFmtId="0" fontId="26" fillId="3" borderId="30" xfId="3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81" fontId="21" fillId="0" borderId="0" xfId="0" applyNumberFormat="1" applyFont="1" applyAlignment="1" applyProtection="1">
      <alignment horizontal="center"/>
      <protection hidden="1"/>
    </xf>
    <xf numFmtId="0" fontId="31" fillId="0" borderId="1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13" fillId="0" borderId="0" xfId="5" quotePrefix="1" applyFont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178" fontId="21" fillId="0" borderId="0" xfId="0" applyNumberFormat="1" applyFont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 wrapText="1"/>
    </xf>
    <xf numFmtId="0" fontId="9" fillId="0" borderId="23" xfId="4" applyFont="1" applyBorder="1" applyAlignment="1" applyProtection="1">
      <alignment horizontal="center" vertical="center" wrapText="1"/>
      <protection locked="0"/>
    </xf>
    <xf numFmtId="0" fontId="9" fillId="0" borderId="17" xfId="4" applyFont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27" fillId="2" borderId="0" xfId="0" applyFont="1" applyFill="1" applyAlignment="1" applyProtection="1">
      <alignment horizontal="left" vertical="center"/>
      <protection locked="0"/>
    </xf>
    <xf numFmtId="0" fontId="27" fillId="2" borderId="0" xfId="0" applyFont="1" applyFill="1" applyAlignment="1" applyProtection="1">
      <alignment horizontal="left" vertical="center" wrapText="1"/>
      <protection locked="0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66" fontId="5" fillId="0" borderId="0" xfId="0" applyNumberFormat="1" applyFont="1" applyAlignment="1" applyProtection="1">
      <alignment horizontal="left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0" xfId="3" applyFont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9" fillId="0" borderId="19" xfId="4" applyFont="1" applyBorder="1" applyAlignment="1" applyProtection="1">
      <alignment horizontal="center" vertical="center" wrapText="1"/>
      <protection locked="0"/>
    </xf>
    <xf numFmtId="0" fontId="9" fillId="0" borderId="18" xfId="4" applyFont="1" applyBorder="1" applyAlignment="1" applyProtection="1">
      <alignment horizontal="center" vertical="center" wrapText="1"/>
      <protection locked="0"/>
    </xf>
    <xf numFmtId="1" fontId="9" fillId="0" borderId="19" xfId="4" applyNumberFormat="1" applyFont="1" applyBorder="1" applyAlignment="1" applyProtection="1">
      <alignment horizontal="center" vertical="center" wrapText="1"/>
      <protection locked="0"/>
    </xf>
    <xf numFmtId="1" fontId="9" fillId="0" borderId="18" xfId="4" applyNumberFormat="1" applyFont="1" applyBorder="1" applyAlignment="1" applyProtection="1">
      <alignment horizontal="center" vertical="center" wrapText="1"/>
      <protection locked="0"/>
    </xf>
    <xf numFmtId="0" fontId="9" fillId="0" borderId="6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1" fontId="9" fillId="0" borderId="23" xfId="4" applyNumberFormat="1" applyFont="1" applyBorder="1" applyAlignment="1">
      <alignment horizontal="center" vertical="center" wrapText="1"/>
    </xf>
    <xf numFmtId="1" fontId="9" fillId="0" borderId="17" xfId="4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2 2" xfId="5" xr:uid="{00000000-0005-0000-0000-000003000000}"/>
    <cellStyle name="Normal 4" xfId="2" xr:uid="{00000000-0005-0000-0000-000004000000}"/>
    <cellStyle name="Normal_ENSAYOS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54</xdr:row>
      <xdr:rowOff>121920</xdr:rowOff>
    </xdr:from>
    <xdr:to>
      <xdr:col>9</xdr:col>
      <xdr:colOff>0</xdr:colOff>
      <xdr:row>54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67CF3C4-1944-4DE4-BF86-178046262711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1018520"/>
          <a:ext cx="65360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358140</xdr:colOff>
      <xdr:row>13</xdr:row>
      <xdr:rowOff>121920</xdr:rowOff>
    </xdr:from>
    <xdr:to>
      <xdr:col>6</xdr:col>
      <xdr:colOff>276540</xdr:colOff>
      <xdr:row>15</xdr:row>
      <xdr:rowOff>2640</xdr:rowOff>
    </xdr:to>
    <xdr:sp macro="" textlink="">
      <xdr:nvSpPr>
        <xdr:cNvPr id="3" name="8 CuadroTexto">
          <a:extLst>
            <a:ext uri="{FF2B5EF4-FFF2-40B4-BE49-F238E27FC236}">
              <a16:creationId xmlns:a16="http://schemas.microsoft.com/office/drawing/2014/main" id="{F6082D4D-5788-4B76-A764-3B46ABEA2AFA}"/>
            </a:ext>
          </a:extLst>
        </xdr:cNvPr>
        <xdr:cNvSpPr txBox="1"/>
      </xdr:nvSpPr>
      <xdr:spPr>
        <a:xfrm>
          <a:off x="2186940" y="2865120"/>
          <a:ext cx="2461575" cy="2236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 DE SUELO</a:t>
          </a:r>
        </a:p>
      </xdr:txBody>
    </xdr:sp>
    <xdr:clientData/>
  </xdr:twoCellAnchor>
  <xdr:twoCellAnchor>
    <xdr:from>
      <xdr:col>3</xdr:col>
      <xdr:colOff>358140</xdr:colOff>
      <xdr:row>15</xdr:row>
      <xdr:rowOff>0</xdr:rowOff>
    </xdr:from>
    <xdr:to>
      <xdr:col>5</xdr:col>
      <xdr:colOff>341400</xdr:colOff>
      <xdr:row>16</xdr:row>
      <xdr:rowOff>17880</xdr:rowOff>
    </xdr:to>
    <xdr:sp macro="" textlink="">
      <xdr:nvSpPr>
        <xdr:cNvPr id="4" name="8 CuadroTexto">
          <a:extLst>
            <a:ext uri="{FF2B5EF4-FFF2-40B4-BE49-F238E27FC236}">
              <a16:creationId xmlns:a16="http://schemas.microsoft.com/office/drawing/2014/main" id="{7DC5C950-1B9D-49F7-930B-0F992E26AFE1}"/>
            </a:ext>
          </a:extLst>
        </xdr:cNvPr>
        <xdr:cNvSpPr txBox="1"/>
      </xdr:nvSpPr>
      <xdr:spPr>
        <a:xfrm>
          <a:off x="2186940" y="3086100"/>
          <a:ext cx="167871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3</xdr:col>
      <xdr:colOff>358140</xdr:colOff>
      <xdr:row>16</xdr:row>
      <xdr:rowOff>15240</xdr:rowOff>
    </xdr:from>
    <xdr:to>
      <xdr:col>5</xdr:col>
      <xdr:colOff>341400</xdr:colOff>
      <xdr:row>17</xdr:row>
      <xdr:rowOff>33120</xdr:rowOff>
    </xdr:to>
    <xdr:sp macro="" textlink="">
      <xdr:nvSpPr>
        <xdr:cNvPr id="5" name="8 CuadroTexto">
          <a:extLst>
            <a:ext uri="{FF2B5EF4-FFF2-40B4-BE49-F238E27FC236}">
              <a16:creationId xmlns:a16="http://schemas.microsoft.com/office/drawing/2014/main" id="{00971B57-01F7-449E-AC53-BB0AA97631C4}"/>
            </a:ext>
          </a:extLst>
        </xdr:cNvPr>
        <xdr:cNvSpPr txBox="1"/>
      </xdr:nvSpPr>
      <xdr:spPr>
        <a:xfrm>
          <a:off x="2186940" y="3301365"/>
          <a:ext cx="167871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5</xdr:col>
      <xdr:colOff>342900</xdr:colOff>
      <xdr:row>15</xdr:row>
      <xdr:rowOff>0</xdr:rowOff>
    </xdr:from>
    <xdr:to>
      <xdr:col>6</xdr:col>
      <xdr:colOff>278040</xdr:colOff>
      <xdr:row>16</xdr:row>
      <xdr:rowOff>17880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A508BD7C-11EF-4CA6-B2EE-94A241A0082F}"/>
            </a:ext>
          </a:extLst>
        </xdr:cNvPr>
        <xdr:cNvSpPr txBox="1"/>
      </xdr:nvSpPr>
      <xdr:spPr>
        <a:xfrm>
          <a:off x="3867150" y="3086100"/>
          <a:ext cx="78286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342900</xdr:colOff>
      <xdr:row>16</xdr:row>
      <xdr:rowOff>15240</xdr:rowOff>
    </xdr:from>
    <xdr:to>
      <xdr:col>6</xdr:col>
      <xdr:colOff>278040</xdr:colOff>
      <xdr:row>17</xdr:row>
      <xdr:rowOff>33120</xdr:rowOff>
    </xdr:to>
    <xdr:sp macro="" textlink="">
      <xdr:nvSpPr>
        <xdr:cNvPr id="7" name="8 CuadroTexto">
          <a:extLst>
            <a:ext uri="{FF2B5EF4-FFF2-40B4-BE49-F238E27FC236}">
              <a16:creationId xmlns:a16="http://schemas.microsoft.com/office/drawing/2014/main" id="{45786CF8-8D42-4E4D-B71C-1D5238D73FDA}"/>
            </a:ext>
          </a:extLst>
        </xdr:cNvPr>
        <xdr:cNvSpPr txBox="1"/>
      </xdr:nvSpPr>
      <xdr:spPr>
        <a:xfrm>
          <a:off x="3867150" y="3301365"/>
          <a:ext cx="78286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14</xdr:col>
      <xdr:colOff>624840</xdr:colOff>
      <xdr:row>5</xdr:row>
      <xdr:rowOff>7620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FC4BB47-A2DD-4B7B-A424-9D5A67037978}"/>
            </a:ext>
          </a:extLst>
        </xdr:cNvPr>
        <xdr:cNvSpPr txBox="1"/>
      </xdr:nvSpPr>
      <xdr:spPr>
        <a:xfrm>
          <a:off x="10283190" y="10077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2</xdr:col>
      <xdr:colOff>352425</xdr:colOff>
      <xdr:row>47</xdr:row>
      <xdr:rowOff>85725</xdr:rowOff>
    </xdr:from>
    <xdr:to>
      <xdr:col>4</xdr:col>
      <xdr:colOff>591242</xdr:colOff>
      <xdr:row>50</xdr:row>
      <xdr:rowOff>164146</xdr:rowOff>
    </xdr:to>
    <xdr:sp macro="" textlink="">
      <xdr:nvSpPr>
        <xdr:cNvPr id="9" name="12 Rectángulo">
          <a:extLst>
            <a:ext uri="{FF2B5EF4-FFF2-40B4-BE49-F238E27FC236}">
              <a16:creationId xmlns:a16="http://schemas.microsoft.com/office/drawing/2014/main" id="{C7C6F7FF-B9F2-44DF-B203-C3388F137EAB}"/>
            </a:ext>
          </a:extLst>
        </xdr:cNvPr>
        <xdr:cNvSpPr/>
      </xdr:nvSpPr>
      <xdr:spPr>
        <a:xfrm>
          <a:off x="1333500" y="9582150"/>
          <a:ext cx="1934267" cy="678496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Revisado: </a:t>
          </a:r>
        </a:p>
        <a:p>
          <a:endParaRPr lang="es-PE" sz="1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4</xdr:col>
      <xdr:colOff>667443</xdr:colOff>
      <xdr:row>47</xdr:row>
      <xdr:rowOff>93347</xdr:rowOff>
    </xdr:from>
    <xdr:to>
      <xdr:col>7</xdr:col>
      <xdr:colOff>188596</xdr:colOff>
      <xdr:row>50</xdr:row>
      <xdr:rowOff>155211</xdr:rowOff>
    </xdr:to>
    <xdr:sp macro="" textlink="">
      <xdr:nvSpPr>
        <xdr:cNvPr id="10" name="12 Rectángulo">
          <a:extLst>
            <a:ext uri="{FF2B5EF4-FFF2-40B4-BE49-F238E27FC236}">
              <a16:creationId xmlns:a16="http://schemas.microsoft.com/office/drawing/2014/main" id="{F3720A81-D35C-4B30-880E-37252E65A347}"/>
            </a:ext>
          </a:extLst>
        </xdr:cNvPr>
        <xdr:cNvSpPr/>
      </xdr:nvSpPr>
      <xdr:spPr>
        <a:xfrm>
          <a:off x="3343968" y="9589772"/>
          <a:ext cx="2064328" cy="66193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Aprobado: </a:t>
          </a:r>
        </a:p>
        <a:p>
          <a:endParaRPr lang="es-PE" sz="1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 editAs="oneCell">
    <xdr:from>
      <xdr:col>4</xdr:col>
      <xdr:colOff>95251</xdr:colOff>
      <xdr:row>0</xdr:row>
      <xdr:rowOff>38100</xdr:rowOff>
    </xdr:from>
    <xdr:to>
      <xdr:col>5</xdr:col>
      <xdr:colOff>443972</xdr:colOff>
      <xdr:row>3</xdr:row>
      <xdr:rowOff>161925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CF5C5A4-6A61-4312-AE68-51C93E477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6" y="38100"/>
          <a:ext cx="1196446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170889</xdr:colOff>
      <xdr:row>43</xdr:row>
      <xdr:rowOff>152401</xdr:rowOff>
    </xdr:from>
    <xdr:to>
      <xdr:col>9</xdr:col>
      <xdr:colOff>228503</xdr:colOff>
      <xdr:row>49</xdr:row>
      <xdr:rowOff>51259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499AE2-3B2B-4415-AC48-A308DF840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847414" y="9553576"/>
          <a:ext cx="1400639" cy="1099008"/>
        </a:xfrm>
        <a:prstGeom prst="rect">
          <a:avLst/>
        </a:prstGeom>
      </xdr:spPr>
    </xdr:pic>
    <xdr:clientData/>
  </xdr:twoCellAnchor>
  <xdr:twoCellAnchor editAs="oneCell">
    <xdr:from>
      <xdr:col>9</xdr:col>
      <xdr:colOff>297180</xdr:colOff>
      <xdr:row>43</xdr:row>
      <xdr:rowOff>152400</xdr:rowOff>
    </xdr:from>
    <xdr:to>
      <xdr:col>10</xdr:col>
      <xdr:colOff>602033</xdr:colOff>
      <xdr:row>49</xdr:row>
      <xdr:rowOff>59153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BB12B0F-73BD-40B7-927D-21F3F0BED3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427220" y="95554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708660</xdr:colOff>
      <xdr:row>39</xdr:row>
      <xdr:rowOff>142875</xdr:rowOff>
    </xdr:from>
    <xdr:to>
      <xdr:col>6</xdr:col>
      <xdr:colOff>180991</xdr:colOff>
      <xdr:row>45</xdr:row>
      <xdr:rowOff>55741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BDF743-326F-4879-B2AC-1E1B527657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781300" y="8555355"/>
          <a:ext cx="1445911" cy="1101586"/>
        </a:xfrm>
        <a:prstGeom prst="rect">
          <a:avLst/>
        </a:prstGeom>
      </xdr:spPr>
    </xdr:pic>
    <xdr:clientData/>
  </xdr:twoCellAnchor>
  <xdr:twoCellAnchor editAs="oneCell">
    <xdr:from>
      <xdr:col>6</xdr:col>
      <xdr:colOff>205740</xdr:colOff>
      <xdr:row>39</xdr:row>
      <xdr:rowOff>190500</xdr:rowOff>
    </xdr:from>
    <xdr:to>
      <xdr:col>7</xdr:col>
      <xdr:colOff>624893</xdr:colOff>
      <xdr:row>45</xdr:row>
      <xdr:rowOff>97253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14372FC-4A85-4CE1-95F8-999DD54818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251960" y="86029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2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A7F4-70C5-4C4E-8FDB-24603B74433D}">
  <sheetPr>
    <pageSetUpPr fitToPage="1"/>
  </sheetPr>
  <dimension ref="A1:M58"/>
  <sheetViews>
    <sheetView showGridLines="0" tabSelected="1" topLeftCell="A3" zoomScaleNormal="100" zoomScaleSheetLayoutView="100" workbookViewId="0">
      <selection activeCell="L20" sqref="L20"/>
    </sheetView>
  </sheetViews>
  <sheetFormatPr baseColWidth="10" defaultColWidth="10.33203125" defaultRowHeight="13.8" x14ac:dyDescent="0.25"/>
  <cols>
    <col min="1" max="1" width="11.6640625" style="196" customWidth="1"/>
    <col min="2" max="2" width="3" style="196" customWidth="1"/>
    <col min="3" max="8" width="12.6640625" style="196" customWidth="1"/>
    <col min="9" max="9" width="7.6640625" style="196" customWidth="1"/>
    <col min="10" max="10" width="6.44140625" style="196" customWidth="1"/>
    <col min="11" max="11" width="8" style="196" customWidth="1"/>
    <col min="12" max="12" width="15" style="196" customWidth="1"/>
    <col min="13" max="13" width="16.6640625" style="196" customWidth="1"/>
    <col min="14" max="16384" width="10.33203125" style="196"/>
  </cols>
  <sheetData>
    <row r="1" spans="1:13" ht="15.75" customHeight="1" thickTop="1" x14ac:dyDescent="0.25">
      <c r="A1" s="192"/>
      <c r="B1" s="193"/>
      <c r="C1" s="193"/>
      <c r="D1" s="194"/>
      <c r="E1" s="194"/>
      <c r="F1" s="194"/>
      <c r="G1" s="194"/>
      <c r="H1" s="194"/>
      <c r="I1" s="195"/>
    </row>
    <row r="2" spans="1:13" ht="15.75" customHeight="1" x14ac:dyDescent="0.25">
      <c r="A2" s="197"/>
      <c r="B2" s="198"/>
      <c r="C2" s="198"/>
      <c r="D2" s="199"/>
      <c r="E2" s="199"/>
      <c r="F2" s="199"/>
      <c r="G2" s="199"/>
      <c r="H2" s="199"/>
      <c r="I2" s="200"/>
      <c r="L2" s="270" t="s">
        <v>60</v>
      </c>
      <c r="M2" s="271"/>
    </row>
    <row r="3" spans="1:13" ht="15.75" customHeight="1" x14ac:dyDescent="0.25">
      <c r="A3" s="197"/>
      <c r="B3" s="198"/>
      <c r="C3" s="198"/>
      <c r="D3" s="199"/>
      <c r="E3" s="199"/>
      <c r="F3" s="199"/>
      <c r="G3" s="199"/>
      <c r="H3" s="199"/>
      <c r="I3" s="200"/>
      <c r="L3" s="270" t="s">
        <v>79</v>
      </c>
      <c r="M3" s="272"/>
    </row>
    <row r="4" spans="1:13" ht="15.75" customHeight="1" thickBot="1" x14ac:dyDescent="0.3">
      <c r="A4" s="201"/>
      <c r="B4" s="202"/>
      <c r="C4" s="202"/>
      <c r="D4" s="202"/>
      <c r="E4" s="202"/>
      <c r="F4" s="202"/>
      <c r="G4" s="202"/>
      <c r="H4" s="202"/>
      <c r="I4" s="203"/>
      <c r="L4" s="270" t="s">
        <v>61</v>
      </c>
      <c r="M4" s="272"/>
    </row>
    <row r="5" spans="1:13" ht="15.9" customHeight="1" thickTop="1" x14ac:dyDescent="0.25">
      <c r="A5" s="204"/>
      <c r="B5" s="204"/>
      <c r="C5" s="204"/>
      <c r="D5" s="204"/>
      <c r="E5" s="204"/>
      <c r="F5" s="204"/>
      <c r="G5" s="204"/>
      <c r="H5" s="204"/>
      <c r="I5" s="204"/>
      <c r="L5" s="270" t="s">
        <v>62</v>
      </c>
      <c r="M5" s="272"/>
    </row>
    <row r="6" spans="1:13" ht="15.9" customHeight="1" x14ac:dyDescent="0.25">
      <c r="A6" s="316" t="s">
        <v>17</v>
      </c>
      <c r="B6" s="316"/>
      <c r="C6" s="316"/>
      <c r="D6" s="316"/>
      <c r="E6" s="316"/>
      <c r="F6" s="316"/>
      <c r="G6" s="316"/>
      <c r="H6" s="316"/>
      <c r="I6" s="316"/>
      <c r="L6" s="273"/>
      <c r="M6" s="274"/>
    </row>
    <row r="7" spans="1:13" ht="15.9" customHeight="1" x14ac:dyDescent="0.25">
      <c r="A7" s="317" t="s">
        <v>87</v>
      </c>
      <c r="B7" s="317"/>
      <c r="C7" s="317"/>
      <c r="D7" s="317"/>
      <c r="E7" s="317"/>
      <c r="F7" s="317"/>
      <c r="G7" s="317"/>
      <c r="H7" s="317"/>
      <c r="I7" s="317"/>
      <c r="L7" s="270" t="s">
        <v>86</v>
      </c>
      <c r="M7" s="274"/>
    </row>
    <row r="8" spans="1:13" ht="15.9" customHeight="1" x14ac:dyDescent="0.25">
      <c r="A8" s="205"/>
      <c r="I8"/>
      <c r="J8"/>
      <c r="L8" s="270" t="s">
        <v>63</v>
      </c>
      <c r="M8" s="275"/>
    </row>
    <row r="9" spans="1:13" ht="15.9" customHeight="1" x14ac:dyDescent="0.25">
      <c r="B9" s="318" t="s">
        <v>88</v>
      </c>
      <c r="C9" s="318"/>
      <c r="D9" s="206" t="s">
        <v>16</v>
      </c>
      <c r="E9" s="319" t="s">
        <v>89</v>
      </c>
      <c r="F9" s="320"/>
      <c r="G9" s="319" t="s">
        <v>90</v>
      </c>
      <c r="H9" s="320"/>
      <c r="I9"/>
      <c r="J9"/>
      <c r="K9" s="207"/>
      <c r="L9" s="270" t="s">
        <v>118</v>
      </c>
      <c r="M9" s="274"/>
    </row>
    <row r="10" spans="1:13" ht="15.9" customHeight="1" x14ac:dyDescent="0.25">
      <c r="A10" s="208"/>
      <c r="B10" s="314"/>
      <c r="C10" s="315"/>
      <c r="D10" s="209"/>
      <c r="E10" s="314"/>
      <c r="F10" s="315"/>
      <c r="G10" s="314"/>
      <c r="H10" s="315"/>
      <c r="I10" s="210"/>
      <c r="J10" s="207"/>
      <c r="K10" s="207"/>
      <c r="L10" s="273"/>
      <c r="M10" s="274"/>
    </row>
    <row r="11" spans="1:13" ht="15.9" customHeight="1" x14ac:dyDescent="0.25">
      <c r="A11" s="208"/>
      <c r="B11" s="211"/>
      <c r="C11" s="212"/>
      <c r="D11" s="212"/>
      <c r="E11" s="212"/>
      <c r="F11" s="212"/>
      <c r="G11" s="212"/>
      <c r="H11" s="212"/>
      <c r="I11" s="213"/>
      <c r="J11" s="207"/>
      <c r="K11" s="207"/>
      <c r="L11" s="270" t="s">
        <v>85</v>
      </c>
      <c r="M11" s="274"/>
    </row>
    <row r="12" spans="1:13" ht="24.75" customHeight="1" x14ac:dyDescent="0.25">
      <c r="A12" s="304" t="s">
        <v>91</v>
      </c>
      <c r="B12" s="305"/>
      <c r="C12" s="305"/>
      <c r="D12" s="305"/>
      <c r="E12" s="305"/>
      <c r="F12" s="305"/>
      <c r="G12" s="305"/>
      <c r="H12" s="305"/>
      <c r="I12" s="306"/>
      <c r="J12" s="207"/>
      <c r="K12" s="207"/>
      <c r="L12" s="270" t="s">
        <v>68</v>
      </c>
      <c r="M12" s="275"/>
    </row>
    <row r="13" spans="1:13" ht="18" customHeight="1" x14ac:dyDescent="0.25">
      <c r="A13" s="307" t="s">
        <v>23</v>
      </c>
      <c r="B13" s="308"/>
      <c r="C13" s="308"/>
      <c r="D13" s="308"/>
      <c r="E13" s="308"/>
      <c r="F13" s="308"/>
      <c r="G13" s="308"/>
      <c r="H13" s="308"/>
      <c r="I13" s="309"/>
      <c r="J13" s="207"/>
      <c r="K13" s="207"/>
      <c r="L13" s="270" t="s">
        <v>69</v>
      </c>
      <c r="M13" s="275"/>
    </row>
    <row r="14" spans="1:13" ht="11.25" customHeight="1" x14ac:dyDescent="0.25">
      <c r="A14" s="214"/>
      <c r="B14" s="215"/>
      <c r="C14" s="216"/>
      <c r="D14" s="216"/>
      <c r="E14" s="216"/>
      <c r="F14" s="216"/>
      <c r="G14" s="216"/>
      <c r="H14" s="216"/>
      <c r="I14" s="217"/>
      <c r="J14" s="207"/>
      <c r="K14" s="207"/>
      <c r="L14" s="273"/>
      <c r="M14" s="274"/>
    </row>
    <row r="15" spans="1:13" ht="15.9" customHeight="1" x14ac:dyDescent="0.25">
      <c r="C15" s="310"/>
      <c r="D15" s="310"/>
      <c r="E15" s="310"/>
      <c r="G15" s="310"/>
      <c r="H15" s="310"/>
      <c r="I15" s="218"/>
      <c r="K15" s="207"/>
      <c r="L15" s="270" t="s">
        <v>64</v>
      </c>
      <c r="M15" s="276"/>
    </row>
    <row r="16" spans="1:13" ht="15.9" customHeight="1" x14ac:dyDescent="0.25">
      <c r="C16" s="219"/>
      <c r="D16" s="220"/>
      <c r="E16" s="221"/>
      <c r="G16" s="219"/>
      <c r="I16" s="30"/>
      <c r="K16" s="207"/>
      <c r="L16" s="270" t="s">
        <v>65</v>
      </c>
      <c r="M16" s="276"/>
    </row>
    <row r="17" spans="1:13" ht="15.9" customHeight="1" x14ac:dyDescent="0.25">
      <c r="C17" s="219"/>
      <c r="D17" s="220"/>
      <c r="E17" s="221"/>
      <c r="G17" s="219"/>
      <c r="I17" s="222"/>
      <c r="K17" s="207"/>
      <c r="L17" s="270" t="s">
        <v>66</v>
      </c>
      <c r="M17" s="277"/>
    </row>
    <row r="18" spans="1:13" ht="12" customHeight="1" x14ac:dyDescent="0.25">
      <c r="A18" s="223"/>
      <c r="B18" s="223"/>
      <c r="C18" s="223"/>
      <c r="D18" s="223"/>
      <c r="E18" s="223"/>
      <c r="F18" s="223"/>
      <c r="G18" s="223"/>
      <c r="H18" s="223"/>
      <c r="I18" s="223"/>
      <c r="K18" s="207"/>
    </row>
    <row r="19" spans="1:13" ht="15.75" customHeight="1" x14ac:dyDescent="0.25">
      <c r="A19" s="293" t="s">
        <v>92</v>
      </c>
      <c r="B19" s="294"/>
      <c r="C19" s="294"/>
      <c r="D19" s="294"/>
      <c r="E19" s="294"/>
      <c r="F19" s="294"/>
      <c r="G19" s="294"/>
      <c r="H19" s="294"/>
      <c r="I19" s="295"/>
      <c r="K19" s="207"/>
    </row>
    <row r="20" spans="1:13" ht="15.75" customHeight="1" x14ac:dyDescent="0.25">
      <c r="A20" s="224"/>
      <c r="B20" s="225"/>
      <c r="C20" s="225"/>
      <c r="D20" s="225"/>
      <c r="E20" s="225"/>
      <c r="F20" s="225"/>
      <c r="G20" s="225"/>
      <c r="H20" s="225"/>
      <c r="I20" s="226"/>
      <c r="K20" s="207"/>
    </row>
    <row r="21" spans="1:13" ht="15.75" customHeight="1" x14ac:dyDescent="0.25">
      <c r="A21" s="227"/>
      <c r="B21" s="228"/>
      <c r="C21" s="229" t="s">
        <v>93</v>
      </c>
      <c r="D21" s="230"/>
      <c r="E21" s="230"/>
      <c r="F21" s="231" t="s">
        <v>94</v>
      </c>
      <c r="G21" s="232"/>
      <c r="H21" s="232"/>
      <c r="I21" s="233"/>
      <c r="J21" s="207"/>
      <c r="K21" s="31"/>
    </row>
    <row r="22" spans="1:13" ht="15.75" customHeight="1" x14ac:dyDescent="0.25">
      <c r="A22" s="234"/>
      <c r="B22" s="235" t="s">
        <v>95</v>
      </c>
      <c r="C22" s="289" t="s">
        <v>24</v>
      </c>
      <c r="D22" s="311"/>
      <c r="E22" s="311"/>
      <c r="F22" s="231" t="s">
        <v>25</v>
      </c>
      <c r="G22" s="312"/>
      <c r="H22" s="312"/>
      <c r="I22" s="236"/>
      <c r="J22" s="207"/>
      <c r="K22" s="237"/>
    </row>
    <row r="23" spans="1:13" ht="15.75" customHeight="1" x14ac:dyDescent="0.25">
      <c r="A23" s="234"/>
      <c r="B23" s="235" t="s">
        <v>96</v>
      </c>
      <c r="C23" s="289" t="s">
        <v>26</v>
      </c>
      <c r="D23" s="290"/>
      <c r="E23" s="290"/>
      <c r="F23" s="231" t="s">
        <v>27</v>
      </c>
      <c r="G23" s="313"/>
      <c r="H23" s="313"/>
      <c r="I23" s="236"/>
      <c r="J23" s="207"/>
      <c r="K23" s="237"/>
    </row>
    <row r="24" spans="1:13" ht="15.75" customHeight="1" x14ac:dyDescent="0.25">
      <c r="A24" s="234"/>
      <c r="B24" s="235" t="s">
        <v>97</v>
      </c>
      <c r="C24" s="289" t="s">
        <v>28</v>
      </c>
      <c r="D24" s="290"/>
      <c r="E24" s="290"/>
      <c r="F24" s="231" t="s">
        <v>25</v>
      </c>
      <c r="G24" s="313"/>
      <c r="H24" s="313"/>
      <c r="I24" s="238"/>
      <c r="J24" s="239"/>
      <c r="K24" s="237"/>
    </row>
    <row r="25" spans="1:13" ht="15.75" customHeight="1" x14ac:dyDescent="0.25">
      <c r="A25" s="234"/>
      <c r="B25" s="235" t="s">
        <v>98</v>
      </c>
      <c r="C25" s="289" t="s">
        <v>29</v>
      </c>
      <c r="D25" s="290"/>
      <c r="E25" s="290"/>
      <c r="F25" s="231" t="s">
        <v>27</v>
      </c>
      <c r="G25" s="232"/>
      <c r="H25" s="232"/>
      <c r="I25" s="240"/>
      <c r="J25" s="207"/>
      <c r="K25" s="207"/>
    </row>
    <row r="26" spans="1:13" ht="15.75" customHeight="1" x14ac:dyDescent="0.25">
      <c r="A26" s="234"/>
      <c r="B26" s="235" t="s">
        <v>99</v>
      </c>
      <c r="C26" s="289" t="s">
        <v>30</v>
      </c>
      <c r="D26" s="290"/>
      <c r="E26" s="290"/>
      <c r="F26" s="231" t="s">
        <v>27</v>
      </c>
      <c r="G26" s="232"/>
      <c r="H26" s="232"/>
      <c r="I26" s="240"/>
      <c r="J26" s="207"/>
      <c r="K26" s="207"/>
    </row>
    <row r="27" spans="1:13" ht="15.75" customHeight="1" x14ac:dyDescent="0.25">
      <c r="A27" s="234"/>
      <c r="B27" s="235" t="s">
        <v>100</v>
      </c>
      <c r="C27" s="289" t="s">
        <v>101</v>
      </c>
      <c r="D27" s="290"/>
      <c r="E27" s="290"/>
      <c r="F27" s="231" t="s">
        <v>27</v>
      </c>
      <c r="G27" s="232"/>
      <c r="H27" s="232"/>
      <c r="I27" s="240"/>
      <c r="J27" s="207"/>
      <c r="K27" s="207"/>
    </row>
    <row r="28" spans="1:13" ht="15.75" customHeight="1" x14ac:dyDescent="0.25">
      <c r="A28" s="234"/>
      <c r="B28" s="235" t="s">
        <v>102</v>
      </c>
      <c r="C28" s="291" t="s">
        <v>103</v>
      </c>
      <c r="D28" s="292"/>
      <c r="E28" s="292"/>
      <c r="F28" s="241" t="s">
        <v>35</v>
      </c>
      <c r="G28" s="232"/>
      <c r="H28" s="232"/>
      <c r="I28" s="240"/>
      <c r="J28" s="207"/>
      <c r="K28" s="207"/>
    </row>
    <row r="29" spans="1:13" ht="15.75" customHeight="1" x14ac:dyDescent="0.25">
      <c r="A29" s="234"/>
      <c r="B29" s="242"/>
      <c r="C29" s="242"/>
      <c r="D29" s="242"/>
      <c r="E29" s="242"/>
      <c r="F29" s="242"/>
      <c r="G29" s="242"/>
      <c r="H29" s="242"/>
      <c r="I29" s="240"/>
      <c r="J29" s="207"/>
      <c r="K29" s="207"/>
    </row>
    <row r="30" spans="1:13" ht="15.75" customHeight="1" x14ac:dyDescent="0.25">
      <c r="A30" s="293" t="s">
        <v>104</v>
      </c>
      <c r="B30" s="294"/>
      <c r="C30" s="294"/>
      <c r="D30" s="294"/>
      <c r="E30" s="294"/>
      <c r="F30" s="294"/>
      <c r="G30" s="294"/>
      <c r="H30" s="294"/>
      <c r="I30" s="295"/>
      <c r="J30" s="207"/>
      <c r="K30" s="207"/>
    </row>
    <row r="31" spans="1:13" ht="15.75" customHeight="1" x14ac:dyDescent="0.25">
      <c r="A31" s="243"/>
      <c r="C31" s="223"/>
      <c r="I31" s="244"/>
      <c r="J31" s="207"/>
      <c r="K31" s="207"/>
    </row>
    <row r="32" spans="1:13" ht="15.75" customHeight="1" x14ac:dyDescent="0.25">
      <c r="A32" s="245"/>
      <c r="B32" s="244"/>
      <c r="C32" s="246" t="s">
        <v>105</v>
      </c>
      <c r="D32" s="231" t="s">
        <v>94</v>
      </c>
      <c r="E32" s="228"/>
      <c r="F32" s="231"/>
      <c r="G32" s="230"/>
      <c r="H32" s="230"/>
      <c r="I32" s="247"/>
      <c r="J32" s="207"/>
      <c r="K32" s="207"/>
    </row>
    <row r="33" spans="1:11" ht="15.75" customHeight="1" x14ac:dyDescent="0.25">
      <c r="A33" s="245"/>
      <c r="B33" s="244"/>
      <c r="C33" s="248" t="s">
        <v>94</v>
      </c>
      <c r="D33" s="249" t="s">
        <v>106</v>
      </c>
      <c r="E33" s="249" t="s">
        <v>107</v>
      </c>
      <c r="F33" s="250" t="s">
        <v>108</v>
      </c>
      <c r="G33" s="249" t="s">
        <v>107</v>
      </c>
      <c r="H33" s="251" t="s">
        <v>108</v>
      </c>
      <c r="I33" s="247"/>
      <c r="J33" s="207"/>
      <c r="K33" s="207"/>
    </row>
    <row r="34" spans="1:11" ht="15.75" customHeight="1" x14ac:dyDescent="0.25">
      <c r="A34" s="245"/>
      <c r="B34" s="244"/>
      <c r="C34" s="252">
        <v>1</v>
      </c>
      <c r="D34" s="253"/>
      <c r="E34" s="254"/>
      <c r="F34" s="252"/>
      <c r="G34" s="253"/>
      <c r="H34" s="253"/>
      <c r="I34" s="247"/>
      <c r="J34" s="207"/>
      <c r="K34" s="207"/>
    </row>
    <row r="35" spans="1:11" ht="15.75" customHeight="1" x14ac:dyDescent="0.25">
      <c r="A35" s="245"/>
      <c r="B35" s="244"/>
      <c r="C35" s="252">
        <v>2</v>
      </c>
      <c r="D35" s="253"/>
      <c r="E35" s="254"/>
      <c r="F35" s="252"/>
      <c r="G35" s="253"/>
      <c r="H35" s="253"/>
      <c r="I35" s="247"/>
      <c r="J35" s="207"/>
      <c r="K35" s="207"/>
    </row>
    <row r="36" spans="1:11" ht="15.75" customHeight="1" x14ac:dyDescent="0.25">
      <c r="A36" s="255"/>
      <c r="B36" s="256"/>
      <c r="C36" s="252">
        <v>3</v>
      </c>
      <c r="D36" s="253"/>
      <c r="E36" s="254"/>
      <c r="F36" s="252"/>
      <c r="G36" s="253"/>
      <c r="H36" s="253"/>
      <c r="I36" s="240"/>
      <c r="J36" s="207"/>
      <c r="K36" s="207"/>
    </row>
    <row r="37" spans="1:11" ht="15.75" customHeight="1" x14ac:dyDescent="0.25">
      <c r="A37" s="255"/>
      <c r="B37" s="47"/>
      <c r="C37" s="252">
        <v>4</v>
      </c>
      <c r="D37" s="253"/>
      <c r="E37" s="254"/>
      <c r="F37" s="252"/>
      <c r="G37" s="253"/>
      <c r="H37" s="253"/>
      <c r="I37" s="240"/>
      <c r="J37" s="207"/>
      <c r="K37" s="207"/>
    </row>
    <row r="38" spans="1:11" ht="18" customHeight="1" x14ac:dyDescent="0.25">
      <c r="A38" s="255"/>
      <c r="B38" s="47"/>
      <c r="C38" s="296" t="s">
        <v>109</v>
      </c>
      <c r="D38" s="297"/>
      <c r="E38" s="297"/>
      <c r="F38" s="297"/>
      <c r="G38" s="297"/>
      <c r="H38" s="298"/>
      <c r="I38" s="240"/>
      <c r="J38" s="207"/>
      <c r="K38" s="207"/>
    </row>
    <row r="39" spans="1:11" ht="18" customHeight="1" x14ac:dyDescent="0.25">
      <c r="A39" s="255"/>
      <c r="B39" s="47"/>
      <c r="C39" s="299"/>
      <c r="D39" s="300"/>
      <c r="E39" s="300"/>
      <c r="F39" s="300"/>
      <c r="G39" s="300"/>
      <c r="H39" s="301"/>
      <c r="I39" s="240"/>
      <c r="J39" s="207"/>
      <c r="K39" s="207"/>
    </row>
    <row r="40" spans="1:11" ht="15.75" customHeight="1" x14ac:dyDescent="0.25">
      <c r="A40" s="257"/>
      <c r="B40" s="258"/>
      <c r="C40" s="259"/>
      <c r="D40" s="260"/>
      <c r="E40" s="260"/>
      <c r="F40" s="260"/>
      <c r="G40" s="260"/>
      <c r="H40" s="260"/>
      <c r="I40" s="261"/>
      <c r="J40" s="207"/>
      <c r="K40" s="207"/>
    </row>
    <row r="41" spans="1:11" ht="15.75" customHeight="1" x14ac:dyDescent="0.25">
      <c r="A41" s="262"/>
      <c r="B41" s="47"/>
      <c r="C41" s="263"/>
      <c r="D41" s="264"/>
      <c r="E41" s="264"/>
      <c r="F41" s="264"/>
      <c r="G41" s="264"/>
      <c r="H41" s="264"/>
      <c r="I41" s="46"/>
      <c r="J41" s="207"/>
      <c r="K41" s="207"/>
    </row>
    <row r="42" spans="1:11" ht="15.75" customHeight="1" x14ac:dyDescent="0.25">
      <c r="A42" s="262"/>
      <c r="B42" s="262"/>
      <c r="C42" s="302" t="s">
        <v>110</v>
      </c>
      <c r="D42" s="303"/>
      <c r="E42" s="302" t="s">
        <v>111</v>
      </c>
      <c r="F42" s="303"/>
      <c r="G42" s="265"/>
      <c r="H42" s="265"/>
      <c r="I42" s="262"/>
      <c r="J42" s="262"/>
      <c r="K42" s="262"/>
    </row>
    <row r="43" spans="1:11" ht="15.75" customHeight="1" x14ac:dyDescent="0.25">
      <c r="A43" s="262"/>
      <c r="B43" s="262"/>
      <c r="C43" s="286" t="s">
        <v>112</v>
      </c>
      <c r="D43" s="287"/>
      <c r="E43" s="288"/>
      <c r="F43" s="288"/>
      <c r="G43" s="265"/>
      <c r="H43" s="265"/>
      <c r="I43" s="262"/>
      <c r="J43" s="262"/>
      <c r="K43" s="262"/>
    </row>
    <row r="44" spans="1:11" ht="15.75" customHeight="1" x14ac:dyDescent="0.25">
      <c r="A44" s="262"/>
      <c r="B44" s="262"/>
      <c r="C44" s="286" t="s">
        <v>113</v>
      </c>
      <c r="D44" s="287"/>
      <c r="E44" s="288"/>
      <c r="F44" s="288"/>
      <c r="G44" s="265"/>
      <c r="H44" s="265"/>
      <c r="I44" s="262"/>
      <c r="J44" s="262"/>
      <c r="K44" s="262"/>
    </row>
    <row r="45" spans="1:11" ht="15.75" customHeight="1" x14ac:dyDescent="0.25">
      <c r="A45" s="262"/>
      <c r="B45" s="262"/>
      <c r="C45" s="286" t="s">
        <v>114</v>
      </c>
      <c r="D45" s="287"/>
      <c r="E45" s="288"/>
      <c r="F45" s="288"/>
      <c r="G45" s="265"/>
      <c r="H45" s="265"/>
      <c r="I45" s="262"/>
      <c r="J45" s="262"/>
      <c r="K45" s="262"/>
    </row>
    <row r="46" spans="1:11" ht="15.75" customHeight="1" x14ac:dyDescent="0.25">
      <c r="A46" s="262"/>
      <c r="B46" s="47"/>
      <c r="C46" s="263"/>
      <c r="D46" s="264"/>
      <c r="E46" s="264"/>
      <c r="F46" s="264"/>
      <c r="G46" s="264"/>
      <c r="H46" s="264"/>
      <c r="I46" s="46"/>
      <c r="J46" s="207"/>
      <c r="K46" s="207"/>
    </row>
    <row r="47" spans="1:11" ht="15.9" customHeight="1" x14ac:dyDescent="0.25">
      <c r="A47" s="262"/>
      <c r="B47" s="47"/>
      <c r="C47" s="47"/>
      <c r="D47" s="47"/>
      <c r="E47" s="47"/>
      <c r="F47" s="47"/>
      <c r="G47" s="47"/>
      <c r="H47" s="46"/>
      <c r="I47" s="46"/>
      <c r="J47" s="207"/>
      <c r="K47" s="207"/>
    </row>
    <row r="48" spans="1:11" ht="15.9" customHeight="1" x14ac:dyDescent="0.25">
      <c r="A48" s="262"/>
      <c r="B48" s="47"/>
      <c r="C48" s="47"/>
      <c r="D48" s="47"/>
      <c r="E48" s="47"/>
      <c r="F48" s="47"/>
      <c r="G48" s="47"/>
      <c r="H48" s="46"/>
      <c r="I48" s="46"/>
      <c r="J48" s="207"/>
      <c r="K48" s="207"/>
    </row>
    <row r="49" spans="1:11" ht="15.9" customHeight="1" x14ac:dyDescent="0.25">
      <c r="A49" s="262"/>
      <c r="B49" s="47"/>
      <c r="C49" s="47"/>
      <c r="D49" s="47"/>
      <c r="E49" s="47"/>
      <c r="F49" s="47"/>
      <c r="G49" s="47"/>
      <c r="H49" s="46"/>
      <c r="I49" s="46"/>
      <c r="J49" s="207"/>
      <c r="K49" s="207"/>
    </row>
    <row r="50" spans="1:11" ht="15.9" customHeight="1" x14ac:dyDescent="0.25">
      <c r="A50" s="266"/>
      <c r="B50" s="47"/>
      <c r="I50" s="46"/>
      <c r="J50" s="207"/>
      <c r="K50" s="207"/>
    </row>
    <row r="51" spans="1:11" ht="15.9" customHeight="1" x14ac:dyDescent="0.25">
      <c r="A51" s="267"/>
      <c r="B51" s="47"/>
      <c r="C51" s="47"/>
      <c r="D51" s="47"/>
      <c r="E51" s="47"/>
      <c r="F51" s="47"/>
      <c r="G51" s="47"/>
      <c r="H51" s="46"/>
      <c r="I51" s="46"/>
      <c r="J51" s="207"/>
      <c r="K51" s="207"/>
    </row>
    <row r="52" spans="1:11" ht="15.9" customHeight="1" x14ac:dyDescent="0.25">
      <c r="B52" s="284"/>
      <c r="C52" s="284"/>
      <c r="D52" s="284"/>
      <c r="E52" s="284"/>
      <c r="F52" s="284"/>
      <c r="G52" s="284"/>
      <c r="H52" s="211"/>
      <c r="I52" s="46"/>
      <c r="J52" s="207"/>
      <c r="K52" s="207"/>
    </row>
    <row r="53" spans="1:11" ht="15.9" customHeight="1" x14ac:dyDescent="0.25">
      <c r="A53" s="268" t="s">
        <v>19</v>
      </c>
      <c r="B53" s="47"/>
      <c r="C53" s="47"/>
      <c r="D53" s="47"/>
      <c r="E53" s="47"/>
      <c r="F53" s="47"/>
      <c r="G53" s="47"/>
      <c r="H53" s="46"/>
      <c r="I53" s="46"/>
      <c r="J53" s="207"/>
      <c r="K53" s="207"/>
    </row>
    <row r="54" spans="1:11" ht="15.9" customHeight="1" x14ac:dyDescent="0.25">
      <c r="A54" s="268" t="s">
        <v>115</v>
      </c>
      <c r="B54" s="46"/>
      <c r="C54" s="46"/>
      <c r="E54" s="269" t="s">
        <v>116</v>
      </c>
      <c r="F54" s="46"/>
      <c r="G54" s="46"/>
      <c r="H54" s="46"/>
      <c r="I54" s="46"/>
      <c r="J54" s="207"/>
      <c r="K54" s="207"/>
    </row>
    <row r="55" spans="1:11" ht="15.9" customHeight="1" x14ac:dyDescent="0.25"/>
    <row r="56" spans="1:11" ht="30.75" customHeight="1" x14ac:dyDescent="0.25">
      <c r="A56" s="285" t="s">
        <v>117</v>
      </c>
      <c r="B56" s="285"/>
      <c r="C56" s="285"/>
      <c r="D56" s="285"/>
      <c r="E56" s="285"/>
      <c r="F56" s="285"/>
      <c r="G56" s="285"/>
      <c r="H56" s="285"/>
      <c r="I56" s="285"/>
    </row>
    <row r="57" spans="1:11" ht="15.9" customHeight="1" x14ac:dyDescent="0.25"/>
    <row r="58" spans="1:11" ht="15.9" customHeight="1" x14ac:dyDescent="0.25"/>
  </sheetData>
  <sheetProtection sheet="1" objects="1" scenarios="1"/>
  <protectedRanges>
    <protectedRange sqref="C11 C14" name="Rango3_3_1_1_1_1_1_1_1_1"/>
    <protectedRange sqref="C52" name="Rango3_3_1_1_1_1_1_2_1"/>
  </protectedRanges>
  <mergeCells count="36">
    <mergeCell ref="B10:C10"/>
    <mergeCell ref="A6:I6"/>
    <mergeCell ref="A7:I7"/>
    <mergeCell ref="B9:C9"/>
    <mergeCell ref="E9:F9"/>
    <mergeCell ref="G9:H9"/>
    <mergeCell ref="E10:F10"/>
    <mergeCell ref="G10:H10"/>
    <mergeCell ref="C26:E26"/>
    <mergeCell ref="A12:I12"/>
    <mergeCell ref="A13:I13"/>
    <mergeCell ref="C15:E15"/>
    <mergeCell ref="G15:H15"/>
    <mergeCell ref="A19:I19"/>
    <mergeCell ref="C22:E22"/>
    <mergeCell ref="G22:H22"/>
    <mergeCell ref="C23:E23"/>
    <mergeCell ref="G23:H23"/>
    <mergeCell ref="C24:E24"/>
    <mergeCell ref="G24:H24"/>
    <mergeCell ref="C25:E25"/>
    <mergeCell ref="C27:E27"/>
    <mergeCell ref="C28:E28"/>
    <mergeCell ref="A30:I30"/>
    <mergeCell ref="C38:H39"/>
    <mergeCell ref="C42:D42"/>
    <mergeCell ref="E42:F42"/>
    <mergeCell ref="B52:D52"/>
    <mergeCell ref="E52:G52"/>
    <mergeCell ref="A56:I56"/>
    <mergeCell ref="C43:D43"/>
    <mergeCell ref="E43:F43"/>
    <mergeCell ref="C44:D44"/>
    <mergeCell ref="E44:F44"/>
    <mergeCell ref="C45:D45"/>
    <mergeCell ref="E45:F45"/>
  </mergeCells>
  <printOptions horizontalCentered="1" verticalCentered="1"/>
  <pageMargins left="0.78740157480314965" right="0.78740157480314965" top="0.78740157480314965" bottom="0.39370078740157483" header="0" footer="0"/>
  <pageSetup paperSize="274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T53"/>
  <sheetViews>
    <sheetView showGridLines="0" view="pageBreakPreview" zoomScaleNormal="85" zoomScaleSheetLayoutView="100" workbookViewId="0">
      <selection activeCell="P20" sqref="P20"/>
    </sheetView>
  </sheetViews>
  <sheetFormatPr baseColWidth="10" defaultColWidth="10.33203125" defaultRowHeight="13.8" x14ac:dyDescent="0.25"/>
  <cols>
    <col min="1" max="1" width="13.5546875" style="112" customWidth="1"/>
    <col min="2" max="3" width="2" style="112" customWidth="1"/>
    <col min="4" max="4" width="0.44140625" style="112" customWidth="1"/>
    <col min="5" max="5" width="1.109375" style="112" customWidth="1"/>
    <col min="6" max="6" width="10.6640625" style="112" customWidth="1"/>
    <col min="7" max="7" width="10.33203125" style="112" customWidth="1"/>
    <col min="8" max="8" width="8.5546875" style="112" customWidth="1"/>
    <col min="9" max="10" width="11.5546875" style="112" customWidth="1"/>
    <col min="11" max="11" width="9.88671875" style="112" customWidth="1"/>
    <col min="12" max="12" width="2" style="112" customWidth="1"/>
    <col min="13" max="13" width="13.5546875" style="112" customWidth="1"/>
    <col min="14" max="15" width="6.44140625" style="112" customWidth="1"/>
    <col min="16" max="16" width="8" style="112" customWidth="1"/>
    <col min="17" max="17" width="20.44140625" style="112" customWidth="1"/>
    <col min="18" max="18" width="18.33203125" style="112" customWidth="1"/>
    <col min="19" max="19" width="15.109375" style="112" customWidth="1"/>
    <col min="20" max="20" width="28.6640625" style="112" customWidth="1"/>
    <col min="21" max="16384" width="10.33203125" style="112"/>
  </cols>
  <sheetData>
    <row r="1" spans="1:20" ht="15.75" customHeight="1" x14ac:dyDescent="0.25">
      <c r="A1" s="13"/>
      <c r="B1" s="13"/>
      <c r="C1" s="13"/>
      <c r="D1" s="13"/>
      <c r="E1" s="13"/>
      <c r="F1" s="13"/>
      <c r="G1" s="14"/>
      <c r="H1" s="14"/>
      <c r="I1" s="14"/>
      <c r="J1" s="14"/>
      <c r="K1" s="139"/>
      <c r="L1" s="139"/>
      <c r="M1" s="139"/>
    </row>
    <row r="2" spans="1:20" ht="15.75" customHeight="1" x14ac:dyDescent="0.25">
      <c r="A2" s="13"/>
      <c r="B2" s="13"/>
      <c r="C2" s="13"/>
      <c r="D2" s="13"/>
      <c r="E2" s="13"/>
      <c r="F2" s="13"/>
      <c r="G2" s="14"/>
      <c r="H2" s="14"/>
      <c r="I2" s="14"/>
      <c r="J2" s="14"/>
      <c r="K2" s="139"/>
      <c r="L2" s="139"/>
      <c r="M2" s="139"/>
    </row>
    <row r="3" spans="1:20" ht="15.75" customHeight="1" x14ac:dyDescent="0.25">
      <c r="A3" s="13"/>
      <c r="B3" s="13"/>
      <c r="C3" s="13"/>
      <c r="D3" s="13"/>
      <c r="E3" s="13"/>
      <c r="F3" s="13"/>
      <c r="G3" s="14"/>
      <c r="H3" s="14"/>
      <c r="I3" s="14"/>
      <c r="J3" s="14"/>
      <c r="K3" s="139"/>
      <c r="L3" s="139"/>
      <c r="M3" s="139"/>
    </row>
    <row r="4" spans="1:20" ht="15.75" customHeight="1" x14ac:dyDescent="0.25">
      <c r="A4" s="13"/>
      <c r="B4" s="13"/>
      <c r="C4" s="13"/>
      <c r="D4" s="13"/>
      <c r="E4" s="13"/>
      <c r="F4" s="13"/>
      <c r="G4" s="14"/>
      <c r="H4" s="14"/>
      <c r="I4" s="14"/>
      <c r="J4" s="14"/>
      <c r="K4" s="139"/>
      <c r="L4" s="139"/>
      <c r="M4" s="139"/>
    </row>
    <row r="5" spans="1:20" ht="15.7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20" ht="15.9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20" ht="15.9" customHeigh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20" ht="15.9" customHeight="1" x14ac:dyDescent="0.25">
      <c r="A8" s="322" t="s">
        <v>17</v>
      </c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</row>
    <row r="9" spans="1:20" ht="15.9" customHeight="1" x14ac:dyDescent="0.25">
      <c r="A9" s="323">
        <v>1</v>
      </c>
      <c r="B9" s="323"/>
      <c r="C9" s="323"/>
      <c r="D9" s="323"/>
      <c r="E9" s="323"/>
      <c r="F9" s="323"/>
      <c r="G9" s="323"/>
      <c r="H9" s="323"/>
      <c r="I9" s="323"/>
      <c r="J9" s="323"/>
      <c r="K9" s="323"/>
      <c r="L9" s="323"/>
      <c r="M9" s="323"/>
      <c r="R9" s="158"/>
    </row>
    <row r="10" spans="1:20" ht="15.9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20" ht="17.399999999999999" customHeight="1" x14ac:dyDescent="0.25">
      <c r="A11" s="68" t="s">
        <v>60</v>
      </c>
      <c r="B11" s="17" t="s">
        <v>0</v>
      </c>
      <c r="C11" s="331">
        <f>+FORMATO!M2</f>
        <v>0</v>
      </c>
      <c r="D11" s="331"/>
      <c r="E11" s="331"/>
      <c r="F11" s="331"/>
      <c r="G11" s="331"/>
      <c r="H11" s="331"/>
      <c r="I11" s="331"/>
      <c r="J11" s="331"/>
      <c r="K11" s="19" t="s">
        <v>21</v>
      </c>
      <c r="L11" s="20" t="s">
        <v>0</v>
      </c>
      <c r="M11" s="18" t="s">
        <v>22</v>
      </c>
      <c r="N11" s="111"/>
      <c r="O11" s="111"/>
      <c r="P11" s="111"/>
      <c r="R11" s="59"/>
    </row>
    <row r="12" spans="1:20" ht="17.399999999999999" customHeight="1" x14ac:dyDescent="0.25">
      <c r="A12" s="68" t="s">
        <v>79</v>
      </c>
      <c r="B12" s="17" t="s">
        <v>0</v>
      </c>
      <c r="C12" s="330">
        <f>+FORMATO!M3</f>
        <v>0</v>
      </c>
      <c r="D12" s="330"/>
      <c r="E12" s="330"/>
      <c r="F12" s="330"/>
      <c r="G12" s="330"/>
      <c r="H12" s="330"/>
      <c r="I12" s="330"/>
      <c r="J12" s="330"/>
      <c r="K12" s="278" t="s">
        <v>86</v>
      </c>
      <c r="L12" s="17" t="s">
        <v>0</v>
      </c>
      <c r="M12" s="190">
        <f>+FORMATO!M7</f>
        <v>0</v>
      </c>
      <c r="N12" s="111"/>
      <c r="O12" s="111"/>
      <c r="P12" s="111"/>
      <c r="R12" s="60"/>
      <c r="S12" s="159"/>
      <c r="T12" s="61"/>
    </row>
    <row r="13" spans="1:20" ht="17.399999999999999" customHeight="1" x14ac:dyDescent="0.25">
      <c r="A13" s="68" t="s">
        <v>61</v>
      </c>
      <c r="B13" s="17" t="s">
        <v>0</v>
      </c>
      <c r="C13" s="331">
        <f>+FORMATO!M4</f>
        <v>0</v>
      </c>
      <c r="D13" s="331"/>
      <c r="E13" s="331"/>
      <c r="F13" s="331"/>
      <c r="G13" s="331"/>
      <c r="H13" s="331"/>
      <c r="I13" s="331"/>
      <c r="J13" s="331"/>
      <c r="K13" s="21" t="s">
        <v>63</v>
      </c>
      <c r="L13" s="17" t="s">
        <v>0</v>
      </c>
      <c r="M13" s="109">
        <f>+FORMATO!M8</f>
        <v>0</v>
      </c>
      <c r="N13" s="111"/>
      <c r="O13" s="111"/>
      <c r="P13" s="111"/>
      <c r="S13" s="335"/>
      <c r="T13" s="335"/>
    </row>
    <row r="14" spans="1:20" ht="17.399999999999999" customHeight="1" x14ac:dyDescent="0.25">
      <c r="A14" s="68" t="s">
        <v>62</v>
      </c>
      <c r="B14" s="17" t="s">
        <v>0</v>
      </c>
      <c r="C14" s="331">
        <f>+FORMATO!M5</f>
        <v>0</v>
      </c>
      <c r="D14" s="331"/>
      <c r="E14" s="331"/>
      <c r="F14" s="331"/>
      <c r="G14" s="331"/>
      <c r="H14" s="331"/>
      <c r="I14" s="331"/>
      <c r="J14" s="331"/>
      <c r="K14" s="331"/>
      <c r="L14" s="17"/>
      <c r="M14" s="62"/>
      <c r="N14" s="111"/>
      <c r="O14" s="111"/>
      <c r="P14" s="111"/>
      <c r="S14" s="160"/>
      <c r="T14" s="160"/>
    </row>
    <row r="15" spans="1:20" ht="15.9" customHeight="1" x14ac:dyDescent="0.25">
      <c r="A15" s="104" t="s">
        <v>78</v>
      </c>
      <c r="B15" s="104"/>
      <c r="C15" s="104"/>
      <c r="D15" s="104"/>
      <c r="E15" s="104"/>
      <c r="F15" s="104"/>
      <c r="G15" s="104"/>
      <c r="H15" s="23"/>
      <c r="I15" s="23"/>
      <c r="J15" s="23"/>
      <c r="K15" s="21"/>
      <c r="L15" s="17"/>
      <c r="M15" s="24"/>
      <c r="N15" s="111"/>
      <c r="O15" s="111"/>
      <c r="P15" s="111"/>
      <c r="S15" s="160"/>
      <c r="T15" s="160"/>
    </row>
    <row r="16" spans="1:20" ht="30" customHeight="1" x14ac:dyDescent="0.25">
      <c r="A16" s="336" t="s">
        <v>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8"/>
      <c r="N16" s="111"/>
      <c r="O16" s="111"/>
      <c r="P16" s="111"/>
      <c r="S16" s="160"/>
      <c r="T16" s="160"/>
    </row>
    <row r="17" spans="1:20" ht="18" customHeight="1" x14ac:dyDescent="0.25">
      <c r="A17" s="342" t="s">
        <v>23</v>
      </c>
      <c r="B17" s="343"/>
      <c r="C17" s="343"/>
      <c r="D17" s="343"/>
      <c r="E17" s="343"/>
      <c r="F17" s="343"/>
      <c r="G17" s="343"/>
      <c r="H17" s="343"/>
      <c r="I17" s="343"/>
      <c r="J17" s="343"/>
      <c r="K17" s="343"/>
      <c r="L17" s="343"/>
      <c r="M17" s="344"/>
      <c r="N17" s="111"/>
      <c r="O17" s="111"/>
      <c r="P17" s="111"/>
      <c r="S17" s="160"/>
      <c r="T17" s="160"/>
    </row>
    <row r="18" spans="1:20" ht="11.25" customHeight="1" x14ac:dyDescent="0.25">
      <c r="A18" s="25"/>
      <c r="B18" s="26"/>
      <c r="C18" s="26"/>
      <c r="D18" s="26"/>
      <c r="E18" s="26"/>
      <c r="F18" s="27"/>
      <c r="G18" s="27"/>
      <c r="H18" s="27"/>
      <c r="I18" s="27"/>
      <c r="J18" s="27"/>
      <c r="K18" s="28"/>
      <c r="L18" s="26"/>
      <c r="M18" s="29"/>
      <c r="N18" s="111"/>
      <c r="O18" s="111"/>
      <c r="P18" s="111"/>
      <c r="S18" s="160"/>
      <c r="T18" s="160"/>
    </row>
    <row r="19" spans="1:20" ht="15.9" customHeight="1" x14ac:dyDescent="0.25">
      <c r="A19" s="339" t="s">
        <v>20</v>
      </c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1"/>
      <c r="O19" s="111"/>
      <c r="P19" s="111"/>
      <c r="S19" s="161"/>
      <c r="T19" s="161"/>
    </row>
    <row r="20" spans="1:20" ht="15.9" customHeight="1" x14ac:dyDescent="0.25">
      <c r="A20" s="349" t="s">
        <v>64</v>
      </c>
      <c r="B20" s="350"/>
      <c r="C20" s="350"/>
      <c r="D20" s="350"/>
      <c r="E20" s="70" t="s">
        <v>0</v>
      </c>
      <c r="F20" s="58">
        <f>+FORMATO!M15</f>
        <v>0</v>
      </c>
      <c r="G20" s="63"/>
      <c r="H20" s="162"/>
      <c r="I20" s="58"/>
      <c r="J20" s="18"/>
      <c r="K20" s="72" t="s">
        <v>85</v>
      </c>
      <c r="L20" s="73" t="s">
        <v>0</v>
      </c>
      <c r="M20" s="191">
        <f>+FORMATO!M11</f>
        <v>0</v>
      </c>
      <c r="O20" s="111"/>
      <c r="P20" s="111"/>
      <c r="S20" s="161"/>
      <c r="T20" s="161"/>
    </row>
    <row r="21" spans="1:20" ht="15.9" customHeight="1" x14ac:dyDescent="0.25">
      <c r="A21" s="69" t="s">
        <v>65</v>
      </c>
      <c r="C21" s="70"/>
      <c r="D21" s="70"/>
      <c r="E21" s="70" t="s">
        <v>0</v>
      </c>
      <c r="F21" s="58">
        <f>+FORMATO!M16</f>
        <v>0</v>
      </c>
      <c r="G21" s="63"/>
      <c r="H21" s="162"/>
      <c r="I21" s="58"/>
      <c r="J21" s="18"/>
      <c r="K21" s="72" t="s">
        <v>68</v>
      </c>
      <c r="L21" s="73" t="s">
        <v>0</v>
      </c>
      <c r="M21" s="110">
        <f>+FORMATO!M12</f>
        <v>0</v>
      </c>
      <c r="O21" s="111"/>
      <c r="P21" s="111"/>
      <c r="S21" s="161"/>
      <c r="T21" s="161"/>
    </row>
    <row r="22" spans="1:20" ht="15.9" customHeight="1" x14ac:dyDescent="0.25">
      <c r="A22" s="69" t="s">
        <v>66</v>
      </c>
      <c r="C22" s="70"/>
      <c r="D22" s="70"/>
      <c r="E22" s="70" t="s">
        <v>0</v>
      </c>
      <c r="F22" s="58">
        <f>+FORMATO!M17</f>
        <v>0</v>
      </c>
      <c r="G22" s="63"/>
      <c r="H22" s="162"/>
      <c r="I22" s="58"/>
      <c r="J22" s="18"/>
      <c r="K22" s="72" t="s">
        <v>69</v>
      </c>
      <c r="L22" s="73" t="s">
        <v>0</v>
      </c>
      <c r="M22" s="110">
        <f>+FORMATO!M13</f>
        <v>0</v>
      </c>
      <c r="O22" s="111"/>
      <c r="P22" s="111"/>
      <c r="S22" s="161"/>
      <c r="T22" s="161"/>
    </row>
    <row r="23" spans="1:20" ht="16.5" customHeight="1" x14ac:dyDescent="0.25">
      <c r="A23" s="71" t="s">
        <v>67</v>
      </c>
      <c r="C23" s="70"/>
      <c r="D23" s="70"/>
      <c r="E23" s="70" t="s">
        <v>0</v>
      </c>
      <c r="F23" s="103" t="s">
        <v>75</v>
      </c>
      <c r="G23" s="163"/>
      <c r="H23" s="163"/>
      <c r="I23" s="163"/>
      <c r="J23" s="163"/>
      <c r="K23" s="163"/>
      <c r="L23" s="163"/>
      <c r="M23" s="164"/>
      <c r="O23" s="111"/>
      <c r="P23" s="111"/>
      <c r="S23" s="161"/>
      <c r="T23" s="161"/>
    </row>
    <row r="24" spans="1:20" ht="16.5" customHeight="1" thickBot="1" x14ac:dyDescent="0.3">
      <c r="A24" s="113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5"/>
      <c r="O24" s="111"/>
      <c r="P24" s="111"/>
      <c r="S24" s="161"/>
      <c r="T24" s="161"/>
    </row>
    <row r="25" spans="1:20" ht="16.5" customHeight="1" thickBot="1" x14ac:dyDescent="0.3">
      <c r="A25" s="74"/>
      <c r="B25" s="327" t="s">
        <v>81</v>
      </c>
      <c r="C25" s="328"/>
      <c r="D25" s="328"/>
      <c r="E25" s="328"/>
      <c r="F25" s="328"/>
      <c r="G25" s="328"/>
      <c r="H25" s="328"/>
      <c r="I25" s="328"/>
      <c r="J25" s="329"/>
      <c r="K25" s="324"/>
      <c r="L25" s="324"/>
      <c r="M25" s="75"/>
      <c r="N25" s="111"/>
      <c r="O25" s="64"/>
      <c r="P25" s="64"/>
      <c r="Q25" s="94" t="s">
        <v>36</v>
      </c>
      <c r="R25" s="95" t="s">
        <v>37</v>
      </c>
      <c r="S25" s="95" t="s">
        <v>38</v>
      </c>
      <c r="T25" s="95" t="s">
        <v>39</v>
      </c>
    </row>
    <row r="26" spans="1:20" ht="18.75" customHeight="1" x14ac:dyDescent="0.25">
      <c r="A26" s="116"/>
      <c r="B26" s="32" t="s">
        <v>24</v>
      </c>
      <c r="C26" s="91"/>
      <c r="D26" s="91"/>
      <c r="E26" s="91"/>
      <c r="F26" s="117"/>
      <c r="G26" s="33"/>
      <c r="H26" s="34" t="s">
        <v>25</v>
      </c>
      <c r="I26" s="325">
        <f>+'DATOS SUELO'!I6</f>
        <v>0</v>
      </c>
      <c r="J26" s="326"/>
      <c r="K26" s="79"/>
      <c r="L26" s="35"/>
      <c r="M26" s="80"/>
      <c r="N26" s="111"/>
      <c r="O26" s="65"/>
      <c r="P26" s="66"/>
      <c r="Q26" s="332" t="s">
        <v>40</v>
      </c>
      <c r="R26" s="96" t="s">
        <v>41</v>
      </c>
      <c r="S26" s="96" t="s">
        <v>42</v>
      </c>
      <c r="T26" s="332" t="s">
        <v>43</v>
      </c>
    </row>
    <row r="27" spans="1:20" ht="18.75" customHeight="1" x14ac:dyDescent="0.25">
      <c r="A27" s="116"/>
      <c r="B27" s="38" t="s">
        <v>26</v>
      </c>
      <c r="C27" s="42"/>
      <c r="D27" s="42"/>
      <c r="E27" s="42"/>
      <c r="F27" s="118"/>
      <c r="G27" s="76"/>
      <c r="H27" s="39" t="s">
        <v>27</v>
      </c>
      <c r="I27" s="345">
        <f>+'DATOS SUELO'!I7</f>
        <v>0</v>
      </c>
      <c r="J27" s="346"/>
      <c r="K27" s="79"/>
      <c r="L27" s="35"/>
      <c r="M27" s="80"/>
      <c r="N27" s="111"/>
      <c r="O27" s="65"/>
      <c r="P27" s="66"/>
      <c r="Q27" s="333"/>
      <c r="R27" s="96" t="s">
        <v>44</v>
      </c>
      <c r="S27" s="96" t="s">
        <v>45</v>
      </c>
      <c r="T27" s="333"/>
    </row>
    <row r="28" spans="1:20" ht="18.75" customHeight="1" x14ac:dyDescent="0.25">
      <c r="A28" s="116"/>
      <c r="B28" s="38" t="s">
        <v>28</v>
      </c>
      <c r="C28" s="42"/>
      <c r="D28" s="42"/>
      <c r="E28" s="42"/>
      <c r="F28" s="118"/>
      <c r="G28" s="76"/>
      <c r="H28" s="39" t="s">
        <v>25</v>
      </c>
      <c r="I28" s="347">
        <f>+'DATOS SUELO'!I8</f>
        <v>0</v>
      </c>
      <c r="J28" s="348"/>
      <c r="K28" s="40"/>
      <c r="L28" s="41"/>
      <c r="M28" s="81"/>
      <c r="N28" s="119"/>
      <c r="O28" s="65"/>
      <c r="P28" s="66"/>
      <c r="Q28" s="333"/>
      <c r="R28" s="96" t="s">
        <v>46</v>
      </c>
      <c r="S28" s="96" t="s">
        <v>47</v>
      </c>
      <c r="T28" s="333"/>
    </row>
    <row r="29" spans="1:20" ht="18.75" customHeight="1" thickBot="1" x14ac:dyDescent="0.3">
      <c r="A29" s="116"/>
      <c r="B29" s="38" t="s">
        <v>82</v>
      </c>
      <c r="C29" s="42"/>
      <c r="D29" s="42"/>
      <c r="E29" s="42"/>
      <c r="F29" s="118"/>
      <c r="G29" s="42"/>
      <c r="H29" s="39" t="s">
        <v>27</v>
      </c>
      <c r="I29" s="120">
        <f>+'DATOS SUELO'!I9</f>
        <v>0</v>
      </c>
      <c r="J29" s="120">
        <f>+'DATOS SUELO'!J9</f>
        <v>0</v>
      </c>
      <c r="K29" s="43"/>
      <c r="L29" s="82"/>
      <c r="M29" s="83"/>
      <c r="N29" s="111"/>
      <c r="O29" s="111"/>
      <c r="P29" s="111"/>
      <c r="Q29" s="334"/>
      <c r="R29" s="97" t="s">
        <v>48</v>
      </c>
      <c r="S29" s="97" t="s">
        <v>49</v>
      </c>
      <c r="T29" s="334"/>
    </row>
    <row r="30" spans="1:20" ht="18.75" customHeight="1" thickBot="1" x14ac:dyDescent="0.3">
      <c r="A30" s="116"/>
      <c r="B30" s="38" t="s">
        <v>83</v>
      </c>
      <c r="C30" s="42"/>
      <c r="D30" s="42"/>
      <c r="E30" s="42"/>
      <c r="F30" s="118"/>
      <c r="G30" s="42"/>
      <c r="H30" s="39" t="s">
        <v>27</v>
      </c>
      <c r="I30" s="120">
        <f>+'DATOS SUELO'!I10</f>
        <v>0</v>
      </c>
      <c r="J30" s="120">
        <f>+'DATOS SUELO'!J10</f>
        <v>0</v>
      </c>
      <c r="K30" s="45"/>
      <c r="L30" s="82"/>
      <c r="M30" s="83"/>
      <c r="N30" s="111"/>
      <c r="O30" s="111"/>
      <c r="P30" s="111"/>
      <c r="Q30" s="98" t="s">
        <v>50</v>
      </c>
      <c r="R30" s="97" t="s">
        <v>51</v>
      </c>
      <c r="S30" s="97" t="s">
        <v>52</v>
      </c>
      <c r="T30" s="97" t="s">
        <v>53</v>
      </c>
    </row>
    <row r="31" spans="1:20" ht="18.75" customHeight="1" thickBot="1" x14ac:dyDescent="0.3">
      <c r="A31" s="116"/>
      <c r="B31" s="38" t="s">
        <v>31</v>
      </c>
      <c r="C31" s="42"/>
      <c r="D31" s="42"/>
      <c r="E31" s="42"/>
      <c r="F31" s="118"/>
      <c r="G31" s="42"/>
      <c r="H31" s="39" t="s">
        <v>27</v>
      </c>
      <c r="I31" s="121">
        <f>I30-I29</f>
        <v>0</v>
      </c>
      <c r="J31" s="121">
        <f>J30-J29</f>
        <v>0</v>
      </c>
      <c r="K31" s="122" t="s">
        <v>32</v>
      </c>
      <c r="L31" s="82"/>
      <c r="M31" s="83"/>
      <c r="N31" s="111"/>
      <c r="O31" s="111"/>
      <c r="P31" s="111"/>
      <c r="Q31" s="98" t="s">
        <v>54</v>
      </c>
      <c r="R31" s="97" t="s">
        <v>55</v>
      </c>
      <c r="S31" s="97" t="s">
        <v>52</v>
      </c>
      <c r="T31" s="97" t="s">
        <v>56</v>
      </c>
    </row>
    <row r="32" spans="1:20" ht="18.75" customHeight="1" x14ac:dyDescent="0.25">
      <c r="A32" s="116"/>
      <c r="B32" s="123" t="s">
        <v>33</v>
      </c>
      <c r="C32" s="124"/>
      <c r="D32" s="124"/>
      <c r="E32" s="124"/>
      <c r="F32" s="118"/>
      <c r="G32" s="42"/>
      <c r="H32" s="125" t="s">
        <v>34</v>
      </c>
      <c r="I32" s="126" t="e">
        <f>((I31*(I26/I27))/I28)*100</f>
        <v>#DIV/0!</v>
      </c>
      <c r="J32" s="127" t="e">
        <f>((J31*(I26/I27))/I28)*100</f>
        <v>#DIV/0!</v>
      </c>
      <c r="K32" s="128" t="e">
        <f>AVERAGE(I32:J32)</f>
        <v>#DIV/0!</v>
      </c>
      <c r="L32" s="82"/>
      <c r="M32" s="83"/>
      <c r="N32" s="111"/>
      <c r="O32" s="111"/>
      <c r="P32" s="111"/>
      <c r="Q32" s="139"/>
      <c r="R32" s="99"/>
      <c r="S32" s="100"/>
      <c r="T32" s="101"/>
    </row>
    <row r="33" spans="1:20" ht="18.75" customHeight="1" x14ac:dyDescent="0.25">
      <c r="A33" s="116"/>
      <c r="B33" s="129" t="s">
        <v>33</v>
      </c>
      <c r="C33" s="130"/>
      <c r="D33" s="130"/>
      <c r="E33" s="130"/>
      <c r="F33" s="131"/>
      <c r="G33" s="130"/>
      <c r="H33" s="132" t="s">
        <v>35</v>
      </c>
      <c r="I33" s="133" t="e">
        <f>((I31*(I26/I28))/I28)*1000000</f>
        <v>#DIV/0!</v>
      </c>
      <c r="J33" s="133" t="e">
        <f>((J31*(I26/I28))/I28)*1000000</f>
        <v>#DIV/0!</v>
      </c>
      <c r="K33" s="134" t="e">
        <f>AVERAGE(I33:J33)</f>
        <v>#DIV/0!</v>
      </c>
      <c r="L33" s="82"/>
      <c r="M33" s="83"/>
      <c r="N33" s="111"/>
      <c r="O33" s="111"/>
      <c r="P33" s="111"/>
      <c r="Q33" s="165" t="e">
        <f>IF(K33&gt;10000, "Perjudicial", "No Perjudicial")</f>
        <v>#DIV/0!</v>
      </c>
      <c r="R33" s="166"/>
      <c r="S33" s="100"/>
      <c r="T33" s="102"/>
    </row>
    <row r="34" spans="1:20" ht="27.75" customHeight="1" x14ac:dyDescent="0.25">
      <c r="A34" s="77"/>
      <c r="B34" s="103"/>
      <c r="C34" s="103"/>
      <c r="D34" s="103"/>
      <c r="E34" s="103"/>
      <c r="F34" s="135"/>
      <c r="G34" s="135"/>
      <c r="H34" s="135"/>
      <c r="I34" s="136"/>
      <c r="J34" s="137"/>
      <c r="K34" s="138"/>
      <c r="L34" s="84"/>
      <c r="M34" s="85"/>
      <c r="N34" s="111"/>
      <c r="O34" s="111"/>
      <c r="P34" s="111"/>
    </row>
    <row r="35" spans="1:20" ht="15.9" customHeight="1" x14ac:dyDescent="0.25">
      <c r="A35" s="139"/>
      <c r="B35" s="139"/>
      <c r="C35" s="139"/>
      <c r="D35" s="139"/>
      <c r="E35" s="139"/>
      <c r="F35" s="139"/>
      <c r="G35" s="78"/>
      <c r="H35" s="78"/>
      <c r="I35" s="86"/>
      <c r="J35" s="86"/>
      <c r="K35" s="86"/>
      <c r="L35" s="78"/>
      <c r="M35" s="78"/>
      <c r="N35" s="111"/>
      <c r="O35" s="111"/>
      <c r="P35" s="111"/>
    </row>
    <row r="36" spans="1:20" ht="15.9" customHeight="1" x14ac:dyDescent="0.25">
      <c r="A36" s="90" t="s">
        <v>76</v>
      </c>
      <c r="B36" s="13"/>
      <c r="C36" s="13"/>
      <c r="D36" s="13"/>
      <c r="E36" s="13"/>
      <c r="F36" s="13"/>
      <c r="G36" s="13"/>
      <c r="H36" s="13"/>
      <c r="I36" s="13"/>
      <c r="J36" s="92"/>
      <c r="K36" s="78"/>
      <c r="L36" s="78"/>
      <c r="M36" s="78"/>
      <c r="N36" s="111"/>
      <c r="O36" s="111"/>
      <c r="P36" s="111"/>
    </row>
    <row r="37" spans="1:20" ht="15.9" customHeight="1" x14ac:dyDescent="0.25">
      <c r="A37" s="93" t="s">
        <v>77</v>
      </c>
      <c r="B37" s="167"/>
      <c r="C37" s="167"/>
      <c r="D37" s="167"/>
      <c r="E37" s="167"/>
      <c r="F37" s="13"/>
      <c r="G37" s="13"/>
      <c r="H37" s="13"/>
      <c r="I37" s="13"/>
      <c r="J37" s="13"/>
      <c r="K37" s="78"/>
      <c r="L37" s="78"/>
      <c r="M37" s="78"/>
      <c r="N37" s="111"/>
      <c r="O37" s="111"/>
      <c r="P37" s="111"/>
    </row>
    <row r="38" spans="1:20" ht="15.9" customHeight="1" x14ac:dyDescent="0.25">
      <c r="A38" s="93" t="s">
        <v>71</v>
      </c>
      <c r="B38" s="167"/>
      <c r="C38" s="167"/>
      <c r="D38" s="167"/>
      <c r="E38" s="167"/>
      <c r="F38" s="13"/>
      <c r="G38" s="13"/>
      <c r="H38" s="13"/>
      <c r="I38" s="13"/>
      <c r="J38" s="13"/>
      <c r="K38" s="78"/>
      <c r="L38" s="78"/>
      <c r="M38" s="78"/>
      <c r="N38" s="111"/>
      <c r="O38" s="111"/>
      <c r="P38" s="111"/>
    </row>
    <row r="39" spans="1:20" ht="28.5" customHeight="1" x14ac:dyDescent="0.25">
      <c r="A39" s="321" t="s">
        <v>84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111"/>
      <c r="O39" s="111"/>
      <c r="P39" s="111"/>
    </row>
    <row r="40" spans="1:20" ht="15.9" customHeight="1" x14ac:dyDescent="0.25">
      <c r="A40" s="93" t="s">
        <v>72</v>
      </c>
      <c r="B40" s="167"/>
      <c r="C40" s="167"/>
      <c r="D40" s="167"/>
      <c r="E40" s="167"/>
      <c r="F40" s="13"/>
      <c r="G40" s="13"/>
      <c r="H40" s="13"/>
      <c r="I40" s="13"/>
      <c r="J40" s="13"/>
      <c r="K40" s="78"/>
      <c r="L40" s="78"/>
      <c r="M40" s="78"/>
      <c r="N40" s="111"/>
      <c r="O40" s="111"/>
      <c r="P40" s="111"/>
    </row>
    <row r="41" spans="1:20" ht="15.9" customHeight="1" x14ac:dyDescent="0.25">
      <c r="A41" s="168"/>
      <c r="B41" s="73"/>
      <c r="C41" s="73"/>
      <c r="D41" s="73"/>
      <c r="E41" s="73"/>
      <c r="F41" s="73"/>
      <c r="G41" s="73"/>
      <c r="H41" s="73"/>
      <c r="I41" s="169"/>
      <c r="J41" s="89"/>
      <c r="K41" s="86"/>
      <c r="L41" s="87"/>
      <c r="M41" s="87"/>
      <c r="N41" s="111"/>
      <c r="O41" s="111"/>
      <c r="P41" s="111"/>
    </row>
    <row r="42" spans="1:20" ht="15.9" customHeight="1" x14ac:dyDescent="0.25">
      <c r="A42" s="90" t="s">
        <v>73</v>
      </c>
      <c r="B42" s="170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11"/>
      <c r="O42" s="111"/>
      <c r="P42" s="111"/>
    </row>
    <row r="43" spans="1:20" ht="15.75" customHeight="1" x14ac:dyDescent="0.25">
      <c r="A43" s="168"/>
      <c r="B43" s="13"/>
      <c r="C43" s="13"/>
      <c r="D43" s="13"/>
      <c r="E43" s="13"/>
      <c r="F43" s="13"/>
      <c r="G43" s="13"/>
      <c r="H43" s="13"/>
      <c r="I43" s="13"/>
      <c r="J43" s="13"/>
      <c r="K43" s="78"/>
      <c r="L43" s="78"/>
      <c r="M43" s="78"/>
      <c r="N43" s="111"/>
      <c r="O43" s="111"/>
      <c r="P43" s="111"/>
    </row>
    <row r="44" spans="1:20" ht="15.75" customHeight="1" x14ac:dyDescent="0.25">
      <c r="A44" s="168"/>
      <c r="B44" s="13"/>
      <c r="C44" s="13"/>
      <c r="D44" s="13"/>
      <c r="E44" s="13"/>
      <c r="F44" s="13"/>
      <c r="G44" s="13"/>
      <c r="H44" s="13"/>
      <c r="I44" s="13"/>
      <c r="J44" s="13"/>
      <c r="K44" s="78"/>
      <c r="L44" s="78"/>
      <c r="M44" s="78"/>
      <c r="N44" s="111"/>
      <c r="O44" s="111"/>
      <c r="P44" s="111"/>
    </row>
    <row r="45" spans="1:20" ht="15.75" customHeight="1" x14ac:dyDescent="0.25">
      <c r="A45" s="168"/>
      <c r="B45" s="13"/>
      <c r="C45" s="13"/>
      <c r="D45" s="13"/>
      <c r="E45" s="13"/>
      <c r="F45" s="13"/>
      <c r="G45" s="13"/>
      <c r="H45" s="13"/>
      <c r="I45" s="13"/>
      <c r="J45" s="13"/>
      <c r="K45" s="78"/>
      <c r="L45" s="78"/>
      <c r="M45" s="78"/>
      <c r="N45" s="111"/>
      <c r="O45" s="111"/>
      <c r="P45" s="111"/>
    </row>
    <row r="46" spans="1:20" ht="15.75" customHeight="1" x14ac:dyDescent="0.25">
      <c r="A46" s="168"/>
      <c r="B46" s="13"/>
      <c r="C46" s="13"/>
      <c r="D46" s="13"/>
      <c r="E46" s="13"/>
      <c r="F46" s="13"/>
      <c r="G46" s="13"/>
      <c r="H46" s="13"/>
      <c r="I46" s="13"/>
      <c r="J46" s="13"/>
      <c r="K46" s="78"/>
      <c r="L46" s="78"/>
      <c r="M46" s="78"/>
      <c r="N46" s="111"/>
      <c r="O46" s="111"/>
      <c r="P46" s="111"/>
    </row>
    <row r="47" spans="1:20" ht="15.75" customHeight="1" x14ac:dyDescent="0.25">
      <c r="A47" s="18"/>
      <c r="B47" s="73"/>
      <c r="C47" s="73"/>
      <c r="D47" s="73"/>
      <c r="E47" s="73"/>
      <c r="F47" s="73"/>
      <c r="G47" s="13"/>
      <c r="H47" s="13"/>
      <c r="I47" s="13"/>
      <c r="J47" s="13"/>
      <c r="K47" s="78"/>
      <c r="L47" s="78"/>
      <c r="M47" s="78"/>
      <c r="N47" s="111"/>
      <c r="O47" s="111"/>
      <c r="P47" s="111"/>
    </row>
    <row r="48" spans="1:20" ht="15.75" customHeight="1" x14ac:dyDescent="0.25">
      <c r="A48" s="18"/>
      <c r="B48" s="73"/>
      <c r="C48" s="73"/>
      <c r="D48" s="73"/>
      <c r="E48" s="73"/>
      <c r="F48" s="73"/>
      <c r="G48" s="13"/>
      <c r="H48" s="13"/>
      <c r="I48" s="13"/>
      <c r="J48" s="13"/>
      <c r="K48" s="78"/>
      <c r="L48" s="78"/>
      <c r="M48" s="78"/>
      <c r="N48" s="111"/>
      <c r="O48" s="111"/>
      <c r="P48" s="111"/>
    </row>
    <row r="49" spans="1:16" ht="15.9" customHeight="1" x14ac:dyDescent="0.25">
      <c r="A49" s="18" t="s">
        <v>19</v>
      </c>
      <c r="B49" s="13"/>
      <c r="C49" s="13"/>
      <c r="D49" s="13"/>
      <c r="E49" s="13"/>
      <c r="F49" s="13"/>
      <c r="G49" s="13"/>
      <c r="H49" s="13"/>
      <c r="I49" s="13"/>
      <c r="J49" s="13"/>
      <c r="K49" s="78"/>
      <c r="L49" s="78"/>
      <c r="M49" s="78"/>
      <c r="N49" s="111"/>
      <c r="O49" s="111"/>
      <c r="P49" s="111"/>
    </row>
    <row r="50" spans="1:16" ht="15.9" customHeight="1" x14ac:dyDescent="0.25">
      <c r="A50" s="18" t="s">
        <v>74</v>
      </c>
      <c r="B50" s="13"/>
      <c r="C50" s="13"/>
      <c r="D50" s="13"/>
      <c r="E50" s="13"/>
      <c r="F50" s="13"/>
      <c r="G50" s="13"/>
      <c r="H50" s="13"/>
      <c r="I50" s="13"/>
      <c r="J50" s="13"/>
      <c r="K50" s="78"/>
      <c r="L50" s="78"/>
      <c r="M50" s="88" t="s">
        <v>70</v>
      </c>
      <c r="N50" s="111"/>
      <c r="O50" s="111"/>
      <c r="P50" s="111"/>
    </row>
    <row r="51" spans="1:16" ht="30.75" customHeight="1" x14ac:dyDescent="0.2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</row>
    <row r="52" spans="1:16" ht="15.9" customHeight="1" x14ac:dyDescent="0.25"/>
    <row r="53" spans="1:16" ht="15.9" customHeight="1" x14ac:dyDescent="0.25"/>
  </sheetData>
  <protectedRanges>
    <protectedRange sqref="F15 F18" name="Rango3_3_1_1_1_1_1_1_1_1"/>
    <protectedRange sqref="F13:F14" name="Rango3_3_1_1_1_1_1_1_1_1_2"/>
    <protectedRange sqref="F12" name="Rango3_3_1_1_1_1_1_2_1_1_1"/>
  </protectedRanges>
  <mergeCells count="19">
    <mergeCell ref="T26:T29"/>
    <mergeCell ref="S13:T13"/>
    <mergeCell ref="A16:M16"/>
    <mergeCell ref="A19:M19"/>
    <mergeCell ref="A17:M17"/>
    <mergeCell ref="I27:J27"/>
    <mergeCell ref="I28:J28"/>
    <mergeCell ref="Q26:Q29"/>
    <mergeCell ref="A20:D20"/>
    <mergeCell ref="C14:K14"/>
    <mergeCell ref="C13:J13"/>
    <mergeCell ref="A39:M39"/>
    <mergeCell ref="A8:M8"/>
    <mergeCell ref="A9:M9"/>
    <mergeCell ref="K25:L25"/>
    <mergeCell ref="I26:J26"/>
    <mergeCell ref="B25:J25"/>
    <mergeCell ref="C12:J12"/>
    <mergeCell ref="C11:J11"/>
  </mergeCells>
  <printOptions horizontalCentered="1"/>
  <pageMargins left="0" right="0" top="0.19685039370078741" bottom="0" header="0.11811023622047245" footer="0"/>
  <pageSetup paperSize="274" scale="95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B552-A1F3-45D3-8E3F-49B4B77E18ED}">
  <dimension ref="A1:P17"/>
  <sheetViews>
    <sheetView showGridLines="0" view="pageBreakPreview" zoomScaleNormal="85" zoomScaleSheetLayoutView="100" workbookViewId="0">
      <selection activeCell="I10" sqref="I10"/>
    </sheetView>
  </sheetViews>
  <sheetFormatPr baseColWidth="10" defaultColWidth="10.33203125" defaultRowHeight="13.8" x14ac:dyDescent="0.25"/>
  <cols>
    <col min="1" max="1" width="13.5546875" style="139" customWidth="1"/>
    <col min="2" max="3" width="2" style="139" customWidth="1"/>
    <col min="4" max="4" width="0.44140625" style="139" customWidth="1"/>
    <col min="5" max="5" width="1.109375" style="139" customWidth="1"/>
    <col min="6" max="6" width="10.6640625" style="139" customWidth="1"/>
    <col min="7" max="7" width="10.33203125" style="139" customWidth="1"/>
    <col min="8" max="8" width="8.5546875" style="139" customWidth="1"/>
    <col min="9" max="10" width="11.5546875" style="139" customWidth="1"/>
    <col min="11" max="11" width="9.88671875" style="139" customWidth="1"/>
    <col min="12" max="12" width="2" style="139" customWidth="1"/>
    <col min="13" max="13" width="13.5546875" style="139" customWidth="1"/>
    <col min="14" max="15" width="6.44140625" style="139" customWidth="1"/>
    <col min="16" max="16" width="8" style="139" customWidth="1"/>
    <col min="17" max="16384" width="10.33203125" style="139"/>
  </cols>
  <sheetData>
    <row r="1" spans="1:16" ht="81" customHeight="1" x14ac:dyDescent="0.25">
      <c r="A1" s="104"/>
      <c r="B1" s="104"/>
      <c r="C1" s="104"/>
      <c r="D1" s="104"/>
      <c r="E1" s="104"/>
      <c r="F1" s="104"/>
      <c r="G1" s="104"/>
      <c r="H1" s="23"/>
      <c r="I1" s="23"/>
      <c r="J1" s="23"/>
      <c r="K1" s="21"/>
      <c r="L1" s="17"/>
      <c r="M1" s="24"/>
      <c r="N1" s="176"/>
      <c r="O1" s="176"/>
      <c r="P1" s="176"/>
    </row>
    <row r="2" spans="1:16" ht="30" customHeight="1" x14ac:dyDescent="0.25">
      <c r="A2" s="336" t="s">
        <v>80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8"/>
      <c r="N2" s="176"/>
      <c r="O2" s="176"/>
      <c r="P2" s="176"/>
    </row>
    <row r="3" spans="1:16" ht="18" customHeight="1" x14ac:dyDescent="0.25">
      <c r="A3" s="342" t="s">
        <v>23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4"/>
      <c r="N3" s="176"/>
      <c r="O3" s="176"/>
      <c r="P3" s="176"/>
    </row>
    <row r="4" spans="1:16" ht="16.5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5"/>
      <c r="O4" s="176"/>
      <c r="P4" s="176"/>
    </row>
    <row r="5" spans="1:16" ht="16.5" customHeight="1" x14ac:dyDescent="0.25">
      <c r="A5" s="74"/>
      <c r="B5" s="327" t="s">
        <v>81</v>
      </c>
      <c r="C5" s="328"/>
      <c r="D5" s="328"/>
      <c r="E5" s="328"/>
      <c r="F5" s="328"/>
      <c r="G5" s="328"/>
      <c r="H5" s="328"/>
      <c r="I5" s="328"/>
      <c r="J5" s="329"/>
      <c r="K5" s="324"/>
      <c r="L5" s="324"/>
      <c r="M5" s="75"/>
      <c r="N5" s="176"/>
      <c r="O5" s="181"/>
      <c r="P5" s="181"/>
    </row>
    <row r="6" spans="1:16" ht="18.75" customHeight="1" x14ac:dyDescent="0.25">
      <c r="A6" s="116"/>
      <c r="B6" s="32" t="s">
        <v>24</v>
      </c>
      <c r="C6" s="91"/>
      <c r="D6" s="91"/>
      <c r="E6" s="91"/>
      <c r="F6" s="117"/>
      <c r="G6" s="33"/>
      <c r="H6" s="34" t="s">
        <v>25</v>
      </c>
      <c r="I6" s="141">
        <f>+FORMATO!G22</f>
        <v>0</v>
      </c>
      <c r="J6" s="177"/>
      <c r="K6" s="79"/>
      <c r="L6" s="35"/>
      <c r="M6" s="80"/>
      <c r="N6" s="176"/>
      <c r="O6" s="36"/>
      <c r="P6" s="37"/>
    </row>
    <row r="7" spans="1:16" ht="18.75" customHeight="1" x14ac:dyDescent="0.25">
      <c r="A7" s="116"/>
      <c r="B7" s="38" t="s">
        <v>26</v>
      </c>
      <c r="C7" s="42"/>
      <c r="D7" s="42"/>
      <c r="E7" s="42"/>
      <c r="F7" s="118"/>
      <c r="G7" s="76"/>
      <c r="H7" s="39" t="s">
        <v>27</v>
      </c>
      <c r="I7" s="142">
        <f>+FORMATO!G23</f>
        <v>0</v>
      </c>
      <c r="J7" s="178"/>
      <c r="K7" s="79"/>
      <c r="L7" s="35"/>
      <c r="M7" s="80"/>
      <c r="N7" s="176"/>
      <c r="O7" s="36"/>
      <c r="P7" s="37"/>
    </row>
    <row r="8" spans="1:16" ht="18.75" customHeight="1" x14ac:dyDescent="0.25">
      <c r="A8" s="116"/>
      <c r="B8" s="38" t="s">
        <v>28</v>
      </c>
      <c r="C8" s="42"/>
      <c r="D8" s="42"/>
      <c r="E8" s="42"/>
      <c r="F8" s="118"/>
      <c r="G8" s="76"/>
      <c r="H8" s="39" t="s">
        <v>25</v>
      </c>
      <c r="I8" s="143">
        <f>+FORMATO!G24</f>
        <v>0</v>
      </c>
      <c r="J8" s="179"/>
      <c r="K8" s="40"/>
      <c r="L8" s="41"/>
      <c r="M8" s="81"/>
      <c r="N8" s="180"/>
      <c r="O8" s="36"/>
      <c r="P8" s="37"/>
    </row>
    <row r="9" spans="1:16" ht="18.75" customHeight="1" x14ac:dyDescent="0.25">
      <c r="A9" s="116"/>
      <c r="B9" s="38" t="s">
        <v>82</v>
      </c>
      <c r="C9" s="42"/>
      <c r="D9" s="42"/>
      <c r="E9" s="42"/>
      <c r="F9" s="118"/>
      <c r="G9" s="42"/>
      <c r="H9" s="39" t="s">
        <v>27</v>
      </c>
      <c r="I9" s="140">
        <f>+FORMATO!G25</f>
        <v>0</v>
      </c>
      <c r="J9" s="140">
        <f>+FORMATO!H25</f>
        <v>0</v>
      </c>
      <c r="K9" s="43"/>
      <c r="L9" s="82"/>
      <c r="M9" s="83"/>
      <c r="N9" s="176"/>
      <c r="O9" s="176"/>
      <c r="P9" s="176"/>
    </row>
    <row r="10" spans="1:16" ht="18.75" customHeight="1" x14ac:dyDescent="0.25">
      <c r="A10" s="116"/>
      <c r="B10" s="38" t="s">
        <v>83</v>
      </c>
      <c r="C10" s="42"/>
      <c r="D10" s="42"/>
      <c r="E10" s="42"/>
      <c r="F10" s="118"/>
      <c r="G10" s="42"/>
      <c r="H10" s="39" t="s">
        <v>27</v>
      </c>
      <c r="I10" s="140">
        <f>+FORMATO!G26</f>
        <v>0</v>
      </c>
      <c r="J10" s="140">
        <f>+FORMATO!H26</f>
        <v>0</v>
      </c>
      <c r="K10" s="45"/>
      <c r="L10" s="82"/>
      <c r="M10" s="83"/>
      <c r="N10" s="176"/>
      <c r="O10" s="176"/>
      <c r="P10" s="176"/>
    </row>
    <row r="11" spans="1:16" ht="18.75" customHeight="1" x14ac:dyDescent="0.25">
      <c r="A11" s="116"/>
      <c r="B11" s="38" t="s">
        <v>31</v>
      </c>
      <c r="C11" s="42"/>
      <c r="D11" s="42"/>
      <c r="E11" s="42"/>
      <c r="F11" s="118"/>
      <c r="G11" s="42"/>
      <c r="H11" s="39" t="s">
        <v>27</v>
      </c>
      <c r="I11" s="121">
        <f>I10-I9</f>
        <v>0</v>
      </c>
      <c r="J11" s="121">
        <f>J10-J9</f>
        <v>0</v>
      </c>
      <c r="K11" s="122" t="s">
        <v>32</v>
      </c>
      <c r="L11" s="82"/>
      <c r="M11" s="83"/>
      <c r="N11" s="176"/>
      <c r="O11" s="176"/>
      <c r="P11" s="176"/>
    </row>
    <row r="12" spans="1:16" ht="18.75" customHeight="1" x14ac:dyDescent="0.25">
      <c r="A12" s="116"/>
      <c r="B12" s="123" t="s">
        <v>33</v>
      </c>
      <c r="C12" s="124"/>
      <c r="D12" s="124"/>
      <c r="E12" s="124"/>
      <c r="F12" s="118"/>
      <c r="G12" s="42"/>
      <c r="H12" s="125" t="s">
        <v>34</v>
      </c>
      <c r="I12" s="126" t="e">
        <f>((I11*(I6/I7))/I8)*100</f>
        <v>#DIV/0!</v>
      </c>
      <c r="J12" s="127" t="e">
        <f>((J11*(I6/I7))/I8)*100</f>
        <v>#DIV/0!</v>
      </c>
      <c r="K12" s="128" t="e">
        <f>AVERAGE(I12:J12)</f>
        <v>#DIV/0!</v>
      </c>
      <c r="L12" s="82"/>
      <c r="M12" s="83"/>
      <c r="N12" s="176"/>
      <c r="O12" s="176"/>
      <c r="P12" s="176"/>
    </row>
    <row r="13" spans="1:16" ht="18.75" customHeight="1" x14ac:dyDescent="0.25">
      <c r="A13" s="116"/>
      <c r="B13" s="129" t="s">
        <v>33</v>
      </c>
      <c r="C13" s="130"/>
      <c r="D13" s="130"/>
      <c r="E13" s="130"/>
      <c r="F13" s="131"/>
      <c r="G13" s="130"/>
      <c r="H13" s="132" t="s">
        <v>35</v>
      </c>
      <c r="I13" s="133" t="e">
        <f>((I11*(I6/I8))/I8)*1000000</f>
        <v>#DIV/0!</v>
      </c>
      <c r="J13" s="133" t="e">
        <f>((J11*(I6/I8))/I8)*1000000</f>
        <v>#DIV/0!</v>
      </c>
      <c r="K13" s="134" t="e">
        <f>AVERAGE(I13:J13)</f>
        <v>#DIV/0!</v>
      </c>
      <c r="L13" s="82"/>
      <c r="M13" s="83"/>
      <c r="N13" s="176"/>
      <c r="O13" s="176"/>
      <c r="P13" s="176"/>
    </row>
    <row r="14" spans="1:16" ht="27.75" customHeight="1" x14ac:dyDescent="0.25">
      <c r="A14" s="77"/>
      <c r="B14" s="103"/>
      <c r="C14" s="103"/>
      <c r="D14" s="103"/>
      <c r="E14" s="103"/>
      <c r="F14" s="135"/>
      <c r="G14" s="135"/>
      <c r="H14" s="135"/>
      <c r="I14" s="136"/>
      <c r="J14" s="137"/>
      <c r="K14" s="138"/>
      <c r="L14" s="84"/>
      <c r="M14" s="85"/>
      <c r="N14" s="176"/>
      <c r="O14" s="176"/>
      <c r="P14" s="176"/>
    </row>
    <row r="15" spans="1:16" ht="15.9" customHeight="1" x14ac:dyDescent="0.25">
      <c r="G15" s="78"/>
      <c r="H15" s="78"/>
      <c r="I15" s="86"/>
      <c r="J15" s="86"/>
      <c r="K15" s="86"/>
      <c r="L15" s="78"/>
      <c r="M15" s="78"/>
      <c r="N15" s="176"/>
      <c r="O15" s="176"/>
      <c r="P15" s="176"/>
    </row>
    <row r="16" spans="1:16" ht="15.9" customHeight="1" x14ac:dyDescent="0.25"/>
    <row r="17" ht="15.9" customHeight="1" x14ac:dyDescent="0.25"/>
  </sheetData>
  <sheetProtection algorithmName="SHA-512" hashValue="ZoW2eliLRJEHo+ceYsRRU3iD+9IRbK6DsyuWCiw1gwuTPBg8rsqedozJ+eZTPn9UqNrw2lwe0/AkXHstRSbrSw==" saltValue="EIQnqoT+8SIAYCZbmx2ndQ==" spinCount="100000" sheet="1" objects="1" scenarios="1" selectLockedCells="1"/>
  <protectedRanges>
    <protectedRange sqref="F1" name="Rango3_3_1_1_1_1_1_1_1_1"/>
  </protectedRanges>
  <mergeCells count="4">
    <mergeCell ref="B5:J5"/>
    <mergeCell ref="K5:L5"/>
    <mergeCell ref="A2:M2"/>
    <mergeCell ref="A3:M3"/>
  </mergeCells>
  <printOptions horizontalCentered="1"/>
  <pageMargins left="0" right="0" top="0.19685039370078741" bottom="0" header="0.11811023622047245" footer="0"/>
  <pageSetup paperSize="274" scale="95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8"/>
  <sheetViews>
    <sheetView showGridLines="0" view="pageBreakPreview" topLeftCell="A4" zoomScaleNormal="100" zoomScaleSheetLayoutView="100" workbookViewId="0">
      <selection activeCell="A19" sqref="A19:J19"/>
    </sheetView>
  </sheetViews>
  <sheetFormatPr baseColWidth="10" defaultColWidth="10.33203125" defaultRowHeight="13.8" x14ac:dyDescent="0.25"/>
  <cols>
    <col min="1" max="1" width="15.88671875" style="145" customWidth="1"/>
    <col min="2" max="2" width="2" style="145" customWidth="1"/>
    <col min="3" max="4" width="12.33203125" style="145" customWidth="1"/>
    <col min="5" max="5" width="6.5546875" style="145" customWidth="1"/>
    <col min="6" max="8" width="9.88671875" style="145" customWidth="1"/>
    <col min="9" max="9" width="2" style="145" customWidth="1"/>
    <col min="10" max="10" width="13.5546875" style="145" customWidth="1"/>
    <col min="11" max="12" width="6.44140625" style="145" customWidth="1"/>
    <col min="13" max="13" width="8" style="145" customWidth="1"/>
    <col min="14" max="16384" width="10.33203125" style="145"/>
  </cols>
  <sheetData>
    <row r="1" spans="1:13" ht="15.75" customHeight="1" x14ac:dyDescent="0.25">
      <c r="A1" s="13"/>
      <c r="B1" s="13"/>
      <c r="C1" s="13"/>
      <c r="D1" s="14"/>
      <c r="E1" s="14"/>
      <c r="F1" s="14"/>
      <c r="G1" s="14"/>
    </row>
    <row r="2" spans="1:13" ht="15.75" customHeight="1" x14ac:dyDescent="0.25">
      <c r="A2" s="13"/>
      <c r="B2" s="13"/>
      <c r="C2" s="13"/>
      <c r="D2" s="14"/>
      <c r="E2" s="14"/>
      <c r="F2" s="14"/>
      <c r="G2" s="14"/>
    </row>
    <row r="3" spans="1:13" ht="15.75" customHeight="1" x14ac:dyDescent="0.25">
      <c r="A3" s="13"/>
      <c r="B3" s="13"/>
      <c r="C3" s="13"/>
      <c r="D3" s="14"/>
      <c r="E3" s="14"/>
      <c r="F3" s="14"/>
      <c r="G3" s="14"/>
    </row>
    <row r="4" spans="1:13" ht="15.75" customHeight="1" x14ac:dyDescent="0.25">
      <c r="A4" s="13"/>
      <c r="B4" s="13"/>
      <c r="C4" s="13"/>
      <c r="D4" s="14"/>
      <c r="E4" s="14"/>
      <c r="F4" s="14"/>
      <c r="G4" s="14"/>
    </row>
    <row r="5" spans="1:13" ht="15.7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3" ht="15.9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3" ht="15.9" customHeigh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</row>
    <row r="8" spans="1:13" ht="15.9" customHeight="1" x14ac:dyDescent="0.25">
      <c r="A8" s="322" t="s">
        <v>17</v>
      </c>
      <c r="B8" s="322"/>
      <c r="C8" s="322"/>
      <c r="D8" s="322"/>
      <c r="E8" s="322"/>
      <c r="F8" s="322"/>
      <c r="G8" s="322"/>
      <c r="H8" s="322"/>
      <c r="I8" s="322"/>
      <c r="J8" s="322"/>
    </row>
    <row r="9" spans="1:13" ht="15.9" customHeight="1" x14ac:dyDescent="0.25">
      <c r="A9" s="323">
        <v>1</v>
      </c>
      <c r="B9" s="323"/>
      <c r="C9" s="323"/>
      <c r="D9" s="323"/>
      <c r="E9" s="323"/>
      <c r="F9" s="323"/>
      <c r="G9" s="323"/>
      <c r="H9" s="323"/>
      <c r="I9" s="323"/>
      <c r="J9" s="323"/>
      <c r="K9" s="172"/>
      <c r="L9" s="172"/>
      <c r="M9" s="172"/>
    </row>
    <row r="10" spans="1:13" ht="15.9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 spans="1:13" ht="15.9" customHeight="1" x14ac:dyDescent="0.25">
      <c r="A11" s="68" t="s">
        <v>60</v>
      </c>
      <c r="B11" s="17" t="s">
        <v>0</v>
      </c>
      <c r="C11" s="353">
        <f>+FORMATO!M2</f>
        <v>0</v>
      </c>
      <c r="D11" s="353"/>
      <c r="E11" s="353"/>
      <c r="F11" s="353"/>
      <c r="G11" s="353"/>
      <c r="H11" s="19" t="s">
        <v>21</v>
      </c>
      <c r="I11" s="20" t="s">
        <v>0</v>
      </c>
      <c r="J11" s="18" t="s">
        <v>22</v>
      </c>
      <c r="K11" s="144"/>
      <c r="L11" s="144"/>
      <c r="M11" s="144"/>
    </row>
    <row r="12" spans="1:13" ht="16.5" customHeight="1" x14ac:dyDescent="0.25">
      <c r="A12" s="68" t="s">
        <v>79</v>
      </c>
      <c r="B12" s="17" t="s">
        <v>0</v>
      </c>
      <c r="C12" s="353">
        <f>+FORMATO!M3</f>
        <v>0</v>
      </c>
      <c r="D12" s="353"/>
      <c r="E12" s="353"/>
      <c r="F12" s="353"/>
      <c r="G12" s="353"/>
      <c r="H12" s="21" t="s">
        <v>16</v>
      </c>
      <c r="I12" s="17" t="s">
        <v>0</v>
      </c>
      <c r="J12" s="281">
        <f>+FORMATO!M9</f>
        <v>0</v>
      </c>
      <c r="K12" s="144"/>
      <c r="L12" s="144"/>
      <c r="M12" s="144"/>
    </row>
    <row r="13" spans="1:13" ht="15.9" customHeight="1" x14ac:dyDescent="0.25">
      <c r="A13" s="68" t="s">
        <v>61</v>
      </c>
      <c r="B13" s="17" t="s">
        <v>0</v>
      </c>
      <c r="C13" s="353">
        <f>+FORMATO!M4</f>
        <v>0</v>
      </c>
      <c r="D13" s="353"/>
      <c r="E13" s="353"/>
      <c r="F13" s="353"/>
      <c r="G13" s="353"/>
      <c r="H13" s="21" t="s">
        <v>63</v>
      </c>
      <c r="I13" s="17" t="s">
        <v>0</v>
      </c>
      <c r="J13" s="282">
        <f>+FORMATO!M8</f>
        <v>0</v>
      </c>
      <c r="K13" s="144"/>
      <c r="L13" s="144"/>
      <c r="M13" s="144"/>
    </row>
    <row r="14" spans="1:13" ht="15.9" customHeight="1" x14ac:dyDescent="0.25">
      <c r="A14" s="68" t="s">
        <v>62</v>
      </c>
      <c r="B14" s="17" t="s">
        <v>0</v>
      </c>
      <c r="C14" s="353">
        <f>+FORMATO!M5</f>
        <v>0</v>
      </c>
      <c r="D14" s="353"/>
      <c r="E14" s="353"/>
      <c r="F14" s="353"/>
      <c r="G14" s="353"/>
      <c r="H14" s="353"/>
      <c r="I14" s="353"/>
      <c r="J14" s="22"/>
      <c r="K14" s="144"/>
      <c r="L14" s="144"/>
      <c r="M14" s="144"/>
    </row>
    <row r="15" spans="1:13" ht="15.9" customHeight="1" x14ac:dyDescent="0.25">
      <c r="A15" s="104" t="s">
        <v>78</v>
      </c>
      <c r="B15" s="17"/>
      <c r="C15" s="23"/>
      <c r="D15" s="23"/>
      <c r="E15" s="23"/>
      <c r="F15" s="23"/>
      <c r="G15" s="23"/>
      <c r="H15" s="21"/>
      <c r="I15" s="17"/>
      <c r="J15" s="24"/>
      <c r="K15" s="144"/>
      <c r="L15" s="144"/>
      <c r="M15" s="144"/>
    </row>
    <row r="16" spans="1:13" ht="29.4" customHeight="1" x14ac:dyDescent="0.25">
      <c r="A16" s="304" t="s">
        <v>58</v>
      </c>
      <c r="B16" s="305"/>
      <c r="C16" s="305"/>
      <c r="D16" s="305"/>
      <c r="E16" s="305"/>
      <c r="F16" s="305"/>
      <c r="G16" s="305"/>
      <c r="H16" s="305"/>
      <c r="I16" s="305"/>
      <c r="J16" s="306"/>
      <c r="K16" s="144"/>
      <c r="L16" s="144"/>
      <c r="M16" s="144"/>
    </row>
    <row r="17" spans="1:13" ht="18" customHeight="1" x14ac:dyDescent="0.25">
      <c r="A17" s="307" t="s">
        <v>23</v>
      </c>
      <c r="B17" s="308"/>
      <c r="C17" s="308"/>
      <c r="D17" s="308"/>
      <c r="E17" s="308"/>
      <c r="F17" s="308"/>
      <c r="G17" s="308"/>
      <c r="H17" s="308"/>
      <c r="I17" s="308"/>
      <c r="J17" s="309"/>
      <c r="K17" s="144"/>
      <c r="L17" s="144"/>
      <c r="M17" s="144"/>
    </row>
    <row r="18" spans="1:13" ht="11.25" customHeight="1" x14ac:dyDescent="0.25">
      <c r="A18" s="25"/>
      <c r="B18" s="26"/>
      <c r="C18" s="27"/>
      <c r="D18" s="27"/>
      <c r="E18" s="27"/>
      <c r="F18" s="27"/>
      <c r="G18" s="27"/>
      <c r="H18" s="28"/>
      <c r="I18" s="26"/>
      <c r="J18" s="29"/>
      <c r="K18" s="144"/>
      <c r="L18" s="144"/>
      <c r="M18" s="144"/>
    </row>
    <row r="19" spans="1:13" ht="15.9" customHeight="1" x14ac:dyDescent="0.25">
      <c r="A19" s="339" t="s">
        <v>20</v>
      </c>
      <c r="B19" s="340"/>
      <c r="C19" s="340"/>
      <c r="D19" s="340"/>
      <c r="E19" s="340"/>
      <c r="F19" s="340"/>
      <c r="G19" s="340"/>
      <c r="H19" s="340"/>
      <c r="I19" s="340"/>
      <c r="J19" s="341"/>
      <c r="L19" s="144"/>
      <c r="M19" s="144"/>
    </row>
    <row r="20" spans="1:13" ht="15.9" customHeight="1" x14ac:dyDescent="0.25">
      <c r="A20" s="69" t="s">
        <v>64</v>
      </c>
      <c r="B20" s="17" t="s">
        <v>0</v>
      </c>
      <c r="C20" s="279">
        <f>+FORMATO!M15</f>
        <v>0</v>
      </c>
      <c r="D20" s="105"/>
      <c r="E20" s="30"/>
      <c r="F20" s="18"/>
      <c r="G20" s="18"/>
      <c r="H20" s="72" t="s">
        <v>85</v>
      </c>
      <c r="I20" s="30" t="s">
        <v>0</v>
      </c>
      <c r="J20" s="280">
        <f>+FORMATO!M11</f>
        <v>0</v>
      </c>
      <c r="L20" s="144"/>
      <c r="M20" s="144"/>
    </row>
    <row r="21" spans="1:13" ht="15.9" customHeight="1" x14ac:dyDescent="0.25">
      <c r="A21" s="69" t="s">
        <v>65</v>
      </c>
      <c r="B21" s="17" t="s">
        <v>0</v>
      </c>
      <c r="C21" s="279">
        <f>+FORMATO!M16</f>
        <v>0</v>
      </c>
      <c r="D21" s="70"/>
      <c r="E21" s="30"/>
      <c r="F21" s="18"/>
      <c r="G21" s="18"/>
      <c r="H21" s="72" t="s">
        <v>68</v>
      </c>
      <c r="I21" s="30" t="s">
        <v>0</v>
      </c>
      <c r="J21" s="283">
        <f>+FORMATO!M12</f>
        <v>0</v>
      </c>
      <c r="L21" s="144"/>
      <c r="M21" s="144"/>
    </row>
    <row r="22" spans="1:13" ht="15.9" customHeight="1" x14ac:dyDescent="0.25">
      <c r="A22" s="69" t="s">
        <v>66</v>
      </c>
      <c r="B22" s="17" t="s">
        <v>0</v>
      </c>
      <c r="C22" s="279">
        <f>+FORMATO!M17</f>
        <v>0</v>
      </c>
      <c r="D22" s="70"/>
      <c r="E22" s="30"/>
      <c r="F22" s="18"/>
      <c r="G22" s="18"/>
      <c r="H22" s="72" t="s">
        <v>69</v>
      </c>
      <c r="I22" s="30" t="s">
        <v>0</v>
      </c>
      <c r="J22" s="283">
        <f>+FORMATO!M13</f>
        <v>0</v>
      </c>
      <c r="L22" s="144"/>
      <c r="M22" s="144"/>
    </row>
    <row r="23" spans="1:13" ht="12" customHeight="1" x14ac:dyDescent="0.25">
      <c r="A23" s="71" t="s">
        <v>67</v>
      </c>
      <c r="B23" s="107" t="s">
        <v>0</v>
      </c>
      <c r="C23" s="103" t="s">
        <v>75</v>
      </c>
      <c r="D23" s="106"/>
      <c r="E23" s="173"/>
      <c r="F23" s="173"/>
      <c r="G23" s="173"/>
      <c r="H23" s="173"/>
      <c r="I23" s="173"/>
      <c r="J23" s="174"/>
      <c r="L23" s="144"/>
      <c r="M23" s="144"/>
    </row>
    <row r="24" spans="1:13" ht="24.75" customHeight="1" x14ac:dyDescent="0.25">
      <c r="A24" s="49"/>
      <c r="B24" s="324"/>
      <c r="C24" s="324"/>
      <c r="D24" s="50"/>
      <c r="E24" s="50"/>
      <c r="F24" s="50"/>
      <c r="G24" s="50"/>
      <c r="H24" s="324"/>
      <c r="I24" s="324"/>
      <c r="J24" s="51"/>
      <c r="K24" s="144"/>
      <c r="L24" s="31"/>
      <c r="M24" s="31"/>
    </row>
    <row r="25" spans="1:13" ht="18.75" customHeight="1" x14ac:dyDescent="0.25">
      <c r="A25" s="146"/>
      <c r="B25" s="32" t="s">
        <v>28</v>
      </c>
      <c r="C25" s="147"/>
      <c r="D25" s="33"/>
      <c r="E25" s="34" t="s">
        <v>25</v>
      </c>
      <c r="F25" s="351">
        <f>+'DATOS AGUA'!F5</f>
        <v>100</v>
      </c>
      <c r="G25" s="352"/>
      <c r="H25" s="40"/>
      <c r="I25" s="35"/>
      <c r="J25" s="52"/>
      <c r="K25" s="144"/>
      <c r="L25" s="36"/>
      <c r="M25" s="37"/>
    </row>
    <row r="26" spans="1:13" ht="18.75" customHeight="1" x14ac:dyDescent="0.25">
      <c r="A26" s="146"/>
      <c r="B26" s="38" t="s">
        <v>29</v>
      </c>
      <c r="C26" s="148"/>
      <c r="D26" s="42"/>
      <c r="E26" s="39" t="s">
        <v>27</v>
      </c>
      <c r="F26" s="149">
        <f>+'DATOS AGUA'!F6</f>
        <v>44.412599999999998</v>
      </c>
      <c r="G26" s="149">
        <f>+'DATOS AGUA'!G6</f>
        <v>45.304900000000004</v>
      </c>
      <c r="H26" s="43"/>
      <c r="I26" s="35"/>
      <c r="J26" s="52"/>
      <c r="K26" s="144"/>
      <c r="L26" s="36"/>
      <c r="M26" s="37"/>
    </row>
    <row r="27" spans="1:13" ht="18.75" customHeight="1" x14ac:dyDescent="0.25">
      <c r="A27" s="146"/>
      <c r="B27" s="38" t="s">
        <v>30</v>
      </c>
      <c r="C27" s="148"/>
      <c r="D27" s="42"/>
      <c r="E27" s="39" t="s">
        <v>27</v>
      </c>
      <c r="F27" s="149">
        <f>+'DATOS AGUA'!F7</f>
        <v>44.436300000000003</v>
      </c>
      <c r="G27" s="149">
        <f>+'DATOS AGUA'!G7</f>
        <v>45.329000000000001</v>
      </c>
      <c r="H27" s="45"/>
      <c r="I27" s="41"/>
      <c r="J27" s="53"/>
      <c r="K27" s="150"/>
      <c r="L27" s="36"/>
      <c r="M27" s="37"/>
    </row>
    <row r="28" spans="1:13" ht="18.75" customHeight="1" x14ac:dyDescent="0.25">
      <c r="A28" s="146"/>
      <c r="B28" s="38" t="s">
        <v>31</v>
      </c>
      <c r="C28" s="148"/>
      <c r="D28" s="42"/>
      <c r="E28" s="39" t="s">
        <v>27</v>
      </c>
      <c r="F28" s="121">
        <f>F27-F26</f>
        <v>2.3700000000005161E-2</v>
      </c>
      <c r="G28" s="121">
        <f>G27-G26</f>
        <v>2.4099999999997124E-2</v>
      </c>
      <c r="H28" s="122" t="s">
        <v>32</v>
      </c>
      <c r="I28" s="44"/>
      <c r="J28" s="54"/>
      <c r="K28" s="144"/>
      <c r="L28" s="144"/>
      <c r="M28" s="144"/>
    </row>
    <row r="29" spans="1:13" ht="18.75" customHeight="1" x14ac:dyDescent="0.25">
      <c r="A29" s="146"/>
      <c r="B29" s="129" t="s">
        <v>33</v>
      </c>
      <c r="C29" s="151"/>
      <c r="D29" s="130"/>
      <c r="E29" s="132" t="s">
        <v>57</v>
      </c>
      <c r="F29" s="152">
        <f>(F28/F25)*1000000</f>
        <v>237.00000000005161</v>
      </c>
      <c r="G29" s="152">
        <f>(G28/F25)*1000000</f>
        <v>240.99999999997124</v>
      </c>
      <c r="H29" s="134">
        <f>AVERAGE(F29:G29)</f>
        <v>239.00000000001143</v>
      </c>
      <c r="I29" s="44"/>
      <c r="J29" s="54"/>
      <c r="K29" s="144"/>
      <c r="L29" s="144"/>
      <c r="M29" s="144"/>
    </row>
    <row r="30" spans="1:13" ht="27.75" customHeight="1" x14ac:dyDescent="0.25">
      <c r="A30" s="55"/>
      <c r="B30" s="153"/>
      <c r="C30" s="154"/>
      <c r="D30" s="154"/>
      <c r="E30" s="154"/>
      <c r="F30" s="155"/>
      <c r="G30" s="156"/>
      <c r="H30" s="157"/>
      <c r="I30" s="56"/>
      <c r="J30" s="57"/>
      <c r="K30" s="144"/>
      <c r="L30" s="144"/>
      <c r="M30" s="144"/>
    </row>
    <row r="31" spans="1:13" ht="15.9" customHeight="1" x14ac:dyDescent="0.25">
      <c r="D31" s="46"/>
      <c r="E31" s="46"/>
      <c r="F31" s="46"/>
      <c r="G31" s="46"/>
      <c r="H31" s="46"/>
      <c r="I31" s="46"/>
      <c r="J31" s="46"/>
      <c r="K31" s="144"/>
      <c r="L31" s="144"/>
      <c r="M31" s="144"/>
    </row>
    <row r="32" spans="1:13" ht="15.9" customHeight="1" x14ac:dyDescent="0.25">
      <c r="A32" s="47" t="s">
        <v>18</v>
      </c>
      <c r="B32" s="47"/>
      <c r="C32" s="47"/>
      <c r="D32" s="47"/>
      <c r="E32" s="47"/>
      <c r="F32" s="47"/>
      <c r="G32" s="47"/>
      <c r="H32" s="46"/>
      <c r="I32" s="46"/>
      <c r="J32" s="46"/>
      <c r="K32" s="144"/>
      <c r="L32" s="144"/>
      <c r="M32" s="144"/>
    </row>
    <row r="33" spans="1:13" ht="15.9" customHeight="1" x14ac:dyDescent="0.25">
      <c r="A33" s="93" t="s">
        <v>77</v>
      </c>
      <c r="B33" s="167"/>
      <c r="C33" s="167"/>
      <c r="D33" s="167"/>
      <c r="E33" s="167"/>
      <c r="F33" s="13"/>
      <c r="G33" s="13"/>
      <c r="H33" s="13"/>
      <c r="I33" s="13"/>
      <c r="J33" s="13"/>
      <c r="K33" s="78"/>
      <c r="L33" s="78"/>
      <c r="M33" s="78"/>
    </row>
    <row r="34" spans="1:13" ht="15.9" customHeight="1" x14ac:dyDescent="0.25">
      <c r="A34" s="93" t="s">
        <v>71</v>
      </c>
      <c r="B34" s="167"/>
      <c r="C34" s="167"/>
      <c r="D34" s="167"/>
      <c r="E34" s="167"/>
      <c r="F34" s="13"/>
      <c r="G34" s="13"/>
      <c r="H34" s="13"/>
      <c r="I34" s="13"/>
      <c r="J34" s="13"/>
      <c r="K34" s="78"/>
      <c r="L34" s="78"/>
      <c r="M34" s="78"/>
    </row>
    <row r="35" spans="1:13" ht="25.5" customHeight="1" x14ac:dyDescent="0.25">
      <c r="A35" s="321" t="s">
        <v>84</v>
      </c>
      <c r="B35" s="321"/>
      <c r="C35" s="321"/>
      <c r="D35" s="321"/>
      <c r="E35" s="321"/>
      <c r="F35" s="321"/>
      <c r="G35" s="321"/>
      <c r="H35" s="321"/>
      <c r="I35" s="321"/>
      <c r="J35" s="321"/>
      <c r="K35" s="108"/>
      <c r="L35" s="108"/>
      <c r="M35" s="108"/>
    </row>
    <row r="36" spans="1:13" ht="15.9" customHeight="1" x14ac:dyDescent="0.25">
      <c r="A36" s="93" t="s">
        <v>72</v>
      </c>
      <c r="B36" s="167"/>
      <c r="C36" s="167"/>
      <c r="D36" s="167"/>
      <c r="E36" s="167"/>
      <c r="F36" s="13"/>
      <c r="G36" s="13"/>
      <c r="H36" s="13"/>
      <c r="I36" s="13"/>
      <c r="J36" s="13"/>
      <c r="K36" s="78"/>
      <c r="L36" s="78"/>
      <c r="M36" s="78"/>
    </row>
    <row r="37" spans="1:13" ht="15.9" customHeight="1" x14ac:dyDescent="0.25">
      <c r="A37" s="168"/>
      <c r="B37" s="73"/>
      <c r="C37" s="73"/>
      <c r="D37" s="73"/>
      <c r="E37" s="73"/>
      <c r="F37" s="73"/>
      <c r="G37" s="73"/>
      <c r="H37" s="73"/>
      <c r="I37" s="169"/>
      <c r="J37" s="89"/>
      <c r="K37" s="86"/>
      <c r="L37" s="87"/>
      <c r="M37" s="87"/>
    </row>
    <row r="38" spans="1:13" ht="15.9" customHeight="1" x14ac:dyDescent="0.25">
      <c r="A38" s="90" t="s">
        <v>73</v>
      </c>
      <c r="B38" s="170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</row>
    <row r="39" spans="1:13" ht="15.9" customHeight="1" x14ac:dyDescent="0.25">
      <c r="A39" s="175"/>
      <c r="B39" s="47"/>
      <c r="C39" s="47"/>
      <c r="D39" s="47"/>
      <c r="E39" s="47"/>
      <c r="F39" s="47"/>
      <c r="G39" s="47"/>
      <c r="H39" s="46"/>
      <c r="I39" s="46"/>
      <c r="J39" s="46"/>
      <c r="K39" s="144"/>
      <c r="L39" s="144"/>
      <c r="M39" s="144"/>
    </row>
    <row r="40" spans="1:13" ht="15.9" customHeight="1" x14ac:dyDescent="0.25">
      <c r="A40" s="175"/>
      <c r="B40" s="47"/>
      <c r="C40" s="47"/>
      <c r="D40" s="47"/>
      <c r="E40" s="47"/>
      <c r="F40" s="47"/>
      <c r="G40" s="47"/>
      <c r="H40" s="46"/>
      <c r="I40" s="46"/>
      <c r="J40" s="46"/>
      <c r="K40" s="144"/>
      <c r="L40" s="144"/>
      <c r="M40" s="144"/>
    </row>
    <row r="41" spans="1:13" ht="15.9" customHeight="1" x14ac:dyDescent="0.25">
      <c r="A41" s="175"/>
      <c r="B41" s="47"/>
      <c r="C41" s="47"/>
      <c r="D41" s="47"/>
      <c r="E41" s="47"/>
      <c r="F41" s="47"/>
      <c r="G41" s="47"/>
      <c r="H41" s="46"/>
      <c r="I41" s="46"/>
      <c r="J41" s="46"/>
      <c r="K41" s="144"/>
      <c r="L41" s="144"/>
      <c r="M41" s="144"/>
    </row>
    <row r="42" spans="1:13" ht="15.9" customHeight="1" x14ac:dyDescent="0.25">
      <c r="A42" s="48"/>
      <c r="B42" s="30"/>
      <c r="C42" s="30"/>
      <c r="D42" s="47"/>
      <c r="E42" s="47"/>
      <c r="F42" s="47"/>
      <c r="G42" s="47"/>
      <c r="H42" s="46"/>
      <c r="I42" s="46"/>
      <c r="J42" s="46"/>
      <c r="K42" s="144"/>
      <c r="L42" s="144"/>
      <c r="M42" s="144"/>
    </row>
    <row r="43" spans="1:13" ht="15.9" customHeight="1" x14ac:dyDescent="0.25">
      <c r="A43" s="48"/>
      <c r="B43" s="30"/>
      <c r="C43" s="30"/>
      <c r="D43" s="47"/>
      <c r="E43" s="47"/>
      <c r="F43" s="47"/>
      <c r="G43" s="47"/>
      <c r="H43" s="46"/>
      <c r="I43" s="46"/>
      <c r="J43" s="46"/>
      <c r="K43" s="144"/>
      <c r="L43" s="144"/>
      <c r="M43" s="144"/>
    </row>
    <row r="44" spans="1:13" ht="15.9" customHeight="1" x14ac:dyDescent="0.25">
      <c r="B44" s="47"/>
      <c r="C44" s="47"/>
      <c r="D44" s="47"/>
      <c r="E44" s="47"/>
      <c r="F44" s="47"/>
      <c r="G44" s="47"/>
      <c r="H44" s="46"/>
      <c r="I44" s="46"/>
      <c r="J44" s="46"/>
      <c r="K44" s="144"/>
      <c r="L44" s="144"/>
      <c r="M44" s="144"/>
    </row>
    <row r="45" spans="1:13" ht="15.9" customHeight="1" x14ac:dyDescent="0.25">
      <c r="A45" s="48" t="s">
        <v>19</v>
      </c>
      <c r="B45" s="47"/>
      <c r="C45" s="47"/>
      <c r="D45" s="47"/>
      <c r="E45" s="47"/>
      <c r="F45" s="47"/>
      <c r="G45" s="47"/>
      <c r="H45" s="46"/>
      <c r="I45" s="46"/>
      <c r="J45" s="46"/>
      <c r="K45" s="144"/>
      <c r="L45" s="144"/>
      <c r="M45" s="144"/>
    </row>
    <row r="46" spans="1:13" ht="15.9" customHeight="1" x14ac:dyDescent="0.25">
      <c r="A46" s="48" t="s">
        <v>59</v>
      </c>
      <c r="B46" s="46"/>
      <c r="C46" s="46"/>
      <c r="D46" s="46"/>
      <c r="E46" s="46"/>
      <c r="F46" s="46"/>
      <c r="G46" s="46"/>
      <c r="H46" s="46"/>
      <c r="I46" s="46"/>
      <c r="J46" s="88" t="s">
        <v>70</v>
      </c>
      <c r="K46" s="144"/>
      <c r="L46" s="144"/>
      <c r="M46" s="144"/>
    </row>
    <row r="47" spans="1:13" ht="15.9" customHeight="1" x14ac:dyDescent="0.25"/>
    <row r="48" spans="1:13" ht="15.9" customHeight="1" x14ac:dyDescent="0.25"/>
  </sheetData>
  <protectedRanges>
    <protectedRange sqref="C15 C18" name="Rango3_3_1_1_1_1_1_1_1_1_1"/>
    <protectedRange sqref="C11" name="Rango3_3_1_1_1_1_1_2_1_1"/>
    <protectedRange sqref="C13:C14" name="Rango3_3_1_1_1_1_1_1_1_1_1_1_1_2_1_1_2_1_1_1_1_1_1_1_1_1_1_1_1"/>
  </protectedRanges>
  <mergeCells count="13">
    <mergeCell ref="A35:J35"/>
    <mergeCell ref="A8:J8"/>
    <mergeCell ref="A9:J9"/>
    <mergeCell ref="F25:G25"/>
    <mergeCell ref="A16:J16"/>
    <mergeCell ref="A17:J17"/>
    <mergeCell ref="A19:J19"/>
    <mergeCell ref="B24:C24"/>
    <mergeCell ref="H24:I24"/>
    <mergeCell ref="C11:G11"/>
    <mergeCell ref="C12:G12"/>
    <mergeCell ref="C13:G13"/>
    <mergeCell ref="C14:I14"/>
  </mergeCells>
  <printOptions horizontalCentered="1"/>
  <pageMargins left="0" right="0" top="0.19685039370078741" bottom="0" header="0.11811023622047245" footer="0"/>
  <pageSetup paperSize="9" scale="93" orientation="portrait" r:id="rId1"/>
  <headerFooter scaleWithDoc="0">
    <oddHeader>&amp;C&amp;G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D1FB-486C-47AB-9BF9-422E8828CEEF}">
  <dimension ref="A1:M14"/>
  <sheetViews>
    <sheetView showGridLines="0" view="pageBreakPreview" zoomScaleNormal="100" zoomScaleSheetLayoutView="100" workbookViewId="0">
      <selection activeCell="G7" sqref="G7"/>
    </sheetView>
  </sheetViews>
  <sheetFormatPr baseColWidth="10" defaultColWidth="10.33203125" defaultRowHeight="13.8" x14ac:dyDescent="0.25"/>
  <cols>
    <col min="1" max="1" width="15.88671875" style="139" customWidth="1"/>
    <col min="2" max="2" width="2" style="139" customWidth="1"/>
    <col min="3" max="4" width="12.33203125" style="139" customWidth="1"/>
    <col min="5" max="5" width="6.5546875" style="139" customWidth="1"/>
    <col min="6" max="8" width="9.88671875" style="139" customWidth="1"/>
    <col min="9" max="9" width="2" style="139" customWidth="1"/>
    <col min="10" max="10" width="13.5546875" style="139" customWidth="1"/>
    <col min="11" max="12" width="6.44140625" style="139" customWidth="1"/>
    <col min="13" max="13" width="8" style="139" customWidth="1"/>
    <col min="14" max="16384" width="10.33203125" style="139"/>
  </cols>
  <sheetData>
    <row r="1" spans="1:13" ht="57.75" customHeight="1" x14ac:dyDescent="0.25">
      <c r="A1" s="104"/>
      <c r="B1" s="17"/>
      <c r="C1" s="23"/>
      <c r="D1" s="23"/>
      <c r="E1" s="23"/>
      <c r="F1" s="23"/>
      <c r="G1" s="23"/>
      <c r="H1" s="21"/>
      <c r="I1" s="17"/>
      <c r="J1" s="24"/>
      <c r="K1" s="176"/>
      <c r="L1" s="176"/>
      <c r="M1" s="176"/>
    </row>
    <row r="2" spans="1:13" ht="29.4" customHeight="1" x14ac:dyDescent="0.25">
      <c r="A2" s="336" t="s">
        <v>58</v>
      </c>
      <c r="B2" s="337"/>
      <c r="C2" s="337"/>
      <c r="D2" s="337"/>
      <c r="E2" s="337"/>
      <c r="F2" s="337"/>
      <c r="G2" s="337"/>
      <c r="H2" s="337"/>
      <c r="I2" s="337"/>
      <c r="J2" s="338"/>
      <c r="K2" s="176"/>
      <c r="L2" s="176"/>
      <c r="M2" s="176"/>
    </row>
    <row r="3" spans="1:13" ht="18" customHeight="1" x14ac:dyDescent="0.25">
      <c r="A3" s="342" t="s">
        <v>23</v>
      </c>
      <c r="B3" s="343"/>
      <c r="C3" s="343"/>
      <c r="D3" s="343"/>
      <c r="E3" s="343"/>
      <c r="F3" s="343"/>
      <c r="G3" s="343"/>
      <c r="H3" s="343"/>
      <c r="I3" s="343"/>
      <c r="J3" s="344"/>
      <c r="K3" s="176"/>
      <c r="L3" s="176"/>
      <c r="M3" s="176"/>
    </row>
    <row r="4" spans="1:13" ht="24.75" customHeight="1" x14ac:dyDescent="0.25">
      <c r="A4" s="49"/>
      <c r="B4" s="324"/>
      <c r="C4" s="324"/>
      <c r="D4" s="50"/>
      <c r="E4" s="50"/>
      <c r="F4" s="50"/>
      <c r="G4" s="50"/>
      <c r="H4" s="324"/>
      <c r="I4" s="324"/>
      <c r="J4" s="51"/>
      <c r="K4" s="176"/>
      <c r="L4" s="181"/>
      <c r="M4" s="181"/>
    </row>
    <row r="5" spans="1:13" ht="18.75" customHeight="1" x14ac:dyDescent="0.25">
      <c r="A5" s="183"/>
      <c r="B5" s="32" t="s">
        <v>28</v>
      </c>
      <c r="C5" s="117"/>
      <c r="D5" s="33"/>
      <c r="E5" s="34" t="s">
        <v>25</v>
      </c>
      <c r="F5" s="182">
        <v>100</v>
      </c>
      <c r="G5" s="189"/>
      <c r="H5" s="40"/>
      <c r="I5" s="35"/>
      <c r="J5" s="52"/>
      <c r="K5" s="176"/>
      <c r="L5" s="36"/>
      <c r="M5" s="37"/>
    </row>
    <row r="6" spans="1:13" ht="18.75" customHeight="1" x14ac:dyDescent="0.25">
      <c r="A6" s="183"/>
      <c r="B6" s="38" t="s">
        <v>29</v>
      </c>
      <c r="C6" s="118"/>
      <c r="D6" s="42"/>
      <c r="E6" s="39" t="s">
        <v>27</v>
      </c>
      <c r="F6" s="140">
        <v>44.412599999999998</v>
      </c>
      <c r="G6" s="140">
        <v>45.304900000000004</v>
      </c>
      <c r="H6" s="43"/>
      <c r="I6" s="35"/>
      <c r="J6" s="52"/>
      <c r="K6" s="176"/>
      <c r="L6" s="36"/>
      <c r="M6" s="37"/>
    </row>
    <row r="7" spans="1:13" ht="18.75" customHeight="1" x14ac:dyDescent="0.25">
      <c r="A7" s="183"/>
      <c r="B7" s="38" t="s">
        <v>30</v>
      </c>
      <c r="C7" s="118"/>
      <c r="D7" s="42"/>
      <c r="E7" s="39" t="s">
        <v>27</v>
      </c>
      <c r="F7" s="140">
        <v>44.436300000000003</v>
      </c>
      <c r="G7" s="140">
        <v>45.329000000000001</v>
      </c>
      <c r="H7" s="45"/>
      <c r="I7" s="41"/>
      <c r="J7" s="53"/>
      <c r="K7" s="180"/>
      <c r="L7" s="36"/>
      <c r="M7" s="37"/>
    </row>
    <row r="8" spans="1:13" ht="18.75" customHeight="1" x14ac:dyDescent="0.25">
      <c r="A8" s="183"/>
      <c r="B8" s="38" t="s">
        <v>31</v>
      </c>
      <c r="C8" s="118"/>
      <c r="D8" s="42"/>
      <c r="E8" s="39" t="s">
        <v>27</v>
      </c>
      <c r="F8" s="121">
        <f>F7-F6</f>
        <v>2.3700000000005161E-2</v>
      </c>
      <c r="G8" s="121">
        <f>G7-G6</f>
        <v>2.4099999999997124E-2</v>
      </c>
      <c r="H8" s="122" t="s">
        <v>32</v>
      </c>
      <c r="I8" s="82"/>
      <c r="J8" s="184"/>
      <c r="K8" s="176"/>
      <c r="L8" s="176"/>
      <c r="M8" s="176"/>
    </row>
    <row r="9" spans="1:13" ht="18.75" customHeight="1" x14ac:dyDescent="0.25">
      <c r="A9" s="183"/>
      <c r="B9" s="129" t="s">
        <v>33</v>
      </c>
      <c r="C9" s="131"/>
      <c r="D9" s="130"/>
      <c r="E9" s="132" t="s">
        <v>57</v>
      </c>
      <c r="F9" s="152">
        <f>(F8/F5)*1000000</f>
        <v>237.00000000005161</v>
      </c>
      <c r="G9" s="152">
        <f>(G8/F5)*1000000</f>
        <v>240.99999999997124</v>
      </c>
      <c r="H9" s="134">
        <f>AVERAGE(F9:G9)</f>
        <v>239.00000000001143</v>
      </c>
      <c r="I9" s="82"/>
      <c r="J9" s="184"/>
      <c r="K9" s="176"/>
      <c r="L9" s="176"/>
      <c r="M9" s="176"/>
    </row>
    <row r="10" spans="1:13" ht="18.75" customHeight="1" x14ac:dyDescent="0.25">
      <c r="A10" s="183"/>
      <c r="B10" s="18"/>
      <c r="C10" s="18"/>
      <c r="D10" s="18"/>
      <c r="E10" s="18"/>
      <c r="F10" s="18"/>
      <c r="G10" s="18"/>
      <c r="H10" s="18"/>
      <c r="I10" s="82"/>
      <c r="J10" s="184"/>
      <c r="K10" s="176"/>
      <c r="L10" s="176"/>
      <c r="M10" s="176"/>
    </row>
    <row r="11" spans="1:13" ht="18.75" customHeight="1" x14ac:dyDescent="0.25">
      <c r="A11" s="183"/>
      <c r="B11" s="18"/>
      <c r="C11" s="18"/>
      <c r="D11" s="18"/>
      <c r="E11" s="18"/>
      <c r="F11" s="18"/>
      <c r="G11" s="18"/>
      <c r="H11" s="18"/>
      <c r="I11" s="82"/>
      <c r="J11" s="184"/>
      <c r="K11" s="176"/>
      <c r="L11" s="176"/>
      <c r="M11" s="176"/>
    </row>
    <row r="12" spans="1:13" ht="18.75" customHeight="1" x14ac:dyDescent="0.25">
      <c r="A12" s="183"/>
      <c r="B12" s="18"/>
      <c r="C12" s="18"/>
      <c r="D12" s="18"/>
      <c r="E12" s="18"/>
      <c r="F12" s="18"/>
      <c r="G12" s="18"/>
      <c r="H12" s="18"/>
      <c r="I12" s="82"/>
      <c r="J12" s="184"/>
      <c r="K12" s="176"/>
      <c r="L12" s="176"/>
      <c r="M12" s="176"/>
    </row>
    <row r="13" spans="1:13" ht="27.75" customHeight="1" x14ac:dyDescent="0.25">
      <c r="A13" s="185"/>
      <c r="B13" s="186"/>
      <c r="C13" s="154"/>
      <c r="D13" s="154"/>
      <c r="E13" s="154"/>
      <c r="F13" s="155"/>
      <c r="G13" s="156"/>
      <c r="H13" s="157"/>
      <c r="I13" s="187"/>
      <c r="J13" s="188"/>
      <c r="K13" s="176"/>
      <c r="L13" s="176"/>
      <c r="M13" s="176"/>
    </row>
    <row r="14" spans="1:13" ht="15.9" customHeight="1" x14ac:dyDescent="0.25">
      <c r="D14" s="78"/>
      <c r="E14" s="78"/>
      <c r="F14" s="78"/>
      <c r="G14" s="78"/>
      <c r="H14" s="78"/>
      <c r="I14" s="78"/>
      <c r="J14" s="78"/>
      <c r="K14" s="176"/>
      <c r="L14" s="176"/>
      <c r="M14" s="176"/>
    </row>
  </sheetData>
  <sheetProtection selectLockedCells="1"/>
  <protectedRanges>
    <protectedRange sqref="C1" name="Rango3_3_1_1_1_1_1_1_1_1_1"/>
  </protectedRanges>
  <mergeCells count="4">
    <mergeCell ref="A2:J2"/>
    <mergeCell ref="A3:J3"/>
    <mergeCell ref="B4:C4"/>
    <mergeCell ref="H4:I4"/>
  </mergeCells>
  <printOptions horizontalCentered="1"/>
  <pageMargins left="0" right="0" top="0.19685039370078741" bottom="0" header="0.11811023622047245" footer="0"/>
  <pageSetup paperSize="9" scale="93" orientation="portrait" r:id="rId1"/>
  <headerFooter scaleWithDoc="0">
    <oddHeader>&amp;C&amp;G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354" t="s">
        <v>10</v>
      </c>
      <c r="B2" s="354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FORMATO</vt:lpstr>
      <vt:lpstr>SUELO</vt:lpstr>
      <vt:lpstr>DATOS SUELO</vt:lpstr>
      <vt:lpstr>AGUA</vt:lpstr>
      <vt:lpstr>DATOS AGUA</vt:lpstr>
      <vt:lpstr>Hoja1</vt:lpstr>
      <vt:lpstr>AGUA!Área_de_impresión</vt:lpstr>
      <vt:lpstr>'DATOS AGUA'!Área_de_impresión</vt:lpstr>
      <vt:lpstr>'DATOS SUELO'!Área_de_impresión</vt:lpstr>
      <vt:lpstr>FORMATO!Área_de_impresión</vt:lpstr>
      <vt:lpstr>SUELO!Área_de_impresión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2026-01-02T22:38:18Z</cp:lastPrinted>
  <dcterms:created xsi:type="dcterms:W3CDTF">1999-11-07T15:11:55Z</dcterms:created>
  <dcterms:modified xsi:type="dcterms:W3CDTF">2026-06-26T17:42:26Z</dcterms:modified>
</cp:coreProperties>
</file>