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ropbox\0.0 Control de trabajo 2022\"/>
    </mc:Choice>
  </mc:AlternateContent>
  <xr:revisionPtr revIDLastSave="0" documentId="13_ncr:1_{A7178E27-0093-4B2B-A459-B3A9DFD8AE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externalReferences>
    <externalReference r:id="rId2"/>
    <externalReference r:id="rId3"/>
  </externalReferences>
  <definedNames>
    <definedName name="_xlnm._FilterDatabase" localSheetId="0" hidden="1">Hoja1!$A$4:$R$1167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0" i="1" l="1"/>
  <c r="F550" i="1"/>
  <c r="Q1123" i="1"/>
  <c r="Q1122" i="1"/>
  <c r="H1095" i="1"/>
  <c r="H1096" i="1"/>
  <c r="H1097" i="1"/>
  <c r="H1098" i="1"/>
  <c r="H1099" i="1"/>
  <c r="H1100" i="1"/>
  <c r="H1101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8" i="1"/>
  <c r="H1163" i="1"/>
  <c r="H1164" i="1"/>
  <c r="H1165" i="1"/>
  <c r="H1166" i="1"/>
  <c r="H1167" i="1"/>
  <c r="H1169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H550" i="1" l="1"/>
  <c r="B1146" i="1" l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737" i="1"/>
  <c r="Q694" i="1"/>
  <c r="Q689" i="1"/>
  <c r="Q688" i="1"/>
  <c r="Q687" i="1"/>
  <c r="Q686" i="1"/>
  <c r="Q685" i="1"/>
  <c r="Q684" i="1"/>
  <c r="Q677" i="1"/>
  <c r="Q664" i="1"/>
  <c r="Q663" i="1"/>
  <c r="Q662" i="1"/>
  <c r="Q661" i="1"/>
  <c r="H692" i="1"/>
  <c r="H678" i="1"/>
  <c r="H679" i="1"/>
  <c r="H680" i="1"/>
  <c r="H682" i="1"/>
  <c r="H684" i="1"/>
  <c r="H685" i="1"/>
  <c r="H686" i="1"/>
  <c r="H687" i="1"/>
  <c r="H688" i="1"/>
  <c r="H689" i="1"/>
  <c r="H690" i="1"/>
  <c r="H691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589" i="1"/>
  <c r="H652" i="1"/>
  <c r="H651" i="1"/>
  <c r="H649" i="1"/>
  <c r="H650" i="1"/>
  <c r="Q652" i="1"/>
  <c r="Q651" i="1"/>
  <c r="Q640" i="1"/>
  <c r="Q639" i="1"/>
  <c r="Q637" i="1"/>
  <c r="Q636" i="1"/>
  <c r="G1145" i="1" l="1"/>
  <c r="F1145" i="1"/>
  <c r="G1072" i="1"/>
  <c r="F1072" i="1"/>
  <c r="G1075" i="1"/>
  <c r="F1075" i="1"/>
  <c r="G1103" i="1"/>
  <c r="F1103" i="1"/>
  <c r="G1144" i="1"/>
  <c r="F1144" i="1"/>
  <c r="G1147" i="1"/>
  <c r="F1147" i="1"/>
  <c r="G1104" i="1"/>
  <c r="F1104" i="1"/>
  <c r="G1142" i="1"/>
  <c r="F1142" i="1"/>
  <c r="G1148" i="1"/>
  <c r="F1148" i="1"/>
  <c r="G1150" i="1"/>
  <c r="F1150" i="1"/>
  <c r="G1105" i="1"/>
  <c r="F1105" i="1"/>
  <c r="H1105" i="1" s="1"/>
  <c r="G1102" i="1"/>
  <c r="F1102" i="1"/>
  <c r="H1102" i="1" s="1"/>
  <c r="G1143" i="1"/>
  <c r="F1143" i="1"/>
  <c r="G1149" i="1"/>
  <c r="F1149" i="1"/>
  <c r="G1146" i="1"/>
  <c r="F1146" i="1"/>
  <c r="G1073" i="1"/>
  <c r="F1073" i="1"/>
  <c r="G1074" i="1"/>
  <c r="F1074" i="1"/>
  <c r="H1072" i="1"/>
  <c r="H648" i="1"/>
  <c r="H638" i="1"/>
  <c r="H639" i="1"/>
  <c r="H640" i="1"/>
  <c r="H641" i="1"/>
  <c r="H642" i="1"/>
  <c r="H1103" i="1" l="1"/>
  <c r="H1146" i="1"/>
  <c r="H1104" i="1"/>
  <c r="H1150" i="1"/>
  <c r="H1148" i="1"/>
  <c r="H1075" i="1"/>
  <c r="H1073" i="1"/>
  <c r="H1074" i="1"/>
  <c r="H1147" i="1"/>
  <c r="H1149" i="1"/>
  <c r="H1144" i="1"/>
  <c r="H1142" i="1"/>
  <c r="H1143" i="1"/>
  <c r="H1145" i="1"/>
  <c r="H656" i="1"/>
  <c r="H655" i="1"/>
  <c r="H654" i="1"/>
  <c r="H653" i="1"/>
  <c r="E629" i="1"/>
  <c r="Q634" i="1"/>
  <c r="Q631" i="1"/>
  <c r="Q630" i="1"/>
  <c r="Q628" i="1"/>
  <c r="Q621" i="1"/>
  <c r="Q619" i="1"/>
  <c r="Q618" i="1"/>
  <c r="Q617" i="1"/>
  <c r="Q614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2" i="1"/>
  <c r="H633" i="1"/>
  <c r="H634" i="1"/>
  <c r="H635" i="1"/>
  <c r="H636" i="1"/>
  <c r="H637" i="1"/>
  <c r="H609" i="1"/>
  <c r="H610" i="1"/>
  <c r="H607" i="1"/>
  <c r="H606" i="1"/>
  <c r="H605" i="1"/>
  <c r="H604" i="1"/>
  <c r="H601" i="1"/>
  <c r="H581" i="1"/>
  <c r="H603" i="1"/>
  <c r="H602" i="1"/>
  <c r="H594" i="1"/>
  <c r="H593" i="1"/>
  <c r="H592" i="1"/>
  <c r="H591" i="1"/>
  <c r="H590" i="1"/>
  <c r="H608" i="1"/>
  <c r="H600" i="1"/>
  <c r="H599" i="1"/>
  <c r="H598" i="1"/>
  <c r="H597" i="1"/>
  <c r="H596" i="1"/>
  <c r="H595" i="1"/>
  <c r="H588" i="1"/>
  <c r="H580" i="1"/>
  <c r="H577" i="1"/>
  <c r="Q376" i="1"/>
  <c r="Q375" i="1"/>
  <c r="Q374" i="1"/>
  <c r="Q381" i="1"/>
  <c r="Q398" i="1"/>
  <c r="Q397" i="1"/>
  <c r="Q396" i="1"/>
  <c r="Q408" i="1"/>
  <c r="Q407" i="1"/>
  <c r="Q418" i="1"/>
  <c r="Q417" i="1"/>
  <c r="Q430" i="1"/>
  <c r="Q437" i="1"/>
  <c r="Q441" i="1"/>
  <c r="Q446" i="1"/>
  <c r="Q462" i="1"/>
  <c r="Q461" i="1"/>
  <c r="Q475" i="1"/>
  <c r="Q480" i="1"/>
  <c r="Q482" i="1"/>
  <c r="Q486" i="1"/>
  <c r="Q493" i="1"/>
  <c r="Q607" i="1"/>
  <c r="Q586" i="1"/>
  <c r="Q575" i="1"/>
  <c r="Q570" i="1"/>
  <c r="Q569" i="1"/>
  <c r="Q568" i="1"/>
  <c r="Q554" i="1" l="1"/>
  <c r="Q538" i="1"/>
  <c r="Q537" i="1"/>
  <c r="H573" i="1" l="1"/>
  <c r="H574" i="1"/>
  <c r="H575" i="1"/>
  <c r="H576" i="1"/>
  <c r="H557" i="1"/>
  <c r="H558" i="1"/>
  <c r="H559" i="1"/>
  <c r="H560" i="1"/>
  <c r="H561" i="1"/>
  <c r="H563" i="1"/>
  <c r="H564" i="1"/>
  <c r="H565" i="1"/>
  <c r="H566" i="1"/>
  <c r="H567" i="1"/>
  <c r="H568" i="1"/>
  <c r="H569" i="1"/>
  <c r="H570" i="1"/>
  <c r="H571" i="1"/>
  <c r="H572" i="1"/>
  <c r="H556" i="1"/>
  <c r="H549" i="1"/>
  <c r="H551" i="1"/>
  <c r="H552" i="1"/>
  <c r="H553" i="1"/>
  <c r="H554" i="1"/>
  <c r="E580" i="1"/>
  <c r="H501" i="1" l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5" i="1"/>
  <c r="H539" i="1"/>
  <c r="H541" i="1"/>
  <c r="H543" i="1"/>
  <c r="H545" i="1"/>
  <c r="H548" i="1"/>
  <c r="H500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326" i="1"/>
  <c r="Q503" i="1"/>
  <c r="Q500" i="1"/>
  <c r="Q515" i="1" l="1"/>
  <c r="C522" i="1" l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D521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2" i="1"/>
  <c r="D23" i="1"/>
  <c r="D24" i="1"/>
  <c r="D25" i="1"/>
  <c r="D26" i="1"/>
  <c r="D27" i="1"/>
  <c r="D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E5" i="1"/>
  <c r="G5" i="1" l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E522" i="1"/>
  <c r="E523" i="1"/>
  <c r="E524" i="1"/>
  <c r="E525" i="1"/>
  <c r="E526" i="1"/>
  <c r="E527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2" i="1"/>
  <c r="E543" i="1"/>
  <c r="E544" i="1"/>
  <c r="E545" i="1"/>
  <c r="E546" i="1"/>
  <c r="E547" i="1"/>
  <c r="E548" i="1"/>
  <c r="E549" i="1"/>
  <c r="E551" i="1"/>
  <c r="E552" i="1"/>
  <c r="E554" i="1"/>
  <c r="E555" i="1"/>
  <c r="E556" i="1"/>
  <c r="E557" i="1"/>
  <c r="E558" i="1"/>
  <c r="E562" i="1"/>
  <c r="E564" i="1"/>
  <c r="E579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521" i="1"/>
  <c r="B52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G15" i="1" l="1"/>
  <c r="F15" i="1"/>
  <c r="G14" i="1"/>
  <c r="F14" i="1"/>
  <c r="G13" i="1"/>
  <c r="F13" i="1"/>
  <c r="G12" i="1"/>
  <c r="F12" i="1"/>
  <c r="G303" i="1"/>
  <c r="F303" i="1"/>
  <c r="G255" i="1"/>
  <c r="F255" i="1"/>
  <c r="G207" i="1"/>
  <c r="F207" i="1"/>
  <c r="G171" i="1"/>
  <c r="F171" i="1"/>
  <c r="G123" i="1"/>
  <c r="F123" i="1"/>
  <c r="G99" i="1"/>
  <c r="F99" i="1"/>
  <c r="G27" i="1"/>
  <c r="F27" i="1"/>
  <c r="G278" i="1"/>
  <c r="F278" i="1"/>
  <c r="G206" i="1"/>
  <c r="F206" i="1"/>
  <c r="G146" i="1"/>
  <c r="F146" i="1"/>
  <c r="G122" i="1"/>
  <c r="F122" i="1"/>
  <c r="G26" i="1"/>
  <c r="F26" i="1"/>
  <c r="G631" i="1"/>
  <c r="F631" i="1"/>
  <c r="G267" i="1"/>
  <c r="F267" i="1"/>
  <c r="G195" i="1"/>
  <c r="F195" i="1"/>
  <c r="G63" i="1"/>
  <c r="F63" i="1"/>
  <c r="G302" i="1"/>
  <c r="F302" i="1"/>
  <c r="G254" i="1"/>
  <c r="F254" i="1"/>
  <c r="G194" i="1"/>
  <c r="F194" i="1"/>
  <c r="G62" i="1"/>
  <c r="F62" i="1"/>
  <c r="G713" i="1"/>
  <c r="F713" i="1"/>
  <c r="G325" i="1"/>
  <c r="F325" i="1"/>
  <c r="G253" i="1"/>
  <c r="F253" i="1"/>
  <c r="G49" i="1"/>
  <c r="F49" i="1"/>
  <c r="G297" i="1"/>
  <c r="F297" i="1"/>
  <c r="G249" i="1"/>
  <c r="F249" i="1"/>
  <c r="G225" i="1"/>
  <c r="F225" i="1"/>
  <c r="G189" i="1"/>
  <c r="F189" i="1"/>
  <c r="G141" i="1"/>
  <c r="F141" i="1"/>
  <c r="G21" i="1"/>
  <c r="F21" i="1"/>
  <c r="G841" i="1"/>
  <c r="F841" i="1"/>
  <c r="G296" i="1"/>
  <c r="F296" i="1"/>
  <c r="G248" i="1"/>
  <c r="F248" i="1"/>
  <c r="G176" i="1"/>
  <c r="F176" i="1"/>
  <c r="G8" i="1"/>
  <c r="F8" i="1"/>
  <c r="G996" i="1"/>
  <c r="F996" i="1"/>
  <c r="G719" i="1"/>
  <c r="F719" i="1"/>
  <c r="G683" i="1"/>
  <c r="F683" i="1"/>
  <c r="G647" i="1"/>
  <c r="F647" i="1"/>
  <c r="G586" i="1"/>
  <c r="F586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31" i="1"/>
  <c r="F31" i="1"/>
  <c r="G19" i="1"/>
  <c r="F19" i="1"/>
  <c r="G7" i="1"/>
  <c r="F7" i="1"/>
  <c r="G75" i="1"/>
  <c r="F75" i="1"/>
  <c r="G74" i="1"/>
  <c r="F74" i="1"/>
  <c r="G547" i="1"/>
  <c r="F547" i="1"/>
  <c r="G313" i="1"/>
  <c r="F313" i="1"/>
  <c r="G229" i="1"/>
  <c r="F229" i="1"/>
  <c r="G61" i="1"/>
  <c r="F61" i="1"/>
  <c r="G414" i="1"/>
  <c r="F414" i="1"/>
  <c r="G324" i="1"/>
  <c r="F324" i="1"/>
  <c r="G276" i="1"/>
  <c r="F276" i="1"/>
  <c r="G228" i="1"/>
  <c r="F228" i="1"/>
  <c r="G168" i="1"/>
  <c r="F168" i="1"/>
  <c r="G36" i="1"/>
  <c r="F36" i="1"/>
  <c r="G275" i="1"/>
  <c r="F275" i="1"/>
  <c r="G203" i="1"/>
  <c r="F203" i="1"/>
  <c r="G35" i="1"/>
  <c r="F35" i="1"/>
  <c r="G999" i="1"/>
  <c r="F999" i="1"/>
  <c r="G310" i="1"/>
  <c r="F310" i="1"/>
  <c r="G202" i="1"/>
  <c r="F202" i="1"/>
  <c r="G34" i="1"/>
  <c r="F34" i="1"/>
  <c r="G411" i="1"/>
  <c r="F411" i="1"/>
  <c r="G273" i="1"/>
  <c r="F273" i="1"/>
  <c r="G45" i="1"/>
  <c r="F45" i="1"/>
  <c r="G212" i="1"/>
  <c r="F212" i="1"/>
  <c r="G585" i="1"/>
  <c r="F585" i="1"/>
  <c r="G318" i="1"/>
  <c r="F318" i="1"/>
  <c r="G306" i="1"/>
  <c r="F306" i="1"/>
  <c r="G294" i="1"/>
  <c r="F294" i="1"/>
  <c r="G282" i="1"/>
  <c r="F282" i="1"/>
  <c r="G270" i="1"/>
  <c r="F270" i="1"/>
  <c r="G258" i="1"/>
  <c r="F258" i="1"/>
  <c r="G246" i="1"/>
  <c r="F246" i="1"/>
  <c r="G234" i="1"/>
  <c r="F234" i="1"/>
  <c r="G222" i="1"/>
  <c r="F222" i="1"/>
  <c r="G210" i="1"/>
  <c r="F210" i="1"/>
  <c r="G198" i="1"/>
  <c r="F198" i="1"/>
  <c r="G186" i="1"/>
  <c r="F186" i="1"/>
  <c r="G174" i="1"/>
  <c r="F174" i="1"/>
  <c r="G162" i="1"/>
  <c r="F162" i="1"/>
  <c r="G150" i="1"/>
  <c r="F150" i="1"/>
  <c r="G138" i="1"/>
  <c r="F138" i="1"/>
  <c r="G126" i="1"/>
  <c r="F126" i="1"/>
  <c r="G114" i="1"/>
  <c r="F114" i="1"/>
  <c r="G102" i="1"/>
  <c r="F102" i="1"/>
  <c r="G90" i="1"/>
  <c r="F90" i="1"/>
  <c r="G78" i="1"/>
  <c r="F78" i="1"/>
  <c r="G66" i="1"/>
  <c r="F66" i="1"/>
  <c r="G54" i="1"/>
  <c r="F54" i="1"/>
  <c r="G42" i="1"/>
  <c r="F42" i="1"/>
  <c r="G30" i="1"/>
  <c r="F30" i="1"/>
  <c r="G18" i="1"/>
  <c r="F18" i="1"/>
  <c r="G6" i="1"/>
  <c r="F6" i="1"/>
  <c r="G715" i="1"/>
  <c r="F715" i="1"/>
  <c r="G231" i="1"/>
  <c r="F231" i="1"/>
  <c r="G159" i="1"/>
  <c r="F159" i="1"/>
  <c r="G51" i="1"/>
  <c r="F51" i="1"/>
  <c r="G714" i="1"/>
  <c r="F714" i="1"/>
  <c r="G290" i="1"/>
  <c r="F290" i="1"/>
  <c r="G230" i="1"/>
  <c r="F230" i="1"/>
  <c r="G170" i="1"/>
  <c r="F170" i="1"/>
  <c r="G50" i="1"/>
  <c r="F50" i="1"/>
  <c r="G277" i="1"/>
  <c r="F277" i="1"/>
  <c r="G205" i="1"/>
  <c r="F205" i="1"/>
  <c r="G37" i="1"/>
  <c r="F37" i="1"/>
  <c r="G1000" i="1"/>
  <c r="F1000" i="1"/>
  <c r="G711" i="1"/>
  <c r="H711" i="1" s="1"/>
  <c r="F711" i="1"/>
  <c r="G562" i="1"/>
  <c r="F562" i="1"/>
  <c r="G323" i="1"/>
  <c r="F323" i="1"/>
  <c r="G299" i="1"/>
  <c r="F299" i="1"/>
  <c r="G263" i="1"/>
  <c r="F263" i="1"/>
  <c r="G239" i="1"/>
  <c r="F239" i="1"/>
  <c r="G215" i="1"/>
  <c r="F215" i="1"/>
  <c r="G179" i="1"/>
  <c r="F179" i="1"/>
  <c r="G143" i="1"/>
  <c r="F143" i="1"/>
  <c r="G11" i="1"/>
  <c r="F11" i="1"/>
  <c r="G722" i="1"/>
  <c r="F722" i="1"/>
  <c r="G322" i="1"/>
  <c r="F322" i="1"/>
  <c r="G286" i="1"/>
  <c r="F286" i="1"/>
  <c r="G262" i="1"/>
  <c r="F262" i="1"/>
  <c r="G250" i="1"/>
  <c r="F250" i="1"/>
  <c r="G226" i="1"/>
  <c r="F226" i="1"/>
  <c r="G190" i="1"/>
  <c r="F190" i="1"/>
  <c r="G166" i="1"/>
  <c r="F166" i="1"/>
  <c r="G142" i="1"/>
  <c r="F142" i="1"/>
  <c r="G106" i="1"/>
  <c r="F106" i="1"/>
  <c r="G22" i="1"/>
  <c r="F22" i="1"/>
  <c r="G321" i="1"/>
  <c r="F321" i="1"/>
  <c r="G261" i="1"/>
  <c r="F261" i="1"/>
  <c r="G213" i="1"/>
  <c r="F213" i="1"/>
  <c r="G165" i="1"/>
  <c r="F165" i="1"/>
  <c r="G129" i="1"/>
  <c r="F129" i="1"/>
  <c r="G93" i="1"/>
  <c r="F93" i="1"/>
  <c r="G33" i="1"/>
  <c r="F33" i="1"/>
  <c r="G997" i="1"/>
  <c r="F997" i="1"/>
  <c r="G320" i="1"/>
  <c r="F320" i="1"/>
  <c r="G284" i="1"/>
  <c r="F284" i="1"/>
  <c r="G260" i="1"/>
  <c r="F260" i="1"/>
  <c r="G224" i="1"/>
  <c r="F224" i="1"/>
  <c r="G188" i="1"/>
  <c r="F188" i="1"/>
  <c r="G140" i="1"/>
  <c r="F140" i="1"/>
  <c r="G32" i="1"/>
  <c r="F32" i="1"/>
  <c r="G994" i="1"/>
  <c r="F994" i="1"/>
  <c r="G717" i="1"/>
  <c r="F717" i="1"/>
  <c r="G645" i="1"/>
  <c r="F645" i="1"/>
  <c r="H645" i="1" s="1"/>
  <c r="G584" i="1"/>
  <c r="F584" i="1"/>
  <c r="G317" i="1"/>
  <c r="F317" i="1"/>
  <c r="G305" i="1"/>
  <c r="F305" i="1"/>
  <c r="G293" i="1"/>
  <c r="F293" i="1"/>
  <c r="G281" i="1"/>
  <c r="F281" i="1"/>
  <c r="G269" i="1"/>
  <c r="F269" i="1"/>
  <c r="G257" i="1"/>
  <c r="F257" i="1"/>
  <c r="G245" i="1"/>
  <c r="F245" i="1"/>
  <c r="G233" i="1"/>
  <c r="F233" i="1"/>
  <c r="G221" i="1"/>
  <c r="F221" i="1"/>
  <c r="G209" i="1"/>
  <c r="F209" i="1"/>
  <c r="G197" i="1"/>
  <c r="F197" i="1"/>
  <c r="G185" i="1"/>
  <c r="F185" i="1"/>
  <c r="G173" i="1"/>
  <c r="F173" i="1"/>
  <c r="G161" i="1"/>
  <c r="F161" i="1"/>
  <c r="G149" i="1"/>
  <c r="F149" i="1"/>
  <c r="G137" i="1"/>
  <c r="F137" i="1"/>
  <c r="G125" i="1"/>
  <c r="F125" i="1"/>
  <c r="G113" i="1"/>
  <c r="F113" i="1"/>
  <c r="G101" i="1"/>
  <c r="F101" i="1"/>
  <c r="G89" i="1"/>
  <c r="F89" i="1"/>
  <c r="G77" i="1"/>
  <c r="F77" i="1"/>
  <c r="G65" i="1"/>
  <c r="F65" i="1"/>
  <c r="G53" i="1"/>
  <c r="F53" i="1"/>
  <c r="G41" i="1"/>
  <c r="F41" i="1"/>
  <c r="G29" i="1"/>
  <c r="F29" i="1"/>
  <c r="G17" i="1"/>
  <c r="F17" i="1"/>
  <c r="G536" i="1"/>
  <c r="F536" i="1"/>
  <c r="G291" i="1"/>
  <c r="F291" i="1"/>
  <c r="G243" i="1"/>
  <c r="F243" i="1"/>
  <c r="G219" i="1"/>
  <c r="F219" i="1"/>
  <c r="G183" i="1"/>
  <c r="F183" i="1"/>
  <c r="G147" i="1"/>
  <c r="F147" i="1"/>
  <c r="G135" i="1"/>
  <c r="F135" i="1"/>
  <c r="G111" i="1"/>
  <c r="F111" i="1"/>
  <c r="G87" i="1"/>
  <c r="F87" i="1"/>
  <c r="G39" i="1"/>
  <c r="F39" i="1"/>
  <c r="G266" i="1"/>
  <c r="F266" i="1"/>
  <c r="G242" i="1"/>
  <c r="F242" i="1"/>
  <c r="G218" i="1"/>
  <c r="F218" i="1"/>
  <c r="G182" i="1"/>
  <c r="F182" i="1"/>
  <c r="G158" i="1"/>
  <c r="F158" i="1"/>
  <c r="G134" i="1"/>
  <c r="F134" i="1"/>
  <c r="G110" i="1"/>
  <c r="F110" i="1"/>
  <c r="G98" i="1"/>
  <c r="F98" i="1"/>
  <c r="G86" i="1"/>
  <c r="F86" i="1"/>
  <c r="G38" i="1"/>
  <c r="F38" i="1"/>
  <c r="G301" i="1"/>
  <c r="F301" i="1"/>
  <c r="G289" i="1"/>
  <c r="F289" i="1"/>
  <c r="G265" i="1"/>
  <c r="F265" i="1"/>
  <c r="G241" i="1"/>
  <c r="F241" i="1"/>
  <c r="G217" i="1"/>
  <c r="F217" i="1"/>
  <c r="G193" i="1"/>
  <c r="F193" i="1"/>
  <c r="G181" i="1"/>
  <c r="F181" i="1"/>
  <c r="G169" i="1"/>
  <c r="F169" i="1"/>
  <c r="G157" i="1"/>
  <c r="F157" i="1"/>
  <c r="G145" i="1"/>
  <c r="F145" i="1"/>
  <c r="G133" i="1"/>
  <c r="F133" i="1"/>
  <c r="G121" i="1"/>
  <c r="F121" i="1"/>
  <c r="G109" i="1"/>
  <c r="F109" i="1"/>
  <c r="G97" i="1"/>
  <c r="F97" i="1"/>
  <c r="G85" i="1"/>
  <c r="F85" i="1"/>
  <c r="G73" i="1"/>
  <c r="F73" i="1"/>
  <c r="G25" i="1"/>
  <c r="F25" i="1"/>
  <c r="G712" i="1"/>
  <c r="F712" i="1"/>
  <c r="H712" i="1" s="1"/>
  <c r="G312" i="1"/>
  <c r="F312" i="1"/>
  <c r="G300" i="1"/>
  <c r="F300" i="1"/>
  <c r="G288" i="1"/>
  <c r="F288" i="1"/>
  <c r="G264" i="1"/>
  <c r="F264" i="1"/>
  <c r="G252" i="1"/>
  <c r="F252" i="1"/>
  <c r="G240" i="1"/>
  <c r="F240" i="1"/>
  <c r="G216" i="1"/>
  <c r="F216" i="1"/>
  <c r="G204" i="1"/>
  <c r="F204" i="1"/>
  <c r="G192" i="1"/>
  <c r="F192" i="1"/>
  <c r="G180" i="1"/>
  <c r="F180" i="1"/>
  <c r="G156" i="1"/>
  <c r="F156" i="1"/>
  <c r="G144" i="1"/>
  <c r="F144" i="1"/>
  <c r="G132" i="1"/>
  <c r="F132" i="1"/>
  <c r="G120" i="1"/>
  <c r="F120" i="1"/>
  <c r="G108" i="1"/>
  <c r="F108" i="1"/>
  <c r="G96" i="1"/>
  <c r="F96" i="1"/>
  <c r="G84" i="1"/>
  <c r="F84" i="1"/>
  <c r="G72" i="1"/>
  <c r="F72" i="1"/>
  <c r="G60" i="1"/>
  <c r="F60" i="1"/>
  <c r="G48" i="1"/>
  <c r="F48" i="1"/>
  <c r="G24" i="1"/>
  <c r="F24" i="1"/>
  <c r="G413" i="1"/>
  <c r="F413" i="1"/>
  <c r="G311" i="1"/>
  <c r="F311" i="1"/>
  <c r="G287" i="1"/>
  <c r="F287" i="1"/>
  <c r="G251" i="1"/>
  <c r="F251" i="1"/>
  <c r="G227" i="1"/>
  <c r="F227" i="1"/>
  <c r="G191" i="1"/>
  <c r="F191" i="1"/>
  <c r="G167" i="1"/>
  <c r="F167" i="1"/>
  <c r="G155" i="1"/>
  <c r="F155" i="1"/>
  <c r="G131" i="1"/>
  <c r="F131" i="1"/>
  <c r="G119" i="1"/>
  <c r="F119" i="1"/>
  <c r="G107" i="1"/>
  <c r="F107" i="1"/>
  <c r="G95" i="1"/>
  <c r="F95" i="1"/>
  <c r="G83" i="1"/>
  <c r="F83" i="1"/>
  <c r="G71" i="1"/>
  <c r="F71" i="1"/>
  <c r="G59" i="1"/>
  <c r="F59" i="1"/>
  <c r="G47" i="1"/>
  <c r="F47" i="1"/>
  <c r="G23" i="1"/>
  <c r="F23" i="1"/>
  <c r="G710" i="1"/>
  <c r="F710" i="1"/>
  <c r="G412" i="1"/>
  <c r="F412" i="1"/>
  <c r="G298" i="1"/>
  <c r="F298" i="1"/>
  <c r="G274" i="1"/>
  <c r="F274" i="1"/>
  <c r="G238" i="1"/>
  <c r="F238" i="1"/>
  <c r="G214" i="1"/>
  <c r="F214" i="1"/>
  <c r="G178" i="1"/>
  <c r="F178" i="1"/>
  <c r="G154" i="1"/>
  <c r="F154" i="1"/>
  <c r="G130" i="1"/>
  <c r="F130" i="1"/>
  <c r="G118" i="1"/>
  <c r="F118" i="1"/>
  <c r="G94" i="1"/>
  <c r="F94" i="1"/>
  <c r="G82" i="1"/>
  <c r="F82" i="1"/>
  <c r="G70" i="1"/>
  <c r="F70" i="1"/>
  <c r="G58" i="1"/>
  <c r="F58" i="1"/>
  <c r="G46" i="1"/>
  <c r="F46" i="1"/>
  <c r="G10" i="1"/>
  <c r="F10" i="1"/>
  <c r="G998" i="1"/>
  <c r="F998" i="1"/>
  <c r="G721" i="1"/>
  <c r="F721" i="1"/>
  <c r="G309" i="1"/>
  <c r="F309" i="1"/>
  <c r="G285" i="1"/>
  <c r="F285" i="1"/>
  <c r="G237" i="1"/>
  <c r="F237" i="1"/>
  <c r="G201" i="1"/>
  <c r="F201" i="1"/>
  <c r="G177" i="1"/>
  <c r="F177" i="1"/>
  <c r="G153" i="1"/>
  <c r="F153" i="1"/>
  <c r="G117" i="1"/>
  <c r="F117" i="1"/>
  <c r="G105" i="1"/>
  <c r="F105" i="1"/>
  <c r="G81" i="1"/>
  <c r="F81" i="1"/>
  <c r="G69" i="1"/>
  <c r="F69" i="1"/>
  <c r="G57" i="1"/>
  <c r="F57" i="1"/>
  <c r="G9" i="1"/>
  <c r="F9" i="1"/>
  <c r="G720" i="1"/>
  <c r="F720" i="1"/>
  <c r="G410" i="1"/>
  <c r="F410" i="1"/>
  <c r="G308" i="1"/>
  <c r="F308" i="1"/>
  <c r="G272" i="1"/>
  <c r="F272" i="1"/>
  <c r="G236" i="1"/>
  <c r="F236" i="1"/>
  <c r="G200" i="1"/>
  <c r="F200" i="1"/>
  <c r="G164" i="1"/>
  <c r="F164" i="1"/>
  <c r="G152" i="1"/>
  <c r="F152" i="1"/>
  <c r="G128" i="1"/>
  <c r="F128" i="1"/>
  <c r="G116" i="1"/>
  <c r="F116" i="1"/>
  <c r="G104" i="1"/>
  <c r="F104" i="1"/>
  <c r="G92" i="1"/>
  <c r="F92" i="1"/>
  <c r="G80" i="1"/>
  <c r="F80" i="1"/>
  <c r="G68" i="1"/>
  <c r="F68" i="1"/>
  <c r="G56" i="1"/>
  <c r="F56" i="1"/>
  <c r="G44" i="1"/>
  <c r="F44" i="1"/>
  <c r="G20" i="1"/>
  <c r="F20" i="1"/>
  <c r="G995" i="1"/>
  <c r="F995" i="1"/>
  <c r="G718" i="1"/>
  <c r="F718" i="1"/>
  <c r="G646" i="1"/>
  <c r="F646" i="1"/>
  <c r="G993" i="1"/>
  <c r="F993" i="1"/>
  <c r="G716" i="1"/>
  <c r="F716" i="1"/>
  <c r="G316" i="1"/>
  <c r="F316" i="1"/>
  <c r="H316" i="1" s="1"/>
  <c r="G304" i="1"/>
  <c r="F304" i="1"/>
  <c r="G292" i="1"/>
  <c r="F292" i="1"/>
  <c r="G280" i="1"/>
  <c r="F280" i="1"/>
  <c r="G268" i="1"/>
  <c r="F268" i="1"/>
  <c r="G256" i="1"/>
  <c r="F256" i="1"/>
  <c r="G244" i="1"/>
  <c r="F244" i="1"/>
  <c r="G232" i="1"/>
  <c r="F232" i="1"/>
  <c r="G220" i="1"/>
  <c r="F220" i="1"/>
  <c r="G208" i="1"/>
  <c r="F208" i="1"/>
  <c r="G196" i="1"/>
  <c r="F196" i="1"/>
  <c r="G184" i="1"/>
  <c r="F184" i="1"/>
  <c r="G172" i="1"/>
  <c r="F172" i="1"/>
  <c r="G160" i="1"/>
  <c r="F160" i="1"/>
  <c r="G148" i="1"/>
  <c r="F148" i="1"/>
  <c r="G136" i="1"/>
  <c r="F136" i="1"/>
  <c r="G124" i="1"/>
  <c r="F124" i="1"/>
  <c r="G112" i="1"/>
  <c r="F112" i="1"/>
  <c r="G100" i="1"/>
  <c r="F100" i="1"/>
  <c r="G88" i="1"/>
  <c r="F88" i="1"/>
  <c r="G76" i="1"/>
  <c r="F76" i="1"/>
  <c r="G64" i="1"/>
  <c r="F64" i="1"/>
  <c r="G52" i="1"/>
  <c r="F52" i="1"/>
  <c r="G40" i="1"/>
  <c r="F40" i="1"/>
  <c r="G28" i="1"/>
  <c r="F28" i="1"/>
  <c r="G16" i="1"/>
  <c r="F16" i="1"/>
  <c r="H547" i="1"/>
  <c r="H710" i="1"/>
  <c r="H722" i="1"/>
  <c r="H410" i="1"/>
  <c r="H586" i="1"/>
  <c r="H995" i="1"/>
  <c r="Q280" i="1"/>
  <c r="Q271" i="1"/>
  <c r="Q245" i="1"/>
  <c r="Q244" i="1"/>
  <c r="Q215" i="1"/>
  <c r="Q206" i="1"/>
  <c r="Q197" i="1"/>
  <c r="Q196" i="1"/>
  <c r="Q188" i="1"/>
  <c r="Q181" i="1"/>
  <c r="Q180" i="1"/>
  <c r="Q169" i="1"/>
  <c r="Q164" i="1"/>
  <c r="Q163" i="1"/>
  <c r="Q162" i="1"/>
  <c r="Q159" i="1"/>
  <c r="Q158" i="1"/>
  <c r="Q141" i="1"/>
  <c r="Q137" i="1"/>
  <c r="Q136" i="1"/>
  <c r="Q135" i="1"/>
  <c r="Q134" i="1"/>
  <c r="Q133" i="1"/>
  <c r="Q127" i="1"/>
  <c r="Q118" i="1"/>
  <c r="Q107" i="1"/>
  <c r="Q106" i="1"/>
  <c r="H536" i="1" l="1"/>
  <c r="H994" i="1"/>
  <c r="H585" i="1"/>
  <c r="H647" i="1"/>
  <c r="H413" i="1"/>
  <c r="H414" i="1"/>
  <c r="H323" i="1"/>
  <c r="H322" i="1"/>
  <c r="H319" i="1"/>
  <c r="H320" i="1"/>
  <c r="H412" i="1"/>
  <c r="H998" i="1"/>
  <c r="H1000" i="1"/>
  <c r="H325" i="1"/>
  <c r="H993" i="1"/>
  <c r="H318" i="1"/>
  <c r="H720" i="1"/>
  <c r="H999" i="1"/>
  <c r="H717" i="1"/>
  <c r="H713" i="1"/>
  <c r="H631" i="1"/>
  <c r="H646" i="1"/>
  <c r="H683" i="1"/>
  <c r="H841" i="1"/>
  <c r="H321" i="1"/>
  <c r="H324" i="1"/>
  <c r="H317" i="1"/>
  <c r="H715" i="1"/>
  <c r="H718" i="1"/>
  <c r="H719" i="1"/>
  <c r="H997" i="1"/>
  <c r="H411" i="1"/>
  <c r="H562" i="1"/>
  <c r="H584" i="1"/>
  <c r="H716" i="1"/>
  <c r="H996" i="1"/>
  <c r="H721" i="1"/>
  <c r="H714" i="1"/>
  <c r="H313" i="1"/>
  <c r="H312" i="1"/>
  <c r="H298" i="1"/>
  <c r="H302" i="1"/>
  <c r="H307" i="1"/>
  <c r="H303" i="1"/>
  <c r="H301" i="1"/>
  <c r="H306" i="1"/>
  <c r="H299" i="1"/>
  <c r="H305" i="1"/>
  <c r="H311" i="1"/>
  <c r="H304" i="1"/>
  <c r="H300" i="1"/>
  <c r="H310" i="1"/>
  <c r="H309" i="1"/>
  <c r="H308" i="1"/>
  <c r="H297" i="1"/>
  <c r="H74" i="1" l="1"/>
  <c r="H66" i="1"/>
  <c r="H50" i="1"/>
  <c r="H42" i="1"/>
  <c r="H26" i="1"/>
  <c r="H18" i="1"/>
  <c r="H102" i="1"/>
  <c r="H86" i="1"/>
  <c r="H98" i="1"/>
  <c r="H90" i="1"/>
  <c r="H87" i="1"/>
  <c r="H79" i="1"/>
  <c r="H63" i="1"/>
  <c r="H55" i="1"/>
  <c r="H39" i="1"/>
  <c r="H31" i="1"/>
  <c r="H15" i="1"/>
  <c r="H104" i="1"/>
  <c r="H88" i="1"/>
  <c r="H80" i="1"/>
  <c r="H64" i="1"/>
  <c r="H56" i="1"/>
  <c r="H40" i="1"/>
  <c r="H32" i="1"/>
  <c r="H16" i="1"/>
  <c r="H105" i="1"/>
  <c r="H97" i="1"/>
  <c r="H89" i="1"/>
  <c r="H81" i="1"/>
  <c r="H73" i="1"/>
  <c r="H65" i="1"/>
  <c r="H57" i="1"/>
  <c r="H49" i="1"/>
  <c r="H41" i="1"/>
  <c r="H33" i="1"/>
  <c r="H25" i="1"/>
  <c r="H17" i="1"/>
  <c r="H54" i="1"/>
  <c r="H62" i="1"/>
  <c r="H78" i="1"/>
  <c r="H38" i="1"/>
  <c r="H14" i="1"/>
  <c r="H30" i="1"/>
  <c r="H20" i="1"/>
  <c r="H76" i="1"/>
  <c r="H100" i="1"/>
  <c r="H92" i="1"/>
  <c r="H68" i="1"/>
  <c r="H44" i="1"/>
  <c r="H28" i="1"/>
  <c r="H52" i="1"/>
  <c r="H19" i="1"/>
  <c r="H99" i="1"/>
  <c r="H91" i="1"/>
  <c r="H75" i="1"/>
  <c r="H67" i="1"/>
  <c r="H43" i="1"/>
  <c r="H27" i="1"/>
  <c r="H51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8" i="1"/>
  <c r="H7" i="1"/>
  <c r="H96" i="1"/>
  <c r="H84" i="1"/>
  <c r="H72" i="1"/>
  <c r="H60" i="1"/>
  <c r="H48" i="1"/>
  <c r="H36" i="1"/>
  <c r="H24" i="1"/>
  <c r="H12" i="1"/>
  <c r="H10" i="1"/>
  <c r="H9" i="1"/>
  <c r="H95" i="1"/>
  <c r="H83" i="1"/>
  <c r="H71" i="1"/>
  <c r="H59" i="1"/>
  <c r="H47" i="1"/>
  <c r="H35" i="1"/>
  <c r="H23" i="1"/>
  <c r="H6" i="1"/>
  <c r="H106" i="1"/>
  <c r="H94" i="1"/>
  <c r="H82" i="1"/>
  <c r="H70" i="1"/>
  <c r="H58" i="1"/>
  <c r="H46" i="1"/>
  <c r="H34" i="1"/>
  <c r="H22" i="1"/>
  <c r="H11" i="1"/>
  <c r="H203" i="1"/>
  <c r="H179" i="1"/>
  <c r="H155" i="1"/>
  <c r="H131" i="1"/>
  <c r="H225" i="1"/>
  <c r="H252" i="1"/>
  <c r="H168" i="1"/>
  <c r="H239" i="1"/>
  <c r="H143" i="1"/>
  <c r="H214" i="1"/>
  <c r="H118" i="1"/>
  <c r="H276" i="1"/>
  <c r="H240" i="1"/>
  <c r="H192" i="1"/>
  <c r="H156" i="1"/>
  <c r="H215" i="1"/>
  <c r="H286" i="1"/>
  <c r="H262" i="1"/>
  <c r="H226" i="1"/>
  <c r="H190" i="1"/>
  <c r="H166" i="1"/>
  <c r="H142" i="1"/>
  <c r="H285" i="1"/>
  <c r="H261" i="1"/>
  <c r="H237" i="1"/>
  <c r="H213" i="1"/>
  <c r="H189" i="1"/>
  <c r="H165" i="1"/>
  <c r="H153" i="1"/>
  <c r="H129" i="1"/>
  <c r="H288" i="1"/>
  <c r="H264" i="1"/>
  <c r="H204" i="1"/>
  <c r="H180" i="1"/>
  <c r="H132" i="1"/>
  <c r="H120" i="1"/>
  <c r="H287" i="1"/>
  <c r="H167" i="1"/>
  <c r="H119" i="1"/>
  <c r="H274" i="1"/>
  <c r="H250" i="1"/>
  <c r="H238" i="1"/>
  <c r="H202" i="1"/>
  <c r="H178" i="1"/>
  <c r="H154" i="1"/>
  <c r="H130" i="1"/>
  <c r="H273" i="1"/>
  <c r="H249" i="1"/>
  <c r="H201" i="1"/>
  <c r="H177" i="1"/>
  <c r="H141" i="1"/>
  <c r="H117" i="1"/>
  <c r="H228" i="1"/>
  <c r="H144" i="1"/>
  <c r="H108" i="1"/>
  <c r="H263" i="1"/>
  <c r="H191" i="1"/>
  <c r="H107" i="1"/>
  <c r="H216" i="1"/>
  <c r="H290" i="1"/>
  <c r="H266" i="1"/>
  <c r="H242" i="1"/>
  <c r="H230" i="1"/>
  <c r="H206" i="1"/>
  <c r="H182" i="1"/>
  <c r="H146" i="1"/>
  <c r="H110" i="1"/>
  <c r="H278" i="1"/>
  <c r="H254" i="1"/>
  <c r="H218" i="1"/>
  <c r="H194" i="1"/>
  <c r="H170" i="1"/>
  <c r="H158" i="1"/>
  <c r="H134" i="1"/>
  <c r="H122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275" i="1"/>
  <c r="H251" i="1"/>
  <c r="H227" i="1"/>
  <c r="H296" i="1"/>
  <c r="H212" i="1"/>
  <c r="H116" i="1"/>
  <c r="H284" i="1"/>
  <c r="H248" i="1"/>
  <c r="H224" i="1"/>
  <c r="H188" i="1"/>
  <c r="H164" i="1"/>
  <c r="H128" i="1"/>
  <c r="H283" i="1"/>
  <c r="H259" i="1"/>
  <c r="H223" i="1"/>
  <c r="H211" i="1"/>
  <c r="H175" i="1"/>
  <c r="H151" i="1"/>
  <c r="H139" i="1"/>
  <c r="H115" i="1"/>
  <c r="H103" i="1"/>
  <c r="H260" i="1"/>
  <c r="H200" i="1"/>
  <c r="H271" i="1"/>
  <c r="H235" i="1"/>
  <c r="H199" i="1"/>
  <c r="H187" i="1"/>
  <c r="H163" i="1"/>
  <c r="H127" i="1"/>
  <c r="H272" i="1"/>
  <c r="H236" i="1"/>
  <c r="H176" i="1"/>
  <c r="H152" i="1"/>
  <c r="H140" i="1"/>
  <c r="H295" i="1"/>
  <c r="H247" i="1"/>
  <c r="H282" i="1"/>
  <c r="H258" i="1"/>
  <c r="H246" i="1"/>
  <c r="H222" i="1"/>
  <c r="H198" i="1"/>
  <c r="H174" i="1"/>
  <c r="H150" i="1"/>
  <c r="H126" i="1"/>
  <c r="H293" i="1"/>
  <c r="H269" i="1"/>
  <c r="H245" i="1"/>
  <c r="H221" i="1"/>
  <c r="H209" i="1"/>
  <c r="H185" i="1"/>
  <c r="H161" i="1"/>
  <c r="H149" i="1"/>
  <c r="H125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294" i="1"/>
  <c r="H270" i="1"/>
  <c r="H234" i="1"/>
  <c r="H210" i="1"/>
  <c r="H186" i="1"/>
  <c r="H162" i="1"/>
  <c r="H138" i="1"/>
  <c r="H114" i="1"/>
  <c r="H281" i="1"/>
  <c r="H257" i="1"/>
  <c r="H233" i="1"/>
  <c r="H197" i="1"/>
  <c r="H173" i="1"/>
  <c r="H137" i="1"/>
  <c r="H113" i="1"/>
  <c r="H292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Q5" i="1"/>
  <c r="Q10" i="1"/>
  <c r="Q22" i="1"/>
  <c r="Q39" i="1"/>
  <c r="Q40" i="1"/>
  <c r="Q41" i="1"/>
  <c r="Q42" i="1"/>
  <c r="Q50" i="1"/>
  <c r="Q65" i="1"/>
  <c r="Q66" i="1"/>
  <c r="Q70" i="1"/>
  <c r="Q80" i="1"/>
  <c r="Q91" i="1"/>
  <c r="Q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24" authorId="0" shapeId="0" xr:uid="{43B4415D-457D-4FC7-85DA-B599B1518D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 MENSUAL / DEIVY INFANZON - 
ING Carlos Guzmán </t>
        </r>
      </text>
    </comment>
  </commentList>
</comments>
</file>

<file path=xl/sharedStrings.xml><?xml version="1.0" encoding="utf-8"?>
<sst xmlns="http://schemas.openxmlformats.org/spreadsheetml/2006/main" count="4932" uniqueCount="108">
  <si>
    <t>CLIENTE</t>
  </si>
  <si>
    <t>ITEM</t>
  </si>
  <si>
    <t>COTIZACIÓN</t>
  </si>
  <si>
    <t>COMERCIAL - LABORATORIO</t>
  </si>
  <si>
    <t>COMERCIAL - INGENIERIA</t>
  </si>
  <si>
    <t>OT-ING</t>
  </si>
  <si>
    <t>FECHA SOLICITUD</t>
  </si>
  <si>
    <t>FECHA  SOLICITUD</t>
  </si>
  <si>
    <t>EVIDENCIA SOLICITUD CLIENTE</t>
  </si>
  <si>
    <t>-</t>
  </si>
  <si>
    <t>COTIZACIÓN N°916-24-A</t>
  </si>
  <si>
    <t>SI</t>
  </si>
  <si>
    <t>INFORMACIÓN LABORATORIO</t>
  </si>
  <si>
    <t>Cliente solicito actualización</t>
  </si>
  <si>
    <t>001-25 ING</t>
  </si>
  <si>
    <t>002-25 ING</t>
  </si>
  <si>
    <t>003-25 ING</t>
  </si>
  <si>
    <t>004-25 ING</t>
  </si>
  <si>
    <t>005-25 ING</t>
  </si>
  <si>
    <t>006-25 ING</t>
  </si>
  <si>
    <t>007-25 ING</t>
  </si>
  <si>
    <t>008-25 ING</t>
  </si>
  <si>
    <t>009-25 ING</t>
  </si>
  <si>
    <t>010-25 ING</t>
  </si>
  <si>
    <t>011-25 ING</t>
  </si>
  <si>
    <t>012-25 ING</t>
  </si>
  <si>
    <t>013-25 ING
014-25 ING</t>
  </si>
  <si>
    <t>015-25 ING</t>
  </si>
  <si>
    <t>016-25 ING</t>
  </si>
  <si>
    <t>017-25 ING</t>
  </si>
  <si>
    <t>019-25 ING</t>
  </si>
  <si>
    <t>018-25 ING</t>
  </si>
  <si>
    <t>020-25 ING</t>
  </si>
  <si>
    <t>021-25 ING</t>
  </si>
  <si>
    <t>022-25 ING</t>
  </si>
  <si>
    <t>023-25 ING</t>
  </si>
  <si>
    <t>025-25 ING</t>
  </si>
  <si>
    <t>026-25 ING</t>
  </si>
  <si>
    <t>027-25 ING</t>
  </si>
  <si>
    <t>028-25 ING</t>
  </si>
  <si>
    <t>029-25 ING</t>
  </si>
  <si>
    <t>030-25 ING</t>
  </si>
  <si>
    <t>031-25 ING</t>
  </si>
  <si>
    <t>032-25 ING</t>
  </si>
  <si>
    <t>033-25 ING</t>
  </si>
  <si>
    <t>034-25 ING</t>
  </si>
  <si>
    <t>035-25 ING</t>
  </si>
  <si>
    <t>036-25 ING</t>
  </si>
  <si>
    <t>037-25 ING</t>
  </si>
  <si>
    <t>038-25 ING</t>
  </si>
  <si>
    <t>039-25 ING</t>
  </si>
  <si>
    <t>040-25 ING</t>
  </si>
  <si>
    <t>041-25 ING</t>
  </si>
  <si>
    <t>024-25 ING</t>
  </si>
  <si>
    <t>COTIZACIÓN N°037-25</t>
  </si>
  <si>
    <t>COTIZACIÓN N°046-25</t>
  </si>
  <si>
    <t>COTIZACIÓN N°048-25</t>
  </si>
  <si>
    <t>COTIZACIÓN N°049-25</t>
  </si>
  <si>
    <t>COTIZACIÓN N°053-25</t>
  </si>
  <si>
    <t>COTIZACIÓN N°086-25</t>
  </si>
  <si>
    <t>COTIZACIÓN N°087-25</t>
  </si>
  <si>
    <t>COTIZACIÓN N°076-25</t>
  </si>
  <si>
    <t>COTIZACIÓN N°090-25</t>
  </si>
  <si>
    <t>COTIZACIÓN N°095-25</t>
  </si>
  <si>
    <t>COTIZACIÓN N°119-25</t>
  </si>
  <si>
    <t>COTIZACIÓN N°125-25</t>
  </si>
  <si>
    <t>COTIZACIÓN N°126-25
COTIZACIÓN N°127-25</t>
  </si>
  <si>
    <t>COTIZACIÓN Nº203-25-A</t>
  </si>
  <si>
    <t>COTIZACIÓN Nº223-25-A</t>
  </si>
  <si>
    <t>093-25 ING</t>
  </si>
  <si>
    <t>094-25 ING</t>
  </si>
  <si>
    <t>RECEPCIÓN</t>
  </si>
  <si>
    <t>DESCRIPCIÓN SERVICIO</t>
  </si>
  <si>
    <t>FECHA  EMISIÓN</t>
  </si>
  <si>
    <t>DÍAS TRANSCURRIDO</t>
  </si>
  <si>
    <t>NOTA DÍAS TRANSCURRIDO</t>
  </si>
  <si>
    <t>EVIDENCIA ENVÍO COTIZACIÓN</t>
  </si>
  <si>
    <t>EVIDENCIA ACEPTACIÓN COTIZACIÓN</t>
  </si>
  <si>
    <t>095-25-ING</t>
  </si>
  <si>
    <t>094-25-ING</t>
  </si>
  <si>
    <t>093-25-ING</t>
  </si>
  <si>
    <t>29/02/2025</t>
  </si>
  <si>
    <t>COTIZACION - 377-25</t>
  </si>
  <si>
    <t>COTIZACION-407-25</t>
  </si>
  <si>
    <t>COTIZACION-387-25</t>
  </si>
  <si>
    <t>COTIZACION-292-25</t>
  </si>
  <si>
    <t>COTIZACION-449-25</t>
  </si>
  <si>
    <t>30/02/2025</t>
  </si>
  <si>
    <t xml:space="preserve">CONTROL VENTAS 2025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</si>
  <si>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COTIZACIÓN N°223-25-A</t>
  </si>
  <si>
    <t>COTIZACION-366-25-A</t>
  </si>
  <si>
    <t>19/03/2025
08/04/2025</t>
  </si>
  <si>
    <t>20/03/2025
08/04/2025</t>
  </si>
  <si>
    <t>1
0</t>
  </si>
  <si>
    <t>COTIZACIÓN 608-25
COTIZACIÓN 692-25</t>
  </si>
  <si>
    <t>COTIZACIÓN-702-25
COTIZACIÓN-703-25</t>
  </si>
  <si>
    <t>08/05/2025
08/05/2025</t>
  </si>
  <si>
    <t>09/05/2025
09/05/2025</t>
  </si>
  <si>
    <t>COTIZACIÓN N°734-25-A</t>
  </si>
  <si>
    <t>Se actualizo por cambio en nombre del proyecto</t>
  </si>
  <si>
    <t>NO</t>
  </si>
  <si>
    <t>PENDIENTE CONFIRMAR</t>
  </si>
  <si>
    <t>F</t>
  </si>
  <si>
    <t>Se actualizo cotización</t>
  </si>
  <si>
    <t>09/05/2025
09/06/2025</t>
  </si>
  <si>
    <t>10/05/2025
09/06/2025</t>
  </si>
  <si>
    <t>27/03/2025
16/06/2025</t>
  </si>
  <si>
    <t>27/03/2025
17/06/2025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</si>
</sst>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COTIZACIÓN&quot;\-000\-&quot;20&quot;"/>
    <numFmt numFmtId="165" formatCode="&quot;COTIZACIÓN&quot;\-000\-&quot;22&quot;"/>
    <numFmt numFmtId="166" formatCode="&quot;COTIZACIÓN&quot;\-000\-&quot;25&quot;"/>
    <numFmt numFmtId="167" formatCode="000&quot;-25&quot;"/>
    <numFmt numFmtId="168" formatCode="000\-&quot;25-ING&quot;"/>
    <numFmt numFmtId="169" formatCode="&quot;COTIZACIÓN Nº&quot;\-000\-&quot;25&quot;"/>
    <numFmt numFmtId="170" formatCode="000\-&quot;24 ING&quot;\ "/>
    <numFmt numFmtId="171" formatCode="&quot;COTIZACIÓN Nº&quot;000\-&quot;25&quot;"/>
    <numFmt numFmtId="172" formatCode="&quot;COTIZACIÓN Nº&quot;\ 000\-&quot;25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20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3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CC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7" fontId="7" fillId="3" borderId="2" xfId="0" quotePrefix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8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 vertical="center"/>
    </xf>
    <xf numFmtId="167" fontId="7" fillId="3" borderId="1" xfId="0" quotePrefix="1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171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 wrapText="1"/>
    </xf>
    <xf numFmtId="166" fontId="7" fillId="4" borderId="1" xfId="0" applyNumberFormat="1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167" fontId="7" fillId="5" borderId="2" xfId="0" quotePrefix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8" fontId="7" fillId="5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172" fontId="7" fillId="0" borderId="1" xfId="2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92"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</dxfs>
  <tableStyles count="0" defaultTableStyle="TableStyleMedium2" defaultPivotStyle="PivotStyleLight16"/>
  <colors>
    <mruColors>
      <color rgb="FF00CC99"/>
      <color rgb="FFCCFFFF"/>
      <color rgb="FFF0F3F6"/>
      <color rgb="FFECF0F4"/>
      <color rgb="FFEAEEF2"/>
      <color rgb="FFE0E6EB"/>
      <color rgb="FF003B49"/>
      <color rgb="FF000000"/>
      <color rgb="FFFF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154063</xdr:colOff>
      <xdr:row>0</xdr:row>
      <xdr:rowOff>43542</xdr:rowOff>
    </xdr:from>
    <xdr:to>
      <xdr:col>1</xdr:col>
      <xdr:colOff>835062</xdr:colOff>
      <xdr:row>1</xdr:row>
      <xdr:rowOff>12853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19AD50-5910-46FB-BB74-9FDCAAB6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577" y="43542"/>
          <a:ext cx="680999" cy="415625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quipo\Dropbox\0.0%20Control%20de%20trabajo%202022\F-LEM-P-02.02%20v02%20control%20de%20programacion%20de%20servicio%20-%20Geofal%202025.xlsx" TargetMode="External"/><Relationship Id="rId1" Type="http://schemas.openxmlformats.org/officeDocument/2006/relationships/externalLinkPath" Target="F-LEM-P-02.02%20v02%20control%20de%20programacion%20de%20servicio%20-%20Geofal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ropbox/Espacio%20familiar/1.0%20Gesti&#243;n%20Comercial/Control%20Co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 OT"/>
      <sheetName val="TECNOMIN"/>
      <sheetName val="Hoja1"/>
    </sheetNames>
    <sheetDataSet>
      <sheetData sheetId="0">
        <row r="9">
          <cell r="B9">
            <v>1</v>
          </cell>
          <cell r="H9" t="str">
            <v>GEOFAL ING.</v>
          </cell>
          <cell r="I9" t="str">
            <v>ESTUDIO DE SUELOS -TECSUR</v>
          </cell>
          <cell r="O9">
            <v>6</v>
          </cell>
        </row>
        <row r="10">
          <cell r="B10">
            <v>2</v>
          </cell>
          <cell r="H10" t="str">
            <v>ACUÑA VEGA CONSULTORES Y EJECUTORES</v>
          </cell>
          <cell r="I10" t="str">
            <v>COMPRESION DE PROBETAS</v>
          </cell>
          <cell r="O10">
            <v>7</v>
          </cell>
        </row>
        <row r="11">
          <cell r="B11">
            <v>3</v>
          </cell>
          <cell r="H11" t="str">
            <v>VALLES DEL PERU</v>
          </cell>
          <cell r="I11" t="str">
            <v>DENSIDAD DE CAMPO</v>
          </cell>
          <cell r="O11">
            <v>4</v>
          </cell>
        </row>
        <row r="12">
          <cell r="B12">
            <v>4</v>
          </cell>
          <cell r="H12" t="str">
            <v>IPC SUCURSAL DEL PERU</v>
          </cell>
          <cell r="I12" t="str">
            <v>COMPRESION DE PROBETAS</v>
          </cell>
          <cell r="O12">
            <v>9</v>
          </cell>
        </row>
        <row r="13">
          <cell r="B13">
            <v>5</v>
          </cell>
          <cell r="H13" t="str">
            <v>IPC SUCURSAL DEL PERU</v>
          </cell>
          <cell r="I13" t="str">
            <v>DENSIDAD DE CAMPO</v>
          </cell>
          <cell r="O13">
            <v>8</v>
          </cell>
        </row>
        <row r="14">
          <cell r="B14">
            <v>6</v>
          </cell>
          <cell r="H14" t="str">
            <v>GEOFAL ING.</v>
          </cell>
          <cell r="I14" t="str">
            <v>ESTUDIO DE SUELOS -TECSUR</v>
          </cell>
          <cell r="O14">
            <v>13</v>
          </cell>
        </row>
        <row r="15">
          <cell r="B15">
            <v>7</v>
          </cell>
          <cell r="H15" t="str">
            <v>GEOFAL LABORATORIO</v>
          </cell>
          <cell r="I15" t="str">
            <v xml:space="preserve">
Analisis Granulometrico en suelos</v>
          </cell>
          <cell r="O15" t="str">
            <v>-</v>
          </cell>
        </row>
        <row r="16">
          <cell r="B16">
            <v>8</v>
          </cell>
          <cell r="H16" t="str">
            <v>ALTOMAYO</v>
          </cell>
          <cell r="I16" t="str">
            <v>DENSIDAD DE CAMPO</v>
          </cell>
          <cell r="O16">
            <v>18</v>
          </cell>
        </row>
        <row r="17">
          <cell r="B17">
            <v>9</v>
          </cell>
          <cell r="H17" t="str">
            <v>ALTOMAYO</v>
          </cell>
          <cell r="I17" t="str">
            <v>DENSIDAD DE CAMPO</v>
          </cell>
          <cell r="O17">
            <v>18</v>
          </cell>
        </row>
        <row r="18">
          <cell r="B18">
            <v>10</v>
          </cell>
          <cell r="H18" t="str">
            <v>IPC SUCURSAL DEL PERU</v>
          </cell>
          <cell r="I18" t="str">
            <v>DENSIDAD DE CAMPO</v>
          </cell>
          <cell r="O18">
            <v>12</v>
          </cell>
        </row>
        <row r="19">
          <cell r="B19">
            <v>11</v>
          </cell>
          <cell r="H19" t="str">
            <v>TACTICAL</v>
          </cell>
          <cell r="I19" t="str">
            <v>DENSIDAD DE CAMPO</v>
          </cell>
          <cell r="O19">
            <v>10</v>
          </cell>
        </row>
        <row r="20">
          <cell r="B20">
            <v>12</v>
          </cell>
          <cell r="H20" t="str">
            <v>ALTOMAYO</v>
          </cell>
          <cell r="I20" t="str">
            <v>DENSIDAD DE CAMPO</v>
          </cell>
          <cell r="O20">
            <v>18</v>
          </cell>
        </row>
        <row r="21">
          <cell r="B21">
            <v>13</v>
          </cell>
          <cell r="H21" t="str">
            <v>RUTAS DE LIMA</v>
          </cell>
          <cell r="I21" t="str">
            <v>ASFALTO</v>
          </cell>
          <cell r="O21">
            <v>19</v>
          </cell>
        </row>
        <row r="22">
          <cell r="B22">
            <v>14</v>
          </cell>
          <cell r="H22" t="str">
            <v>CAFISAC</v>
          </cell>
          <cell r="I22" t="str">
            <v>COMPRESION DE PROBETAS</v>
          </cell>
          <cell r="O22">
            <v>20</v>
          </cell>
        </row>
        <row r="23">
          <cell r="B23">
            <v>15</v>
          </cell>
          <cell r="H23" t="str">
            <v>CAFISAC</v>
          </cell>
          <cell r="I23" t="str">
            <v>COMPRESION DE MORTEROS</v>
          </cell>
          <cell r="O23">
            <v>21</v>
          </cell>
        </row>
        <row r="24">
          <cell r="B24">
            <v>16</v>
          </cell>
          <cell r="H24" t="str">
            <v>IMAGINA</v>
          </cell>
          <cell r="I24" t="str">
            <v>DENSIDAD DE CAMPO</v>
          </cell>
          <cell r="O24">
            <v>15</v>
          </cell>
        </row>
        <row r="25">
          <cell r="B25">
            <v>17</v>
          </cell>
          <cell r="H25" t="str">
            <v>L.O.&amp;G.C. CONTRATISTAS GENERALES EIRL</v>
          </cell>
          <cell r="I25" t="str">
            <v>PROCTOR , CBR</v>
          </cell>
          <cell r="O25" t="str">
            <v>COTIZACIÓN N° 014-25-A</v>
          </cell>
        </row>
        <row r="26">
          <cell r="B26">
            <v>18</v>
          </cell>
          <cell r="H26" t="str">
            <v>GEOFAL ING.</v>
          </cell>
          <cell r="I26" t="str">
            <v>ESTUDIO DE SUELOS -CJ TELECOM</v>
          </cell>
          <cell r="O26">
            <v>35</v>
          </cell>
        </row>
        <row r="27">
          <cell r="B27">
            <v>19</v>
          </cell>
          <cell r="H27" t="str">
            <v>AZ INVERSIONES INMOBILIARIAS</v>
          </cell>
          <cell r="I27" t="str">
            <v>COMPRESION DE PROBETAS</v>
          </cell>
          <cell r="O27">
            <v>28</v>
          </cell>
        </row>
        <row r="28">
          <cell r="B28">
            <v>20</v>
          </cell>
          <cell r="H28" t="str">
            <v>GEOFAL LABORATORIO</v>
          </cell>
          <cell r="I28" t="str">
            <v xml:space="preserve">
Proctor Modificado</v>
          </cell>
          <cell r="O28" t="str">
            <v>-</v>
          </cell>
        </row>
        <row r="29">
          <cell r="B29">
            <v>21</v>
          </cell>
          <cell r="H29" t="str">
            <v>GEOFAL LABORATORIO</v>
          </cell>
          <cell r="I29" t="str">
            <v xml:space="preserve">
Analisis Granulometrico en Agregados</v>
          </cell>
          <cell r="O29" t="str">
            <v>-</v>
          </cell>
        </row>
        <row r="30">
          <cell r="B30">
            <v>22</v>
          </cell>
          <cell r="H30" t="str">
            <v>GEOFAL LABORATORIO</v>
          </cell>
          <cell r="I30" t="str">
            <v xml:space="preserve">
Equialente de Arena</v>
          </cell>
          <cell r="O30" t="str">
            <v>-</v>
          </cell>
        </row>
        <row r="31">
          <cell r="B31">
            <v>23</v>
          </cell>
          <cell r="H31" t="str">
            <v>JCB ESTRUCTURAS SAC</v>
          </cell>
          <cell r="I31" t="str">
            <v>DENSIDAD DE CAMPO</v>
          </cell>
          <cell r="O31" t="str">
            <v>COTIZACIÓN N° 1263-24</v>
          </cell>
        </row>
        <row r="32">
          <cell r="B32">
            <v>24</v>
          </cell>
          <cell r="H32" t="str">
            <v>IMAGINA</v>
          </cell>
          <cell r="I32" t="str">
            <v>DENSIDAD DE CAMPO</v>
          </cell>
          <cell r="O32">
            <v>26</v>
          </cell>
        </row>
        <row r="33">
          <cell r="B33">
            <v>25</v>
          </cell>
          <cell r="H33" t="str">
            <v>IPC SUCURSAL DEL PERU</v>
          </cell>
          <cell r="I33" t="str">
            <v>CONTENIDO DE SALES SOLUBLES</v>
          </cell>
          <cell r="O33">
            <v>30</v>
          </cell>
        </row>
        <row r="34">
          <cell r="B34">
            <v>26</v>
          </cell>
          <cell r="H34" t="str">
            <v>IPC SUCURSAL DEL PERU</v>
          </cell>
          <cell r="I34" t="str">
            <v>COMPRESION DE PROBETAS</v>
          </cell>
          <cell r="O34">
            <v>29</v>
          </cell>
        </row>
        <row r="35">
          <cell r="B35">
            <v>27</v>
          </cell>
          <cell r="H35" t="str">
            <v>COVECOP</v>
          </cell>
          <cell r="I35" t="str">
            <v>COMPRESION DE PROBETAS</v>
          </cell>
          <cell r="O35">
            <v>36</v>
          </cell>
        </row>
        <row r="36">
          <cell r="B36">
            <v>28</v>
          </cell>
          <cell r="H36" t="str">
            <v>ALTOMAYO</v>
          </cell>
          <cell r="I36" t="str">
            <v>DENSIDAD DE CAMPO</v>
          </cell>
          <cell r="O36">
            <v>18</v>
          </cell>
        </row>
        <row r="37">
          <cell r="B37">
            <v>29</v>
          </cell>
          <cell r="H37" t="str">
            <v>TACTICAL</v>
          </cell>
          <cell r="I37" t="str">
            <v>DENSIDAD DE CAMPO</v>
          </cell>
          <cell r="O37">
            <v>24</v>
          </cell>
        </row>
        <row r="38">
          <cell r="B38">
            <v>30</v>
          </cell>
          <cell r="H38" t="str">
            <v>CAFISAC</v>
          </cell>
          <cell r="I38" t="str">
            <v>COMPRESION DE PROBETAS</v>
          </cell>
          <cell r="O38" t="str">
            <v>COTIZACIÓN N° 017-25-A</v>
          </cell>
        </row>
        <row r="39">
          <cell r="B39">
            <v>31</v>
          </cell>
          <cell r="H39" t="str">
            <v>ALTOMAYO</v>
          </cell>
          <cell r="I39" t="str">
            <v>DENSIDAD DE CAMPO</v>
          </cell>
          <cell r="O39">
            <v>18</v>
          </cell>
        </row>
        <row r="40">
          <cell r="B40">
            <v>32</v>
          </cell>
          <cell r="H40" t="str">
            <v>CAFISAC</v>
          </cell>
          <cell r="I40" t="str">
            <v>COMPRESION DE MORTEROS</v>
          </cell>
          <cell r="O40" t="str">
            <v>COTIZACIÓN N° 017-25-A</v>
          </cell>
        </row>
        <row r="41">
          <cell r="B41">
            <v>33</v>
          </cell>
          <cell r="H41" t="str">
            <v>AZ INVERSIONES INMOBILIARIAS</v>
          </cell>
          <cell r="I41" t="str">
            <v>COMPRESION DE PROBETAS</v>
          </cell>
          <cell r="O41">
            <v>31</v>
          </cell>
        </row>
        <row r="42">
          <cell r="B42">
            <v>34</v>
          </cell>
          <cell r="H42" t="str">
            <v>JCB ESTRUCTURAS SAC</v>
          </cell>
          <cell r="I42" t="str">
            <v>DENSIDAD DE CAMPO</v>
          </cell>
          <cell r="O42">
            <v>56</v>
          </cell>
        </row>
        <row r="43">
          <cell r="B43">
            <v>35</v>
          </cell>
          <cell r="H43" t="str">
            <v>GEOFAL ING.</v>
          </cell>
          <cell r="I43" t="str">
            <v>ESTUDIO DE SUELOS -  JHON NAVARRO</v>
          </cell>
          <cell r="O43">
            <v>65</v>
          </cell>
        </row>
        <row r="44">
          <cell r="B44">
            <v>36</v>
          </cell>
          <cell r="H44" t="str">
            <v>GEOFAL ING.</v>
          </cell>
          <cell r="I44" t="str">
            <v>ESTUDIO DE SUELOS -  JEAN PAREDES</v>
          </cell>
          <cell r="O44">
            <v>66</v>
          </cell>
        </row>
        <row r="45">
          <cell r="B45">
            <v>37</v>
          </cell>
          <cell r="H45" t="str">
            <v>GEOFAL ING.</v>
          </cell>
          <cell r="I45" t="str">
            <v>ESTUDIO DE SUELOS -  JEAN PAREDES</v>
          </cell>
          <cell r="O45">
            <v>66</v>
          </cell>
        </row>
        <row r="46">
          <cell r="B46">
            <v>38</v>
          </cell>
          <cell r="H46" t="str">
            <v>GEOFAL ING.</v>
          </cell>
          <cell r="I46" t="str">
            <v>ESTUDIO DE SUELOS - DISEÑADORES DE ESTRUCTURAS CIVILES Y METAL MECANICA SAC</v>
          </cell>
          <cell r="O46">
            <v>67</v>
          </cell>
        </row>
        <row r="47">
          <cell r="B47">
            <v>39</v>
          </cell>
          <cell r="H47" t="str">
            <v>AZ INVERSIONES INMOBILIARIAS</v>
          </cell>
          <cell r="I47" t="str">
            <v>COMPRESION DE PROBETAS</v>
          </cell>
          <cell r="O47">
            <v>39</v>
          </cell>
        </row>
        <row r="48">
          <cell r="B48">
            <v>40</v>
          </cell>
          <cell r="H48" t="str">
            <v>L.O.&amp;G.C. CONTRATISTAS GENERALES EIRL</v>
          </cell>
          <cell r="I48" t="str">
            <v>PROCTOR , CBR</v>
          </cell>
          <cell r="O48">
            <v>54</v>
          </cell>
        </row>
        <row r="49">
          <cell r="B49">
            <v>41</v>
          </cell>
          <cell r="H49" t="str">
            <v>ALTOMAYO</v>
          </cell>
          <cell r="I49" t="str">
            <v>DENSIDAD DE CAMPO</v>
          </cell>
          <cell r="O49">
            <v>18</v>
          </cell>
        </row>
        <row r="50">
          <cell r="B50">
            <v>42</v>
          </cell>
          <cell r="H50" t="str">
            <v>ALTOMAYO</v>
          </cell>
          <cell r="I50" t="str">
            <v>DENSIDAD DE CAMPO</v>
          </cell>
          <cell r="O50">
            <v>18</v>
          </cell>
        </row>
        <row r="51">
          <cell r="B51">
            <v>43</v>
          </cell>
          <cell r="H51" t="str">
            <v>IPC SUCURSAL DEL PERU</v>
          </cell>
          <cell r="I51" t="str">
            <v>CONTENIDO DE SALES SOLUBLES</v>
          </cell>
          <cell r="O51">
            <v>51</v>
          </cell>
        </row>
        <row r="52">
          <cell r="B52">
            <v>44</v>
          </cell>
          <cell r="H52" t="str">
            <v>CAFISAC</v>
          </cell>
          <cell r="I52" t="str">
            <v>COMPRESION DE PROBETAS</v>
          </cell>
          <cell r="O52">
            <v>43</v>
          </cell>
        </row>
        <row r="53">
          <cell r="B53">
            <v>45</v>
          </cell>
          <cell r="H53" t="str">
            <v>ACUÑA VEGA CONSULTORES Y EJECUTORES</v>
          </cell>
          <cell r="I53" t="str">
            <v>COMPRESION DE PROBETAS</v>
          </cell>
          <cell r="O53">
            <v>41</v>
          </cell>
        </row>
        <row r="54">
          <cell r="B54">
            <v>46</v>
          </cell>
          <cell r="H54" t="str">
            <v>GEOFAL ING.</v>
          </cell>
          <cell r="I54" t="str">
            <v>ESTUDIO DE SUELOS - CELLS</v>
          </cell>
          <cell r="O54">
            <v>68</v>
          </cell>
        </row>
        <row r="55">
          <cell r="B55">
            <v>47</v>
          </cell>
          <cell r="H55" t="str">
            <v>ACUÑA VEGA CONSULTORES Y EJECUTORES</v>
          </cell>
          <cell r="I55" t="str">
            <v>PROCTOR , CBR</v>
          </cell>
          <cell r="O55">
            <v>40</v>
          </cell>
        </row>
        <row r="56">
          <cell r="B56">
            <v>48</v>
          </cell>
          <cell r="H56" t="str">
            <v>ZANE CONSTRUCCIÓN</v>
          </cell>
          <cell r="I56" t="str">
            <v>COMPRESION DE PROBETAS</v>
          </cell>
          <cell r="O56">
            <v>34</v>
          </cell>
        </row>
        <row r="57">
          <cell r="B57">
            <v>49</v>
          </cell>
          <cell r="H57" t="str">
            <v>ZANE CONSTRUCCIÓN</v>
          </cell>
          <cell r="I57" t="str">
            <v>COMPRESION DE PROBETAS</v>
          </cell>
          <cell r="O57" t="str">
            <v>COTIZACIÓN-032-25-B</v>
          </cell>
        </row>
        <row r="58">
          <cell r="B58">
            <v>50</v>
          </cell>
          <cell r="H58" t="str">
            <v>BURGOS VERGARAY</v>
          </cell>
          <cell r="I58" t="str">
            <v>DENSIDAD DE CAMPO</v>
          </cell>
          <cell r="O58">
            <v>64</v>
          </cell>
        </row>
        <row r="59">
          <cell r="B59">
            <v>51</v>
          </cell>
          <cell r="H59" t="str">
            <v>CAFISAC</v>
          </cell>
          <cell r="I59" t="str">
            <v>COMPRESION DE MORTEROS</v>
          </cell>
          <cell r="O59">
            <v>69</v>
          </cell>
        </row>
        <row r="60">
          <cell r="B60">
            <v>52</v>
          </cell>
          <cell r="H60" t="str">
            <v>CAFISAC</v>
          </cell>
          <cell r="I60" t="str">
            <v>COMPRESION DE PROBETAS</v>
          </cell>
          <cell r="O60">
            <v>70</v>
          </cell>
        </row>
        <row r="61">
          <cell r="B61">
            <v>53</v>
          </cell>
          <cell r="H61" t="str">
            <v>RUTAS DE LIMA</v>
          </cell>
          <cell r="I61" t="str">
            <v>BRIQUETAS DE ASFALTO</v>
          </cell>
          <cell r="O61">
            <v>82</v>
          </cell>
        </row>
        <row r="62">
          <cell r="B62">
            <v>54</v>
          </cell>
          <cell r="H62" t="str">
            <v>AZ INVERSIONES INMOBILIARIAS</v>
          </cell>
          <cell r="I62" t="str">
            <v>COMPRESION DE PROBETAS</v>
          </cell>
          <cell r="O62">
            <v>60</v>
          </cell>
        </row>
        <row r="63">
          <cell r="B63">
            <v>55</v>
          </cell>
          <cell r="H63" t="str">
            <v>VALLES DEL PERU</v>
          </cell>
          <cell r="I63" t="str">
            <v>DENSIDAD DE CAMPO</v>
          </cell>
          <cell r="O63" t="str">
            <v>COTIZACIÓN N° 047-25-A</v>
          </cell>
        </row>
        <row r="64">
          <cell r="B64">
            <v>56</v>
          </cell>
          <cell r="H64" t="str">
            <v>HERCO CONSTRUCTORES SRL</v>
          </cell>
          <cell r="I64" t="str">
            <v>VARIOS</v>
          </cell>
          <cell r="O64" t="str">
            <v>COTIZACIÓN N° 044-25-D</v>
          </cell>
        </row>
        <row r="65">
          <cell r="B65">
            <v>57</v>
          </cell>
          <cell r="H65" t="str">
            <v>BIDDLE INC</v>
          </cell>
          <cell r="I65" t="str">
            <v>PROCTOR</v>
          </cell>
          <cell r="O65">
            <v>58</v>
          </cell>
        </row>
        <row r="66">
          <cell r="B66">
            <v>58</v>
          </cell>
          <cell r="H66" t="str">
            <v>GEOFAL LABORATORIO</v>
          </cell>
          <cell r="I66" t="str">
            <v xml:space="preserve">
MALLA 200</v>
          </cell>
          <cell r="O66" t="str">
            <v>-</v>
          </cell>
        </row>
        <row r="67">
          <cell r="B67">
            <v>59</v>
          </cell>
          <cell r="H67" t="str">
            <v>GEOFAL LABORATORIO</v>
          </cell>
          <cell r="I67" t="str">
            <v xml:space="preserve">
PESO ESPECIFICO DEL AGREGADO FINO</v>
          </cell>
          <cell r="O67" t="str">
            <v>-</v>
          </cell>
        </row>
        <row r="68">
          <cell r="B68">
            <v>60</v>
          </cell>
          <cell r="H68" t="str">
            <v>GEOFAL LABORATORIO</v>
          </cell>
          <cell r="I68" t="str">
            <v xml:space="preserve">
PESO UNITARIO</v>
          </cell>
          <cell r="O68" t="str">
            <v>-</v>
          </cell>
        </row>
        <row r="69">
          <cell r="B69">
            <v>61</v>
          </cell>
          <cell r="H69" t="str">
            <v>GEOFAL ING.</v>
          </cell>
          <cell r="I69" t="str">
            <v>ESTUDIO DE SUELOS - JAIR URIBE</v>
          </cell>
          <cell r="O69">
            <v>83</v>
          </cell>
        </row>
        <row r="70">
          <cell r="B70">
            <v>62</v>
          </cell>
          <cell r="H70" t="str">
            <v>GEOFAL ING.</v>
          </cell>
          <cell r="I70" t="str">
            <v>ESTUDIO DE SUELOS - DISEÑADORES DE ESTRUCTURAS CIVILES Y METAL MECANICA SAC</v>
          </cell>
          <cell r="O70">
            <v>77</v>
          </cell>
        </row>
        <row r="71">
          <cell r="B71">
            <v>63</v>
          </cell>
          <cell r="H71" t="str">
            <v>IMAGINA</v>
          </cell>
          <cell r="I71" t="str">
            <v>DENSIDAD DE CAMPO</v>
          </cell>
          <cell r="O71">
            <v>62</v>
          </cell>
        </row>
        <row r="72">
          <cell r="B72">
            <v>64</v>
          </cell>
          <cell r="H72" t="str">
            <v>IPC SUCURSAL DEL PERU</v>
          </cell>
          <cell r="I72" t="str">
            <v>DENSIDAD DE CAMPO</v>
          </cell>
          <cell r="O72">
            <v>84</v>
          </cell>
        </row>
        <row r="73">
          <cell r="B73">
            <v>65</v>
          </cell>
          <cell r="H73" t="str">
            <v>VALLES DEL PERU</v>
          </cell>
          <cell r="I73" t="str">
            <v>DENSIDAD DE CAMPO</v>
          </cell>
          <cell r="O73">
            <v>57</v>
          </cell>
        </row>
        <row r="74">
          <cell r="B74">
            <v>66</v>
          </cell>
          <cell r="H74" t="str">
            <v>GEOFAL ING.</v>
          </cell>
          <cell r="I74" t="str">
            <v>ESTUDIO DE SUELO - JEAN PAREDES</v>
          </cell>
          <cell r="O74">
            <v>92</v>
          </cell>
        </row>
        <row r="75">
          <cell r="B75">
            <v>67</v>
          </cell>
          <cell r="H75" t="str">
            <v>ALTOMAYO</v>
          </cell>
          <cell r="I75" t="str">
            <v>DENSIDAD DE CAMPO</v>
          </cell>
          <cell r="O75">
            <v>18</v>
          </cell>
        </row>
        <row r="76">
          <cell r="B76">
            <v>68</v>
          </cell>
          <cell r="H76" t="str">
            <v>ALTOMAYO</v>
          </cell>
          <cell r="I76" t="str">
            <v>DENSIDAD DE CAMPO</v>
          </cell>
          <cell r="O76">
            <v>18</v>
          </cell>
        </row>
        <row r="77">
          <cell r="B77">
            <v>69</v>
          </cell>
          <cell r="H77" t="str">
            <v>AZ INVERSIONES INMOBILIARIAS</v>
          </cell>
          <cell r="I77" t="str">
            <v>COMPRESION DE PROBETAS</v>
          </cell>
          <cell r="O77">
            <v>80</v>
          </cell>
        </row>
        <row r="78">
          <cell r="B78">
            <v>70</v>
          </cell>
          <cell r="H78" t="str">
            <v>ALTOMAYO</v>
          </cell>
          <cell r="I78" t="str">
            <v>DENSIDAD DE CAMPO</v>
          </cell>
          <cell r="O78">
            <v>18</v>
          </cell>
        </row>
        <row r="79">
          <cell r="B79">
            <v>71</v>
          </cell>
          <cell r="H79" t="str">
            <v>RUTAS DE LIMA</v>
          </cell>
          <cell r="I79" t="str">
            <v>ASFALTO</v>
          </cell>
          <cell r="O79">
            <v>93</v>
          </cell>
        </row>
        <row r="80">
          <cell r="B80">
            <v>72</v>
          </cell>
          <cell r="H80" t="str">
            <v>HERCO CONSTRUCTORES SRL</v>
          </cell>
          <cell r="I80" t="str">
            <v>CBR Y PROCTOR</v>
          </cell>
          <cell r="O80">
            <v>89</v>
          </cell>
        </row>
        <row r="81">
          <cell r="B81">
            <v>73</v>
          </cell>
          <cell r="H81" t="str">
            <v>ALTOMAYO</v>
          </cell>
          <cell r="I81" t="str">
            <v>DENSIDAD DE CAMPO</v>
          </cell>
          <cell r="O81">
            <v>18</v>
          </cell>
        </row>
        <row r="82">
          <cell r="B82">
            <v>74</v>
          </cell>
          <cell r="H82" t="str">
            <v>IPC SUCURSAL DEL PERU</v>
          </cell>
          <cell r="I82" t="str">
            <v>DENSIDAD DE CAMPO</v>
          </cell>
          <cell r="O82">
            <v>88</v>
          </cell>
        </row>
        <row r="83">
          <cell r="B83">
            <v>75</v>
          </cell>
          <cell r="H83" t="str">
            <v>RUTAS DE LIMA</v>
          </cell>
          <cell r="I83" t="str">
            <v>AGREGADO</v>
          </cell>
          <cell r="O83">
            <v>107</v>
          </cell>
        </row>
        <row r="84">
          <cell r="B84">
            <v>76</v>
          </cell>
          <cell r="H84" t="str">
            <v>GEOFAL ING.</v>
          </cell>
          <cell r="I84" t="str">
            <v>ESTUDIO DE SUELOS - JEAN PAREDES</v>
          </cell>
          <cell r="O84">
            <v>96</v>
          </cell>
        </row>
        <row r="85">
          <cell r="B85">
            <v>77</v>
          </cell>
          <cell r="H85" t="str">
            <v>L.O.&amp;G.C. CONTRATISTAS GENERALES EIRL</v>
          </cell>
          <cell r="I85" t="str">
            <v>VARIOS</v>
          </cell>
          <cell r="O85" t="str">
            <v>COTIZACIÓN  Nº 106-25 
COTIZACIÓN  Nº 137-25</v>
          </cell>
        </row>
        <row r="86">
          <cell r="B86">
            <v>78</v>
          </cell>
          <cell r="H86" t="str">
            <v>RUTAS DE LIMA</v>
          </cell>
          <cell r="I86" t="str">
            <v>AGREGADO</v>
          </cell>
          <cell r="O86">
            <v>108</v>
          </cell>
        </row>
        <row r="87">
          <cell r="B87">
            <v>79</v>
          </cell>
          <cell r="H87" t="str">
            <v>ACUÑA VEGA CONSULTORES Y EJECUTORES</v>
          </cell>
          <cell r="I87" t="str">
            <v>COMPRESION DE PROBETAS</v>
          </cell>
          <cell r="O87">
            <v>103</v>
          </cell>
        </row>
        <row r="88">
          <cell r="B88">
            <v>80</v>
          </cell>
          <cell r="H88" t="str">
            <v>ALTOMAYO</v>
          </cell>
          <cell r="I88" t="str">
            <v>DENSIDAD DE CAMPO</v>
          </cell>
          <cell r="O88">
            <v>18</v>
          </cell>
        </row>
        <row r="89">
          <cell r="B89">
            <v>81</v>
          </cell>
          <cell r="H89" t="str">
            <v>ALTOMAYO</v>
          </cell>
          <cell r="I89" t="str">
            <v>DENSIDAD DE CAMPO</v>
          </cell>
          <cell r="O89">
            <v>18</v>
          </cell>
        </row>
        <row r="90">
          <cell r="B90">
            <v>82</v>
          </cell>
          <cell r="H90" t="str">
            <v>CAFISAC</v>
          </cell>
          <cell r="I90" t="str">
            <v>COMPRESION DE MORTEROS</v>
          </cell>
          <cell r="O90">
            <v>109</v>
          </cell>
        </row>
        <row r="91">
          <cell r="B91">
            <v>83</v>
          </cell>
          <cell r="H91" t="str">
            <v>CAFISAC</v>
          </cell>
          <cell r="I91" t="str">
            <v>COMPRESION DE PROBETAS</v>
          </cell>
          <cell r="O91">
            <v>110</v>
          </cell>
        </row>
        <row r="92">
          <cell r="B92">
            <v>84</v>
          </cell>
          <cell r="H92" t="str">
            <v>IMAGINA</v>
          </cell>
          <cell r="I92" t="str">
            <v>DENSIDAD DE CAMPO</v>
          </cell>
          <cell r="O92">
            <v>111</v>
          </cell>
        </row>
        <row r="93">
          <cell r="B93">
            <v>85</v>
          </cell>
          <cell r="H93" t="str">
            <v>VALLES DEL PERU</v>
          </cell>
          <cell r="I93" t="str">
            <v>DENSIDAD DE CAMPO</v>
          </cell>
          <cell r="O93">
            <v>94</v>
          </cell>
        </row>
        <row r="94">
          <cell r="B94">
            <v>86</v>
          </cell>
          <cell r="H94" t="str">
            <v>CAFISAC</v>
          </cell>
          <cell r="I94" t="str">
            <v>COMPRESION DE PROBETAS</v>
          </cell>
          <cell r="O94">
            <v>112</v>
          </cell>
        </row>
        <row r="95">
          <cell r="B95">
            <v>87</v>
          </cell>
          <cell r="H95" t="str">
            <v>GEOFAL ING.</v>
          </cell>
          <cell r="I95" t="str">
            <v>ESTUDIO DE SUELO -AYSATEL</v>
          </cell>
          <cell r="O95">
            <v>120</v>
          </cell>
        </row>
        <row r="96">
          <cell r="B96">
            <v>88</v>
          </cell>
          <cell r="H96" t="str">
            <v>TACTICAL</v>
          </cell>
          <cell r="I96" t="str">
            <v>DENSIDAD DE CAMPO</v>
          </cell>
          <cell r="O96">
            <v>45</v>
          </cell>
        </row>
        <row r="97">
          <cell r="B97">
            <v>89</v>
          </cell>
          <cell r="H97" t="str">
            <v>ALTOMAYO</v>
          </cell>
          <cell r="I97" t="str">
            <v>DENSIDAD DE CAMPO</v>
          </cell>
          <cell r="O97">
            <v>18</v>
          </cell>
        </row>
        <row r="98">
          <cell r="B98">
            <v>90</v>
          </cell>
          <cell r="H98" t="str">
            <v xml:space="preserve">CONSTRUCTORA LOAN SAC </v>
          </cell>
          <cell r="I98" t="str">
            <v>COMPRESION DE PROBETAS</v>
          </cell>
          <cell r="O98" t="str">
            <v>COTIZACIÓN N° 117-25-A</v>
          </cell>
        </row>
        <row r="99">
          <cell r="B99">
            <v>91</v>
          </cell>
          <cell r="H99" t="str">
            <v>GEOFAL LABORATORIO</v>
          </cell>
          <cell r="I99" t="str">
            <v>LIMITES DE CONSISTENCIA</v>
          </cell>
          <cell r="O99" t="str">
            <v>-</v>
          </cell>
        </row>
        <row r="100">
          <cell r="B100">
            <v>92</v>
          </cell>
          <cell r="H100" t="str">
            <v>ENRIQUE ITURRY ESPEZUA</v>
          </cell>
          <cell r="I100" t="str">
            <v>VARIOS</v>
          </cell>
          <cell r="O100" t="str">
            <v>COTIZACIÓN N° 113-25
COTIZACIÓN N° 114-25</v>
          </cell>
        </row>
        <row r="101">
          <cell r="B101">
            <v>93</v>
          </cell>
          <cell r="H101" t="str">
            <v>ALTOMAYO</v>
          </cell>
          <cell r="I101" t="str">
            <v>DENSIDAD DE CAMPO</v>
          </cell>
          <cell r="O101">
            <v>18</v>
          </cell>
        </row>
        <row r="102">
          <cell r="B102">
            <v>94</v>
          </cell>
          <cell r="H102" t="str">
            <v>ALTOMAYO</v>
          </cell>
          <cell r="I102" t="str">
            <v>DENSIDAD DE CAMPO</v>
          </cell>
          <cell r="O102">
            <v>18</v>
          </cell>
        </row>
        <row r="103">
          <cell r="B103">
            <v>95</v>
          </cell>
          <cell r="H103" t="str">
            <v>MADACAM</v>
          </cell>
          <cell r="I103" t="str">
            <v>DENSIDAD DE CAMPO</v>
          </cell>
          <cell r="O103">
            <v>102</v>
          </cell>
        </row>
        <row r="104">
          <cell r="B104">
            <v>96</v>
          </cell>
          <cell r="H104" t="str">
            <v>GOLDEN TOWER</v>
          </cell>
          <cell r="I104" t="str">
            <v>PROCTOR</v>
          </cell>
          <cell r="O104" t="str">
            <v>COTIZACIÓN N° 116-25-A</v>
          </cell>
        </row>
        <row r="105">
          <cell r="B105">
            <v>56</v>
          </cell>
          <cell r="H105" t="str">
            <v>GEOFAL LABORATORIO</v>
          </cell>
          <cell r="I105" t="str">
            <v>COMPRESION DE PROBETAS - DISEÑO DE MEZCLA</v>
          </cell>
          <cell r="O105" t="str">
            <v>-</v>
          </cell>
        </row>
        <row r="106">
          <cell r="B106">
            <v>97</v>
          </cell>
          <cell r="H106" t="str">
            <v>GEOFAL ING.</v>
          </cell>
          <cell r="I106" t="str">
            <v>ESTUDIO DE SUELOS - DISEÑADORES DE ESTRUCTURAS CIVILES Y METAL MECANICA SAC</v>
          </cell>
          <cell r="O106">
            <v>130</v>
          </cell>
        </row>
        <row r="107">
          <cell r="B107">
            <v>98</v>
          </cell>
          <cell r="H107" t="str">
            <v>ALTOMAYO</v>
          </cell>
          <cell r="I107" t="str">
            <v>DENSIDAD DE CAMPO</v>
          </cell>
          <cell r="O107">
            <v>18</v>
          </cell>
        </row>
        <row r="108">
          <cell r="B108">
            <v>99</v>
          </cell>
          <cell r="H108" t="str">
            <v>L.O.&amp;G.C. CONTRATISTAS GENERALES EIRL</v>
          </cell>
          <cell r="I108" t="str">
            <v>VARIOS</v>
          </cell>
          <cell r="O108">
            <v>131</v>
          </cell>
        </row>
        <row r="109">
          <cell r="B109">
            <v>100</v>
          </cell>
          <cell r="H109" t="str">
            <v>ALTOMAYO</v>
          </cell>
          <cell r="I109" t="str">
            <v>DENSIDAD DE CAMPO</v>
          </cell>
          <cell r="O109">
            <v>18</v>
          </cell>
        </row>
        <row r="110">
          <cell r="B110">
            <v>101</v>
          </cell>
          <cell r="H110" t="str">
            <v>GEOFAL ING.</v>
          </cell>
          <cell r="I110" t="str">
            <v>ESTUDIO DE SUELOS - CJ TELECOM</v>
          </cell>
          <cell r="O110">
            <v>132</v>
          </cell>
        </row>
        <row r="111">
          <cell r="B111">
            <v>102</v>
          </cell>
          <cell r="H111" t="str">
            <v>GEOFAL ING.</v>
          </cell>
          <cell r="I111" t="str">
            <v>ESTUDIO DE SUELOS - CJ TELECOM</v>
          </cell>
          <cell r="O111">
            <v>128</v>
          </cell>
        </row>
        <row r="112">
          <cell r="B112">
            <v>103</v>
          </cell>
          <cell r="H112" t="str">
            <v>JCB ESTRUCTURAS SAC</v>
          </cell>
          <cell r="I112" t="str">
            <v>DENSIDAD DE CAMPO</v>
          </cell>
          <cell r="O112">
            <v>56</v>
          </cell>
        </row>
        <row r="113">
          <cell r="B113">
            <v>104</v>
          </cell>
          <cell r="H113" t="str">
            <v>IPC SUCURSAL DEL PERU</v>
          </cell>
          <cell r="I113" t="str">
            <v>COMPRESION DE VIGAS DE CONCRETO</v>
          </cell>
          <cell r="O113">
            <v>123</v>
          </cell>
        </row>
        <row r="114">
          <cell r="B114">
            <v>105</v>
          </cell>
          <cell r="H114" t="str">
            <v xml:space="preserve">TECNOMIN </v>
          </cell>
          <cell r="I114" t="str">
            <v xml:space="preserve">PENDULO </v>
          </cell>
          <cell r="O114" t="str">
            <v>COTIZACIÓN N° 118-25-A
COTIZACIÓN N° 134-25</v>
          </cell>
        </row>
        <row r="115">
          <cell r="B115">
            <v>106</v>
          </cell>
          <cell r="H115" t="str">
            <v>VALLES DEL PERU</v>
          </cell>
          <cell r="I115" t="str">
            <v>DENSIDAD DE CAMPO</v>
          </cell>
          <cell r="O115">
            <v>121</v>
          </cell>
        </row>
        <row r="116">
          <cell r="B116">
            <v>107</v>
          </cell>
          <cell r="H116" t="str">
            <v>SOIL ROCK</v>
          </cell>
          <cell r="I116" t="str">
            <v>COMPRESION DE PROBETAS</v>
          </cell>
          <cell r="O116">
            <v>124</v>
          </cell>
        </row>
        <row r="117">
          <cell r="B117">
            <v>108</v>
          </cell>
          <cell r="H117" t="str">
            <v>COVECOP</v>
          </cell>
          <cell r="I117" t="str">
            <v>COMPRESION DE PROBETAS</v>
          </cell>
          <cell r="O117" t="str">
            <v>COTIZACIÓN N° 135-25-A</v>
          </cell>
        </row>
        <row r="118">
          <cell r="B118">
            <v>109</v>
          </cell>
          <cell r="H118" t="str">
            <v>TECSUR</v>
          </cell>
          <cell r="I118" t="str">
            <v>COMPRESION DE PROBETAS</v>
          </cell>
          <cell r="O118">
            <v>141</v>
          </cell>
        </row>
        <row r="119">
          <cell r="B119">
            <v>110</v>
          </cell>
          <cell r="H119" t="str">
            <v>UNIVERSIDAD DE LIMA</v>
          </cell>
          <cell r="I119" t="str">
            <v>VARIOS</v>
          </cell>
          <cell r="O119">
            <v>115</v>
          </cell>
        </row>
        <row r="120">
          <cell r="B120">
            <v>111</v>
          </cell>
          <cell r="H120" t="str">
            <v>COVECOP</v>
          </cell>
          <cell r="I120" t="str">
            <v>COMPRESION DE PROBETAS</v>
          </cell>
          <cell r="O120">
            <v>136</v>
          </cell>
        </row>
        <row r="121">
          <cell r="B121">
            <v>112</v>
          </cell>
          <cell r="H121" t="str">
            <v>CAFISAC</v>
          </cell>
          <cell r="I121" t="str">
            <v>COMPRESION DE PROBETAS</v>
          </cell>
          <cell r="O121">
            <v>112</v>
          </cell>
        </row>
        <row r="122">
          <cell r="B122">
            <v>113</v>
          </cell>
          <cell r="H122" t="str">
            <v>GEOFAL ING.</v>
          </cell>
          <cell r="I122" t="str">
            <v>ESTUDIO DE SUELOS - JEAN PAREDES</v>
          </cell>
          <cell r="O122">
            <v>133</v>
          </cell>
        </row>
        <row r="123">
          <cell r="B123">
            <v>114</v>
          </cell>
          <cell r="H123" t="str">
            <v>ACUÑA VEGA CONSULTORES Y EJECUTORES</v>
          </cell>
          <cell r="I123" t="str">
            <v>COMPRESION DE PROBETAS</v>
          </cell>
          <cell r="O123">
            <v>140</v>
          </cell>
        </row>
        <row r="124">
          <cell r="B124">
            <v>115</v>
          </cell>
          <cell r="H124" t="str">
            <v>ALTOMAYO</v>
          </cell>
          <cell r="I124" t="str">
            <v>DENSIDAD DE CAMPO</v>
          </cell>
          <cell r="O124">
            <v>18</v>
          </cell>
        </row>
        <row r="125">
          <cell r="B125">
            <v>116</v>
          </cell>
          <cell r="H125" t="str">
            <v>ALTOMAYO</v>
          </cell>
          <cell r="I125" t="str">
            <v>DENSIDAD DE CAMPO</v>
          </cell>
          <cell r="O125">
            <v>18</v>
          </cell>
        </row>
        <row r="126">
          <cell r="B126">
            <v>117</v>
          </cell>
          <cell r="H126" t="str">
            <v>RUTAS DE LIMA</v>
          </cell>
          <cell r="I126" t="str">
            <v>BRIQUETAS DE ASFALTO</v>
          </cell>
          <cell r="O126">
            <v>165</v>
          </cell>
        </row>
        <row r="127">
          <cell r="B127">
            <v>118</v>
          </cell>
          <cell r="H127" t="str">
            <v>FLUJO LIBRE SAC</v>
          </cell>
          <cell r="I127" t="str">
            <v>EXTRACCION DE DIAMANTINA</v>
          </cell>
          <cell r="O127" t="str">
            <v>COTIZACIÓN N° 097-25-B
COTIZACIÓN N° 148-25</v>
          </cell>
        </row>
        <row r="128">
          <cell r="B128">
            <v>119</v>
          </cell>
          <cell r="H128" t="str">
            <v>GOLDEN TOWER</v>
          </cell>
          <cell r="I128" t="str">
            <v>PROCTOR</v>
          </cell>
          <cell r="O128" t="str">
            <v>COTIZACIÓN N° 138-25-A</v>
          </cell>
        </row>
        <row r="129">
          <cell r="B129">
            <v>120</v>
          </cell>
          <cell r="H129" t="str">
            <v>AZ INVERSIONES INMOBILIARIAS</v>
          </cell>
          <cell r="I129" t="str">
            <v>COMPRESION DE PROBETAS</v>
          </cell>
          <cell r="O129">
            <v>144</v>
          </cell>
        </row>
        <row r="130">
          <cell r="B130">
            <v>121</v>
          </cell>
          <cell r="H130" t="str">
            <v>ALTOMAYO</v>
          </cell>
          <cell r="I130" t="str">
            <v>DENSIDAD DE CAMPO</v>
          </cell>
          <cell r="O130">
            <v>18</v>
          </cell>
        </row>
        <row r="131">
          <cell r="B131">
            <v>122</v>
          </cell>
          <cell r="H131" t="str">
            <v>GEOFAL ING.</v>
          </cell>
          <cell r="I131" t="str">
            <v>ESTUDIO DE SUELO - AYSATEL</v>
          </cell>
          <cell r="O131">
            <v>166</v>
          </cell>
        </row>
        <row r="132">
          <cell r="B132">
            <v>123</v>
          </cell>
          <cell r="H132" t="str">
            <v>JG3 CONSTRUCCIONES SAC</v>
          </cell>
          <cell r="I132" t="str">
            <v>ENSAYOS EN AGUA</v>
          </cell>
          <cell r="O132" t="str">
            <v>-</v>
          </cell>
        </row>
        <row r="133">
          <cell r="B133">
            <v>124</v>
          </cell>
          <cell r="H133" t="str">
            <v>ALTOMAYO</v>
          </cell>
          <cell r="I133" t="str">
            <v>DENSIDAD DE CAMPO</v>
          </cell>
          <cell r="O133">
            <v>145</v>
          </cell>
        </row>
        <row r="134">
          <cell r="B134">
            <v>125</v>
          </cell>
          <cell r="H134" t="str">
            <v>GRUPO CONSTRUCTOR EN CRECIMIENTO</v>
          </cell>
          <cell r="I134" t="str">
            <v>PROCTOR</v>
          </cell>
          <cell r="O134">
            <v>75</v>
          </cell>
        </row>
        <row r="135">
          <cell r="B135">
            <v>126</v>
          </cell>
          <cell r="H135" t="str">
            <v>GRUPO CONSTRUCTOR EN CRECIMIENTO</v>
          </cell>
          <cell r="I135" t="str">
            <v>DENSIDAD DE CAMPO</v>
          </cell>
          <cell r="O135">
            <v>75</v>
          </cell>
        </row>
        <row r="136">
          <cell r="B136">
            <v>127</v>
          </cell>
          <cell r="H136" t="str">
            <v>ENRIQUE ITURRY ESPEZUA</v>
          </cell>
          <cell r="I136" t="str">
            <v>VARIOS</v>
          </cell>
          <cell r="O136">
            <v>181</v>
          </cell>
        </row>
        <row r="137">
          <cell r="B137">
            <v>128</v>
          </cell>
          <cell r="H137" t="str">
            <v>GEOFAL ING.</v>
          </cell>
          <cell r="I137" t="str">
            <v>ESTUDIO DE SUELOS - JEAN PAREDES</v>
          </cell>
          <cell r="O137">
            <v>168</v>
          </cell>
        </row>
        <row r="138">
          <cell r="B138">
            <v>129</v>
          </cell>
          <cell r="H138" t="str">
            <v>GEOFAL ING.</v>
          </cell>
          <cell r="I138" t="str">
            <v>ESTUDIO DE SUELOS - JEAN PAREDES</v>
          </cell>
          <cell r="O138">
            <v>168</v>
          </cell>
        </row>
        <row r="139">
          <cell r="B139">
            <v>130</v>
          </cell>
          <cell r="H139" t="str">
            <v>GEOFAL ING.</v>
          </cell>
          <cell r="I139" t="str">
            <v>ESTUDIO DE SUELOS - JEAN PAREDES</v>
          </cell>
          <cell r="O139">
            <v>168</v>
          </cell>
        </row>
        <row r="140">
          <cell r="B140">
            <v>131</v>
          </cell>
          <cell r="H140" t="str">
            <v>GEOFAL ING.</v>
          </cell>
          <cell r="I140" t="str">
            <v>ESTUDIO DE SUELOS - CJ TELECOM</v>
          </cell>
          <cell r="O140">
            <v>169</v>
          </cell>
        </row>
        <row r="141">
          <cell r="B141">
            <v>132</v>
          </cell>
          <cell r="H141" t="str">
            <v>GEOFAL ING.</v>
          </cell>
          <cell r="I141" t="str">
            <v>ESTUDIO DE SUELOS - CJ TELECOM</v>
          </cell>
          <cell r="O141">
            <v>169</v>
          </cell>
        </row>
        <row r="142">
          <cell r="B142">
            <v>133</v>
          </cell>
          <cell r="H142" t="str">
            <v>AZ INVERSIONES INMOBILIARIAS</v>
          </cell>
          <cell r="I142" t="str">
            <v>COMPRESION DE PROBETAS</v>
          </cell>
          <cell r="O142">
            <v>146</v>
          </cell>
        </row>
        <row r="143">
          <cell r="B143">
            <v>134</v>
          </cell>
          <cell r="H143" t="str">
            <v>ALTOMAYO</v>
          </cell>
          <cell r="I143" t="str">
            <v>DENSIDAD DE CAMPO</v>
          </cell>
          <cell r="O143">
            <v>145</v>
          </cell>
        </row>
        <row r="144">
          <cell r="B144">
            <v>135</v>
          </cell>
          <cell r="H144" t="str">
            <v>CJ CONTRATISTAS</v>
          </cell>
          <cell r="I144" t="str">
            <v>DENSIDAD DE CAMPO</v>
          </cell>
          <cell r="O144">
            <v>143</v>
          </cell>
        </row>
        <row r="145">
          <cell r="B145">
            <v>136</v>
          </cell>
          <cell r="H145" t="str">
            <v>GEOFAL ING.</v>
          </cell>
          <cell r="I145" t="str">
            <v>ESTUDIO DE SUELOS - CJ TELECOM</v>
          </cell>
          <cell r="O145">
            <v>178</v>
          </cell>
        </row>
        <row r="146">
          <cell r="B146">
            <v>137</v>
          </cell>
          <cell r="H146" t="str">
            <v>ACUÑA VEGA CONSULTORES Y EJECUTORES</v>
          </cell>
          <cell r="I146" t="str">
            <v>COMPRESION DE PROBETAS</v>
          </cell>
          <cell r="O146">
            <v>171</v>
          </cell>
        </row>
        <row r="147">
          <cell r="B147">
            <v>138</v>
          </cell>
          <cell r="H147" t="str">
            <v>CAFISAC</v>
          </cell>
          <cell r="I147" t="str">
            <v>COMPRESION DE MORTEROS</v>
          </cell>
          <cell r="O147">
            <v>173</v>
          </cell>
        </row>
        <row r="148">
          <cell r="B148">
            <v>139</v>
          </cell>
          <cell r="H148" t="str">
            <v>RUTAS DE LIMA</v>
          </cell>
          <cell r="I148" t="str">
            <v>EXTRACCION DE DIAMANTINA</v>
          </cell>
          <cell r="O148">
            <v>170</v>
          </cell>
        </row>
        <row r="149">
          <cell r="B149">
            <v>140</v>
          </cell>
          <cell r="H149" t="str">
            <v>RUTAS DE LIMA</v>
          </cell>
          <cell r="I149" t="str">
            <v>EXTRACCION DE DIAMANTINA</v>
          </cell>
          <cell r="O149">
            <v>170</v>
          </cell>
        </row>
        <row r="150">
          <cell r="B150">
            <v>141</v>
          </cell>
          <cell r="H150" t="str">
            <v>IMAGINA</v>
          </cell>
          <cell r="I150" t="str">
            <v>DENSIDAD DE CAMPO</v>
          </cell>
          <cell r="O150" t="str">
            <v>COTIZACIÓN N° 174-25-A</v>
          </cell>
        </row>
        <row r="151">
          <cell r="B151">
            <v>142</v>
          </cell>
          <cell r="H151" t="str">
            <v>ALTOMAYO</v>
          </cell>
          <cell r="I151" t="str">
            <v>DENSIDAD DE CAMPO</v>
          </cell>
          <cell r="O151">
            <v>145</v>
          </cell>
        </row>
        <row r="152">
          <cell r="B152">
            <v>143</v>
          </cell>
          <cell r="H152" t="str">
            <v>ALTOMAYO</v>
          </cell>
          <cell r="I152" t="str">
            <v>DENSIDAD DE CAMPO</v>
          </cell>
          <cell r="O152">
            <v>145</v>
          </cell>
        </row>
        <row r="153">
          <cell r="B153">
            <v>144</v>
          </cell>
          <cell r="H153" t="str">
            <v>CJ CONTRATISTAS</v>
          </cell>
          <cell r="I153" t="str">
            <v>DENSIDAD DE CAMPO</v>
          </cell>
          <cell r="O153">
            <v>143</v>
          </cell>
        </row>
        <row r="154">
          <cell r="B154">
            <v>145</v>
          </cell>
          <cell r="H154" t="str">
            <v>GRUPO INMOBILIARIO MAYER</v>
          </cell>
          <cell r="I154" t="str">
            <v>DENSIDAD DE CAMPO</v>
          </cell>
          <cell r="O154">
            <v>139</v>
          </cell>
        </row>
        <row r="155">
          <cell r="B155">
            <v>146</v>
          </cell>
          <cell r="H155" t="str">
            <v>SETECOM</v>
          </cell>
          <cell r="I155" t="str">
            <v>COMPRESION DE PROBETAS</v>
          </cell>
          <cell r="O155">
            <v>156</v>
          </cell>
        </row>
        <row r="156">
          <cell r="B156">
            <v>147</v>
          </cell>
          <cell r="H156" t="str">
            <v>AZ INVERSIONES INMOBILIARIAS</v>
          </cell>
          <cell r="I156" t="str">
            <v>COMPRESION DE PROBETAS</v>
          </cell>
          <cell r="O156">
            <v>160</v>
          </cell>
        </row>
        <row r="157">
          <cell r="B157">
            <v>148</v>
          </cell>
          <cell r="H157" t="str">
            <v>KING HOLDING SAC</v>
          </cell>
          <cell r="I157" t="str">
            <v>VARIOS</v>
          </cell>
          <cell r="O157">
            <v>164</v>
          </cell>
        </row>
        <row r="158">
          <cell r="B158">
            <v>149</v>
          </cell>
          <cell r="H158" t="str">
            <v>IPC SUCURSAL DEL PERU</v>
          </cell>
          <cell r="I158" t="str">
            <v>COMPRESION DE VIGAS DE CONCRETO</v>
          </cell>
          <cell r="O158">
            <v>163</v>
          </cell>
        </row>
        <row r="159">
          <cell r="B159">
            <v>150</v>
          </cell>
          <cell r="H159" t="str">
            <v>IPC SUCURSAL DEL PERU</v>
          </cell>
          <cell r="I159" t="str">
            <v>SALES</v>
          </cell>
          <cell r="O159">
            <v>175</v>
          </cell>
        </row>
        <row r="160">
          <cell r="B160">
            <v>151</v>
          </cell>
          <cell r="H160" t="str">
            <v>COVECOP</v>
          </cell>
          <cell r="I160" t="str">
            <v>COMPRESION DE PROBETAS</v>
          </cell>
          <cell r="O160">
            <v>176</v>
          </cell>
        </row>
        <row r="161">
          <cell r="B161">
            <v>152</v>
          </cell>
          <cell r="H161" t="str">
            <v>ALTOMAYO</v>
          </cell>
          <cell r="I161" t="str">
            <v>DENSIDAD DE CAMPO</v>
          </cell>
          <cell r="O161">
            <v>145</v>
          </cell>
        </row>
        <row r="162">
          <cell r="B162">
            <v>153</v>
          </cell>
          <cell r="H162" t="str">
            <v>GEOFAL ING.</v>
          </cell>
          <cell r="I162" t="str">
            <v>ESTUDIO DE SUELOS - JEAN PAREDES</v>
          </cell>
          <cell r="O162">
            <v>190</v>
          </cell>
        </row>
        <row r="163">
          <cell r="B163">
            <v>154</v>
          </cell>
          <cell r="H163" t="str">
            <v>GEOFAL ING.</v>
          </cell>
          <cell r="I163" t="str">
            <v>ESTUDIO DE SUELOS - CJ TELECOM</v>
          </cell>
          <cell r="O163">
            <v>191</v>
          </cell>
        </row>
        <row r="164">
          <cell r="B164">
            <v>155</v>
          </cell>
          <cell r="H164" t="str">
            <v>ITAL GRES INDUSTRIAL SAC</v>
          </cell>
          <cell r="I164" t="str">
            <v>LADRILLOS</v>
          </cell>
          <cell r="O164" t="str">
            <v>COTIZACIÓN N° 158-25-B</v>
          </cell>
        </row>
        <row r="165">
          <cell r="B165">
            <v>156</v>
          </cell>
          <cell r="H165" t="str">
            <v>ALTOMAYO</v>
          </cell>
          <cell r="I165" t="str">
            <v>DENSIDAD DE CAMPO</v>
          </cell>
          <cell r="O165">
            <v>145</v>
          </cell>
        </row>
        <row r="166">
          <cell r="B166">
            <v>157</v>
          </cell>
          <cell r="H166" t="str">
            <v>GEOFAL ING.</v>
          </cell>
          <cell r="I166" t="str">
            <v>ESTUDIO DE SUELOS - JAIR URIBE</v>
          </cell>
          <cell r="O166">
            <v>210</v>
          </cell>
        </row>
        <row r="167">
          <cell r="B167">
            <v>158</v>
          </cell>
          <cell r="H167" t="str">
            <v>GEOFAL ING.</v>
          </cell>
          <cell r="I167" t="str">
            <v>ESTUDIO DE SUELOS - JEAN PAREDES</v>
          </cell>
          <cell r="O167">
            <v>211</v>
          </cell>
        </row>
        <row r="168">
          <cell r="B168">
            <v>159</v>
          </cell>
          <cell r="H168" t="str">
            <v>GEOFAL ING.</v>
          </cell>
          <cell r="I168" t="str">
            <v>ESTUDIO DE SUELOS - JEAN PAREDES</v>
          </cell>
          <cell r="O168">
            <v>211</v>
          </cell>
        </row>
        <row r="169">
          <cell r="B169">
            <v>160</v>
          </cell>
          <cell r="H169" t="str">
            <v>L.O.&amp;G.C. CONTRATISTAS GENERALES EIRL</v>
          </cell>
          <cell r="I169" t="str">
            <v>VARIOS</v>
          </cell>
          <cell r="O169">
            <v>195</v>
          </cell>
        </row>
        <row r="170">
          <cell r="B170">
            <v>161</v>
          </cell>
          <cell r="H170" t="str">
            <v>ALTOMAYO</v>
          </cell>
          <cell r="I170" t="str">
            <v>DENSIDAD DE CAMPO</v>
          </cell>
          <cell r="O170">
            <v>145</v>
          </cell>
        </row>
        <row r="171">
          <cell r="B171">
            <v>162</v>
          </cell>
          <cell r="H171" t="str">
            <v>AZ INVERSIONES INMOBILIARIAS</v>
          </cell>
          <cell r="I171" t="str">
            <v>COMPRESION DE PROBETAS</v>
          </cell>
          <cell r="O171">
            <v>186</v>
          </cell>
        </row>
        <row r="172">
          <cell r="B172">
            <v>163</v>
          </cell>
          <cell r="H172" t="str">
            <v>ALTOMAYO</v>
          </cell>
          <cell r="I172" t="str">
            <v>DENSIDAD DE CAMPO</v>
          </cell>
          <cell r="O172">
            <v>145</v>
          </cell>
        </row>
        <row r="173">
          <cell r="B173">
            <v>164</v>
          </cell>
          <cell r="H173" t="str">
            <v>GEOFAL ING.</v>
          </cell>
          <cell r="I173" t="str">
            <v>ESTUDIO DE SUELOS - DISEÑADORES DE ESTRUCTURAS CIVILES Y METAL MECANICA SAC</v>
          </cell>
          <cell r="O173">
            <v>212</v>
          </cell>
        </row>
        <row r="174">
          <cell r="B174">
            <v>165</v>
          </cell>
          <cell r="H174" t="str">
            <v>AZ INVERSIONES INMOBILIARIAS</v>
          </cell>
          <cell r="I174" t="str">
            <v>COMPRESION DE PROBETAS</v>
          </cell>
          <cell r="O174">
            <v>192</v>
          </cell>
        </row>
        <row r="175">
          <cell r="B175">
            <v>166</v>
          </cell>
          <cell r="H175" t="str">
            <v>ALTOMAYO</v>
          </cell>
          <cell r="I175" t="str">
            <v>DENSIDAD DE CAMPO</v>
          </cell>
          <cell r="O175">
            <v>145</v>
          </cell>
        </row>
        <row r="176">
          <cell r="B176" t="str">
            <v>164-25</v>
          </cell>
          <cell r="H176" t="str">
            <v>GEOFAL LABORATORIO</v>
          </cell>
          <cell r="I176" t="str">
            <v xml:space="preserve">
Analisis Granulometrico en suelos</v>
          </cell>
          <cell r="O176" t="str">
            <v>-</v>
          </cell>
        </row>
        <row r="177">
          <cell r="B177">
            <v>160</v>
          </cell>
          <cell r="H177" t="str">
            <v>GEOFAL LABORATORIO</v>
          </cell>
          <cell r="I177" t="str">
            <v xml:space="preserve">
Proctor Modificado</v>
          </cell>
          <cell r="O177" t="str">
            <v>-</v>
          </cell>
        </row>
        <row r="178">
          <cell r="B178">
            <v>160</v>
          </cell>
          <cell r="H178" t="str">
            <v>GEOFAL LABORATORIO</v>
          </cell>
          <cell r="I178" t="str">
            <v xml:space="preserve">
Analisis Granulometrico en Agregados</v>
          </cell>
          <cell r="O178" t="str">
            <v>-</v>
          </cell>
        </row>
        <row r="179">
          <cell r="B179">
            <v>160</v>
          </cell>
          <cell r="H179" t="str">
            <v>GEOFAL LABORATORIO</v>
          </cell>
          <cell r="I179" t="str">
            <v xml:space="preserve">
Equialente de Arena</v>
          </cell>
          <cell r="O179" t="str">
            <v>-</v>
          </cell>
        </row>
        <row r="180">
          <cell r="B180">
            <v>160</v>
          </cell>
          <cell r="H180" t="str">
            <v>GEOFAL LABORATORIO</v>
          </cell>
          <cell r="I180" t="str">
            <v xml:space="preserve">
ABRASION LOS ANGELES - PARTICULAS MENORES</v>
          </cell>
          <cell r="O180" t="str">
            <v>-</v>
          </cell>
        </row>
        <row r="181">
          <cell r="B181" t="str">
            <v>148-25</v>
          </cell>
          <cell r="H181" t="str">
            <v>GEOFAL LABORATORIO</v>
          </cell>
          <cell r="I181" t="str">
            <v xml:space="preserve">
Porcentaje de Caras fracturadas</v>
          </cell>
          <cell r="O181" t="str">
            <v>-</v>
          </cell>
        </row>
        <row r="182">
          <cell r="B182" t="str">
            <v>148-25</v>
          </cell>
          <cell r="H182" t="str">
            <v>GEOFAL LABORATORIO</v>
          </cell>
          <cell r="I182" t="str">
            <v xml:space="preserve">
Partículas planas y alargadas</v>
          </cell>
          <cell r="O182" t="str">
            <v>-</v>
          </cell>
        </row>
        <row r="183">
          <cell r="B183" t="str">
            <v>167-25</v>
          </cell>
          <cell r="H183" t="str">
            <v>AZ INVERSIONES INMOBILIARIAS</v>
          </cell>
          <cell r="I183" t="str">
            <v>COMPRESION DE PROBETAS</v>
          </cell>
          <cell r="O183">
            <v>196</v>
          </cell>
        </row>
        <row r="184">
          <cell r="B184" t="str">
            <v>168-25</v>
          </cell>
          <cell r="H184" t="str">
            <v>GEOFAL ING.</v>
          </cell>
          <cell r="I184" t="str">
            <v>ESTUDIO DE SUELOS - JEAN PAREDES</v>
          </cell>
          <cell r="O184">
            <v>213</v>
          </cell>
        </row>
        <row r="185">
          <cell r="B185" t="str">
            <v>169-25</v>
          </cell>
          <cell r="H185" t="str">
            <v>GEOFAL ING.</v>
          </cell>
          <cell r="I185" t="str">
            <v>ESTUDIO DE SUELOS - JEAN PAREDES</v>
          </cell>
          <cell r="O185">
            <v>213</v>
          </cell>
        </row>
        <row r="186">
          <cell r="B186" t="str">
            <v>170-25</v>
          </cell>
          <cell r="H186" t="str">
            <v xml:space="preserve">ARKEL DEL PERÚ </v>
          </cell>
          <cell r="I186" t="str">
            <v>CORTE - CLASIFICACION - QUIMICOS</v>
          </cell>
          <cell r="O186">
            <v>207</v>
          </cell>
        </row>
        <row r="187">
          <cell r="B187" t="str">
            <v>171-25</v>
          </cell>
          <cell r="H187" t="str">
            <v>ACUÑA VEGA CONSULTORES Y EJECUTORES</v>
          </cell>
          <cell r="I187" t="str">
            <v>COMPRESION DE PROBETAS</v>
          </cell>
          <cell r="O187">
            <v>214</v>
          </cell>
        </row>
        <row r="188">
          <cell r="B188" t="str">
            <v>172-25</v>
          </cell>
          <cell r="H188" t="str">
            <v>AZ INVERSIONES INMOBILIARIAS</v>
          </cell>
          <cell r="I188" t="str">
            <v>COMPRESION DE PROBETAS</v>
          </cell>
          <cell r="O188">
            <v>205</v>
          </cell>
        </row>
        <row r="189">
          <cell r="B189" t="str">
            <v>173-25</v>
          </cell>
          <cell r="H189" t="str">
            <v>HERCO CONSTRUCTORES SRL</v>
          </cell>
          <cell r="I189" t="str">
            <v>DENSIDAD DE CAMPO</v>
          </cell>
          <cell r="O189">
            <v>180</v>
          </cell>
        </row>
        <row r="190">
          <cell r="B190" t="str">
            <v>181-25</v>
          </cell>
          <cell r="H190" t="str">
            <v>IMAGINA</v>
          </cell>
          <cell r="I190" t="str">
            <v>DENSIDAD DE CAMPO</v>
          </cell>
          <cell r="O190" t="str">
            <v>COTIZACIÓN N° 174-25-A</v>
          </cell>
        </row>
        <row r="191">
          <cell r="B191" t="str">
            <v>175-25</v>
          </cell>
          <cell r="H191" t="str">
            <v>WR S.A.</v>
          </cell>
          <cell r="I191" t="str">
            <v>DIAMANTINAS</v>
          </cell>
          <cell r="O191">
            <v>189</v>
          </cell>
        </row>
        <row r="192">
          <cell r="B192" t="str">
            <v>176-25</v>
          </cell>
          <cell r="H192" t="str">
            <v>GEOFAL ING.</v>
          </cell>
          <cell r="I192" t="str">
            <v>ESTUDIO DE SUELO - JAIR URIBE</v>
          </cell>
          <cell r="O192">
            <v>222</v>
          </cell>
        </row>
        <row r="193">
          <cell r="B193" t="str">
            <v>177-25</v>
          </cell>
          <cell r="H193" t="str">
            <v>WR S.A.</v>
          </cell>
          <cell r="I193" t="str">
            <v>DIAMANTINAS</v>
          </cell>
          <cell r="O193">
            <v>189</v>
          </cell>
        </row>
        <row r="194">
          <cell r="B194" t="str">
            <v>178-25</v>
          </cell>
          <cell r="H194" t="str">
            <v>AZ INVERSIONES INMOBILIARIAS</v>
          </cell>
          <cell r="I194" t="str">
            <v>COMPRESION DE PROBETAS</v>
          </cell>
          <cell r="O194">
            <v>215</v>
          </cell>
        </row>
        <row r="195">
          <cell r="B195" t="str">
            <v>179-25</v>
          </cell>
          <cell r="H195" t="str">
            <v>ALTOMAYO</v>
          </cell>
          <cell r="I195" t="str">
            <v>DENSIDAD DE CAMPO</v>
          </cell>
          <cell r="O195">
            <v>145</v>
          </cell>
        </row>
        <row r="196">
          <cell r="B196" t="str">
            <v>180-25</v>
          </cell>
          <cell r="H196" t="str">
            <v>ALTOMAYO</v>
          </cell>
          <cell r="I196" t="str">
            <v>DENSIDAD DE CAMPO</v>
          </cell>
          <cell r="O196">
            <v>145</v>
          </cell>
        </row>
        <row r="197">
          <cell r="B197" t="str">
            <v>181-25</v>
          </cell>
          <cell r="H197" t="str">
            <v>AZ INVERSIONES INMOBILIARIAS</v>
          </cell>
          <cell r="I197" t="str">
            <v>COMPRESION DE PROBETAS</v>
          </cell>
          <cell r="O197">
            <v>217</v>
          </cell>
        </row>
        <row r="198">
          <cell r="B198" t="str">
            <v>182-25</v>
          </cell>
          <cell r="H198" t="str">
            <v>RUTAS DE LIMA</v>
          </cell>
          <cell r="I198" t="str">
            <v>VARIOS</v>
          </cell>
          <cell r="O198">
            <v>250</v>
          </cell>
        </row>
        <row r="199">
          <cell r="B199" t="str">
            <v>183-25</v>
          </cell>
          <cell r="H199" t="str">
            <v>AZ INVERSIONES INMOBILIARIAS</v>
          </cell>
          <cell r="I199" t="str">
            <v>COMPRESION DE PROBETAS</v>
          </cell>
          <cell r="O199">
            <v>219</v>
          </cell>
        </row>
        <row r="200">
          <cell r="B200" t="str">
            <v>184-25</v>
          </cell>
          <cell r="H200" t="str">
            <v>GEOFAL ING.</v>
          </cell>
          <cell r="I200" t="str">
            <v>ESTUDIO DE SUELOS - CENS</v>
          </cell>
          <cell r="O200">
            <v>225</v>
          </cell>
        </row>
        <row r="201">
          <cell r="B201" t="str">
            <v>185-25</v>
          </cell>
          <cell r="H201" t="str">
            <v>GEOFAL ING.</v>
          </cell>
          <cell r="I201" t="str">
            <v>ESTUDIO DE SUELOS - JGRB</v>
          </cell>
          <cell r="O201">
            <v>226</v>
          </cell>
        </row>
        <row r="202">
          <cell r="B202" t="str">
            <v>186-25</v>
          </cell>
          <cell r="H202" t="str">
            <v>CAFISAC</v>
          </cell>
          <cell r="I202" t="str">
            <v>COMPRESION DE MORTEROS</v>
          </cell>
          <cell r="O202">
            <v>227</v>
          </cell>
        </row>
        <row r="203">
          <cell r="B203" t="str">
            <v>187-25</v>
          </cell>
          <cell r="H203" t="str">
            <v>ALTOMAYO</v>
          </cell>
          <cell r="I203" t="str">
            <v>DENSIDAD DE CAMPO</v>
          </cell>
          <cell r="O203">
            <v>145</v>
          </cell>
        </row>
        <row r="204">
          <cell r="B204" t="str">
            <v>188-25</v>
          </cell>
          <cell r="H204" t="str">
            <v>ALTOMAYO</v>
          </cell>
          <cell r="I204" t="str">
            <v>DENSIDAD DE CAMPO</v>
          </cell>
          <cell r="O204">
            <v>145</v>
          </cell>
        </row>
        <row r="205">
          <cell r="B205" t="str">
            <v>189-25</v>
          </cell>
          <cell r="H205" t="str">
            <v>ALTOMAYO</v>
          </cell>
          <cell r="I205" t="str">
            <v>DENSIDAD DE CAMPO</v>
          </cell>
          <cell r="O205">
            <v>145</v>
          </cell>
        </row>
        <row r="206">
          <cell r="B206" t="str">
            <v>190-25</v>
          </cell>
          <cell r="H206" t="str">
            <v>GRUPO CONSTRUCTOR EN CRECIMIENTO</v>
          </cell>
          <cell r="I206" t="str">
            <v>DENSIDAD DE CAMPO</v>
          </cell>
          <cell r="O206">
            <v>75</v>
          </cell>
        </row>
        <row r="207">
          <cell r="B207" t="str">
            <v>191-25</v>
          </cell>
          <cell r="H207" t="str">
            <v>L.O.&amp;G.C. CONTRATISTAS GENERALES EIRL</v>
          </cell>
          <cell r="I207" t="str">
            <v>VARIOS</v>
          </cell>
          <cell r="O207">
            <v>232</v>
          </cell>
        </row>
        <row r="208">
          <cell r="B208" t="str">
            <v>192-25</v>
          </cell>
          <cell r="H208" t="str">
            <v>ALTOMAYO</v>
          </cell>
          <cell r="I208" t="str">
            <v>DENSIDAD DE CAMPO</v>
          </cell>
          <cell r="O208">
            <v>145</v>
          </cell>
        </row>
        <row r="209">
          <cell r="B209" t="str">
            <v>185-25</v>
          </cell>
          <cell r="H209" t="str">
            <v>GEOFAL LABORATORIO</v>
          </cell>
          <cell r="I209" t="str">
            <v xml:space="preserve">
Limites de consistencia</v>
          </cell>
          <cell r="O209" t="str">
            <v>-</v>
          </cell>
        </row>
        <row r="210">
          <cell r="B210" t="str">
            <v>193-25</v>
          </cell>
          <cell r="H210" t="str">
            <v>GEOFAL ING.</v>
          </cell>
          <cell r="I210" t="str">
            <v>ESTUDIO DE SUELO - AYSATEL</v>
          </cell>
          <cell r="O210">
            <v>239</v>
          </cell>
        </row>
        <row r="211">
          <cell r="B211" t="str">
            <v>194-25</v>
          </cell>
          <cell r="H211" t="str">
            <v>AZ INVERSIONES INMOBILIARIAS</v>
          </cell>
          <cell r="I211" t="str">
            <v>COMPRESION DE PROBETAS</v>
          </cell>
          <cell r="O211">
            <v>228</v>
          </cell>
        </row>
        <row r="212">
          <cell r="B212" t="str">
            <v>195-25</v>
          </cell>
          <cell r="H212" t="str">
            <v>ACUÑA VEGA CONSULTORES Y EJECUTORES</v>
          </cell>
          <cell r="I212" t="str">
            <v>COMPRESION DE PROBETAS</v>
          </cell>
          <cell r="O212">
            <v>231</v>
          </cell>
        </row>
        <row r="213">
          <cell r="B213" t="str">
            <v>196-25</v>
          </cell>
          <cell r="H213" t="str">
            <v>JCB ESTRUCTURAS SAC</v>
          </cell>
          <cell r="I213" t="str">
            <v>DENSIDAD DE CAMPO</v>
          </cell>
          <cell r="O213">
            <v>56</v>
          </cell>
        </row>
        <row r="214">
          <cell r="B214" t="str">
            <v>197-25</v>
          </cell>
          <cell r="H214" t="str">
            <v>IMAGINA</v>
          </cell>
          <cell r="I214" t="str">
            <v>DENSIDAD DE CAMPO</v>
          </cell>
          <cell r="O214" t="str">
            <v>COTIZACIÓN N° 174-25-A</v>
          </cell>
        </row>
        <row r="215">
          <cell r="B215" t="str">
            <v>198-25</v>
          </cell>
          <cell r="H215" t="str">
            <v>IPC SUCURSAL DEL PERU</v>
          </cell>
          <cell r="I215" t="str">
            <v>DENSIDAD DE CAMPO</v>
          </cell>
          <cell r="O215" t="str">
            <v>COTIZACIÓN N° 235-25-A</v>
          </cell>
        </row>
        <row r="216">
          <cell r="B216" t="str">
            <v>199-25</v>
          </cell>
          <cell r="H216" t="str">
            <v>EL ALISO SERVICIOS GENERALES SRL</v>
          </cell>
          <cell r="I216" t="str">
            <v>COMPRESION DE PROBETAS</v>
          </cell>
          <cell r="O216">
            <v>229</v>
          </cell>
        </row>
        <row r="217">
          <cell r="B217" t="str">
            <v>200-25</v>
          </cell>
          <cell r="H217" t="str">
            <v xml:space="preserve">EIE REPRESENTACIONES GENERALES </v>
          </cell>
          <cell r="I217" t="str">
            <v>PROCTOR</v>
          </cell>
          <cell r="O217" t="str">
            <v>COTIZACIÓN N° 230-25-B</v>
          </cell>
        </row>
        <row r="218">
          <cell r="B218" t="str">
            <v>201-25</v>
          </cell>
          <cell r="H218" t="str">
            <v xml:space="preserve">EIE REPRESENTACIONES GENERALES </v>
          </cell>
          <cell r="I218" t="str">
            <v>DENSIDAD DE CAMPO</v>
          </cell>
          <cell r="O218" t="str">
            <v>COTIZACIÓN N° 230-25-B</v>
          </cell>
        </row>
        <row r="219">
          <cell r="B219" t="str">
            <v>202-25</v>
          </cell>
          <cell r="H219" t="str">
            <v>GEOFAL ING.</v>
          </cell>
          <cell r="I219" t="str">
            <v>ESTUDIO DE SUELO - CJ TELECOM</v>
          </cell>
          <cell r="O219">
            <v>245</v>
          </cell>
        </row>
        <row r="220">
          <cell r="B220" t="str">
            <v>203-25</v>
          </cell>
          <cell r="H220" t="str">
            <v>IPC SUCURSAL DEL PERU</v>
          </cell>
          <cell r="I220" t="str">
            <v>DENSIDAD DE CAMPO</v>
          </cell>
          <cell r="O220">
            <v>242</v>
          </cell>
        </row>
        <row r="221">
          <cell r="B221" t="str">
            <v>204-25</v>
          </cell>
          <cell r="H221" t="str">
            <v>JG3 CONSTRUCCIONES SAC</v>
          </cell>
          <cell r="I221" t="str">
            <v>DENSIDAD DE CAMPO</v>
          </cell>
          <cell r="O221">
            <v>249</v>
          </cell>
        </row>
        <row r="222">
          <cell r="B222" t="str">
            <v>205-25</v>
          </cell>
          <cell r="H222" t="str">
            <v>AZ INVERSIONES INMOBILIARIAS</v>
          </cell>
          <cell r="I222" t="str">
            <v>COMPRESION DE PROBETAS</v>
          </cell>
          <cell r="O222">
            <v>240</v>
          </cell>
        </row>
        <row r="223">
          <cell r="B223" t="str">
            <v>206-25</v>
          </cell>
          <cell r="H223" t="str">
            <v>ALTOMAYO</v>
          </cell>
          <cell r="I223" t="str">
            <v>DENSIDAD DE CAMPO</v>
          </cell>
          <cell r="O223">
            <v>145</v>
          </cell>
        </row>
        <row r="224">
          <cell r="B224" t="str">
            <v>207-25</v>
          </cell>
          <cell r="H224" t="str">
            <v>ALTOMAYO</v>
          </cell>
          <cell r="I224" t="str">
            <v>DENSIDAD DE CAMPO</v>
          </cell>
          <cell r="O224">
            <v>145</v>
          </cell>
        </row>
        <row r="225">
          <cell r="B225" t="str">
            <v>208-25</v>
          </cell>
          <cell r="H225" t="str">
            <v>ALTOMAYO</v>
          </cell>
          <cell r="I225" t="str">
            <v>DENSIDAD DE CAMPO</v>
          </cell>
          <cell r="O225">
            <v>145</v>
          </cell>
        </row>
        <row r="226">
          <cell r="B226" t="str">
            <v>209-25</v>
          </cell>
          <cell r="H226" t="str">
            <v>L.O.&amp;G.C. CONTRATISTAS GENERALES EIRL</v>
          </cell>
          <cell r="I226" t="str">
            <v>VARIOS</v>
          </cell>
          <cell r="O226">
            <v>255</v>
          </cell>
        </row>
        <row r="227">
          <cell r="B227" t="str">
            <v>210-25</v>
          </cell>
          <cell r="H227" t="str">
            <v>AZ INVERSIONES INMOBILIARIAS</v>
          </cell>
          <cell r="I227" t="str">
            <v>COMPRESION DE PROBETAS</v>
          </cell>
          <cell r="O227">
            <v>243</v>
          </cell>
        </row>
        <row r="228">
          <cell r="B228" t="str">
            <v>211-25</v>
          </cell>
          <cell r="H228" t="str">
            <v>ALTOMAYO</v>
          </cell>
          <cell r="I228" t="str">
            <v>DENSIDAD DE CAMPO</v>
          </cell>
          <cell r="O228">
            <v>145</v>
          </cell>
        </row>
        <row r="229">
          <cell r="B229" t="str">
            <v>212-25</v>
          </cell>
          <cell r="H229" t="str">
            <v>ALTOMAYO</v>
          </cell>
          <cell r="I229" t="str">
            <v>DENSIDAD DE CAMPO</v>
          </cell>
          <cell r="O229">
            <v>145</v>
          </cell>
        </row>
        <row r="230">
          <cell r="B230" t="str">
            <v>213-25</v>
          </cell>
          <cell r="H230" t="str">
            <v>IPC SUCURSAL DEL PERU</v>
          </cell>
          <cell r="I230" t="str">
            <v>DENSIDAD DE CAMPO</v>
          </cell>
          <cell r="O230">
            <v>259</v>
          </cell>
        </row>
        <row r="231">
          <cell r="B231" t="str">
            <v>214-25</v>
          </cell>
          <cell r="H231" t="str">
            <v>CAFISAC</v>
          </cell>
          <cell r="I231" t="str">
            <v>COMPREISON DE MORTEROS</v>
          </cell>
          <cell r="O231">
            <v>260</v>
          </cell>
        </row>
        <row r="232">
          <cell r="B232" t="str">
            <v>215-25</v>
          </cell>
          <cell r="H232" t="str">
            <v>AZ INVERSIONES INMOBILIARIAS</v>
          </cell>
          <cell r="I232" t="str">
            <v>COMPRESION DE PROBETAS</v>
          </cell>
          <cell r="O232">
            <v>257</v>
          </cell>
        </row>
        <row r="233">
          <cell r="B233" t="str">
            <v>216-25</v>
          </cell>
          <cell r="H233" t="str">
            <v>ACUÑA VEGA CONSULTORES Y EJECUTORES</v>
          </cell>
          <cell r="I233" t="str">
            <v>COMPRESION DE PROBETAS</v>
          </cell>
          <cell r="O233">
            <v>261</v>
          </cell>
        </row>
        <row r="234">
          <cell r="B234" t="str">
            <v>217-25</v>
          </cell>
          <cell r="H234" t="str">
            <v>ACUÑA VEGA CONSULTORES Y EJECUTORES</v>
          </cell>
          <cell r="I234" t="str">
            <v>LADRILLOS</v>
          </cell>
          <cell r="O234">
            <v>193</v>
          </cell>
        </row>
        <row r="235">
          <cell r="B235" t="str">
            <v>218-25</v>
          </cell>
          <cell r="H235" t="str">
            <v>IPC SUCURSAL DEL PERU</v>
          </cell>
          <cell r="I235" t="str">
            <v>DENSIDAD DE CAMPO</v>
          </cell>
          <cell r="O235">
            <v>258</v>
          </cell>
        </row>
        <row r="236">
          <cell r="B236" t="str">
            <v>219-25</v>
          </cell>
          <cell r="H236" t="str">
            <v>JG3 CONSTRUCCIONES SAC</v>
          </cell>
          <cell r="I236" t="str">
            <v>DENSIDAD DE CAMPO</v>
          </cell>
          <cell r="O236">
            <v>263</v>
          </cell>
        </row>
        <row r="237">
          <cell r="B237" t="str">
            <v>220-25</v>
          </cell>
          <cell r="H237" t="str">
            <v>IPC SUCURSAL DEL PERU</v>
          </cell>
          <cell r="I237" t="str">
            <v>DENSIDAD DE CAMPO</v>
          </cell>
          <cell r="O237">
            <v>266</v>
          </cell>
        </row>
        <row r="238">
          <cell r="B238" t="str">
            <v>221-25</v>
          </cell>
          <cell r="H238" t="str">
            <v>JG3 CONSTRUCCIONES SAC</v>
          </cell>
          <cell r="I238" t="str">
            <v>DENSIDAD DE CAMPO</v>
          </cell>
          <cell r="O238">
            <v>264</v>
          </cell>
        </row>
        <row r="239">
          <cell r="B239" t="str">
            <v>222-25</v>
          </cell>
          <cell r="H239" t="str">
            <v>AZ INVERSIONES INMOBILIARIAS</v>
          </cell>
          <cell r="I239" t="str">
            <v>COMPRESION DE PROBETAS</v>
          </cell>
          <cell r="O239">
            <v>262</v>
          </cell>
        </row>
        <row r="240">
          <cell r="B240" t="str">
            <v>223-25</v>
          </cell>
          <cell r="H240" t="str">
            <v>HERCO CONSTRUCTORES SRL</v>
          </cell>
          <cell r="I240" t="str">
            <v>DISEÑO DE MEZCLA</v>
          </cell>
          <cell r="O240">
            <v>253</v>
          </cell>
        </row>
        <row r="241">
          <cell r="B241" t="str">
            <v>224-25</v>
          </cell>
          <cell r="H241" t="str">
            <v>ALTOMAYO</v>
          </cell>
          <cell r="I241" t="str">
            <v>DENSIDAD DE CAMPO</v>
          </cell>
          <cell r="O241">
            <v>145</v>
          </cell>
        </row>
        <row r="242">
          <cell r="B242" t="str">
            <v>225-25</v>
          </cell>
          <cell r="H242" t="str">
            <v>ALTOMAYO</v>
          </cell>
          <cell r="I242" t="str">
            <v>DENSIDAD DE CAMPO</v>
          </cell>
          <cell r="O242">
            <v>145</v>
          </cell>
        </row>
        <row r="243">
          <cell r="B243" t="str">
            <v>226-25</v>
          </cell>
          <cell r="H243" t="str">
            <v>IPC SUCURSAL DEL PERU</v>
          </cell>
          <cell r="I243" t="str">
            <v>PROCTOR</v>
          </cell>
          <cell r="O243">
            <v>268</v>
          </cell>
        </row>
        <row r="244">
          <cell r="B244" t="str">
            <v>227-25</v>
          </cell>
          <cell r="H244" t="str">
            <v>AZ INVERSIONES INMOBILIARIAS</v>
          </cell>
          <cell r="I244" t="str">
            <v>COMPRESION DE PROBETAS</v>
          </cell>
          <cell r="O244">
            <v>270</v>
          </cell>
        </row>
        <row r="245">
          <cell r="B245" t="str">
            <v>228-25</v>
          </cell>
          <cell r="H245" t="str">
            <v>ALTOMAYO</v>
          </cell>
          <cell r="I245" t="str">
            <v>DENSIDAD DE CAMPO</v>
          </cell>
          <cell r="O245">
            <v>145</v>
          </cell>
        </row>
        <row r="246">
          <cell r="B246" t="str">
            <v>229-25</v>
          </cell>
          <cell r="H246" t="str">
            <v>JG3 CONSTRUCCIONES SAC</v>
          </cell>
          <cell r="I246" t="str">
            <v>DENSIDAD DE CAMPO</v>
          </cell>
          <cell r="O246">
            <v>271</v>
          </cell>
        </row>
        <row r="247">
          <cell r="B247" t="str">
            <v>230-25</v>
          </cell>
          <cell r="H247" t="str">
            <v>JG3 CONSTRUCCIONES SAC</v>
          </cell>
          <cell r="I247" t="str">
            <v>DENSIDAD DE CAMPO</v>
          </cell>
          <cell r="O247">
            <v>273</v>
          </cell>
        </row>
        <row r="248">
          <cell r="B248" t="str">
            <v>231-25</v>
          </cell>
          <cell r="H248" t="str">
            <v>GEOFAL ING.</v>
          </cell>
          <cell r="I248" t="str">
            <v>ESTUDIO DE SUELO - CENS</v>
          </cell>
          <cell r="O248">
            <v>286</v>
          </cell>
        </row>
        <row r="249">
          <cell r="B249" t="str">
            <v xml:space="preserve">232-25 </v>
          </cell>
          <cell r="H249" t="str">
            <v>GEOFAL ING.</v>
          </cell>
          <cell r="I249" t="str">
            <v xml:space="preserve">ESTUDIO DE SUELO - GRANO DE ORO </v>
          </cell>
          <cell r="O249">
            <v>285</v>
          </cell>
        </row>
        <row r="250">
          <cell r="B250" t="str">
            <v>233-25</v>
          </cell>
          <cell r="H250" t="str">
            <v>ALTOMAYO</v>
          </cell>
          <cell r="I250" t="str">
            <v>DENSIDAD DE CAMPO</v>
          </cell>
          <cell r="O250">
            <v>145</v>
          </cell>
        </row>
        <row r="251">
          <cell r="B251" t="str">
            <v>234-25</v>
          </cell>
          <cell r="H251" t="str">
            <v>IPC SUCURSAL DEL PERU</v>
          </cell>
          <cell r="I251" t="str">
            <v>DENSIDAD DE CAMPO</v>
          </cell>
          <cell r="O251">
            <v>276</v>
          </cell>
        </row>
        <row r="252">
          <cell r="B252" t="str">
            <v>235-25</v>
          </cell>
          <cell r="H252" t="str">
            <v>ALTOMAYO</v>
          </cell>
          <cell r="I252" t="str">
            <v>DENSIDAD DE CAMPO</v>
          </cell>
          <cell r="O252">
            <v>292</v>
          </cell>
        </row>
        <row r="253">
          <cell r="B253" t="str">
            <v>236-25</v>
          </cell>
          <cell r="H253" t="str">
            <v>IPC SUCURSAL DEL PERU</v>
          </cell>
          <cell r="I253" t="str">
            <v>DENSIDAD DE CAMPO</v>
          </cell>
          <cell r="O253">
            <v>278</v>
          </cell>
        </row>
        <row r="254">
          <cell r="B254" t="str">
            <v>237-25</v>
          </cell>
          <cell r="H254" t="str">
            <v>IPC SUCURSAL DEL PERU</v>
          </cell>
          <cell r="I254" t="str">
            <v xml:space="preserve">IMPRIMACION Y RIEGO DE LIGA </v>
          </cell>
          <cell r="O254">
            <v>279</v>
          </cell>
        </row>
        <row r="255">
          <cell r="B255">
            <v>238</v>
          </cell>
          <cell r="H255" t="str">
            <v xml:space="preserve">PROYECTEK </v>
          </cell>
          <cell r="I255" t="str">
            <v>PROCTOR</v>
          </cell>
          <cell r="O255" t="str">
            <v>COTIZACIÓN-269-25-A</v>
          </cell>
        </row>
        <row r="256">
          <cell r="B256" t="str">
            <v>239-25</v>
          </cell>
          <cell r="H256" t="str">
            <v>N. NUÑEZ CORPORATION EN CAMINO</v>
          </cell>
          <cell r="I256" t="str">
            <v>COMPRESION DE PROBETAS</v>
          </cell>
          <cell r="O256">
            <v>272</v>
          </cell>
        </row>
        <row r="257">
          <cell r="B257" t="str">
            <v>240-25</v>
          </cell>
          <cell r="H257" t="str">
            <v>JG3 CONSTRUCCIONES SAC</v>
          </cell>
          <cell r="I257" t="str">
            <v>DENSIDAD DE CAMPO</v>
          </cell>
          <cell r="O257">
            <v>291</v>
          </cell>
        </row>
        <row r="258">
          <cell r="B258" t="str">
            <v>241-25</v>
          </cell>
          <cell r="H258" t="str">
            <v>IPC SUCURSAL DEL PERU</v>
          </cell>
          <cell r="I258" t="str">
            <v xml:space="preserve">IMPRIMACION Y RIEGO DE LIGA </v>
          </cell>
          <cell r="O258">
            <v>293</v>
          </cell>
        </row>
        <row r="259">
          <cell r="B259" t="str">
            <v>242-25</v>
          </cell>
          <cell r="H259" t="str">
            <v>IPC SUCURSAL DEL PERU</v>
          </cell>
          <cell r="I259" t="str">
            <v>DENSIDAD DE CAMPO</v>
          </cell>
          <cell r="O259">
            <v>294</v>
          </cell>
        </row>
        <row r="260">
          <cell r="B260">
            <v>243</v>
          </cell>
          <cell r="H260" t="str">
            <v>IPC SUCURSAL DEL PERU</v>
          </cell>
          <cell r="I260" t="str">
            <v>RICE / MARSHALL</v>
          </cell>
          <cell r="O260">
            <v>313</v>
          </cell>
        </row>
        <row r="261">
          <cell r="B261">
            <v>244</v>
          </cell>
          <cell r="H261" t="str">
            <v>ACUÑA VEGA CONSULTORES Y EJECUTORES</v>
          </cell>
          <cell r="I261" t="str">
            <v>COMPRESION DE PROBETAS</v>
          </cell>
          <cell r="O261">
            <v>301</v>
          </cell>
        </row>
        <row r="262">
          <cell r="B262">
            <v>245</v>
          </cell>
          <cell r="H262" t="str">
            <v>JG3 CONSTRUCCIONES SAC</v>
          </cell>
          <cell r="I262" t="str">
            <v>DENSIDAD</v>
          </cell>
          <cell r="O262">
            <v>318</v>
          </cell>
        </row>
        <row r="263">
          <cell r="B263">
            <v>246</v>
          </cell>
          <cell r="H263" t="str">
            <v>IPC SUCURSAL DEL PERU</v>
          </cell>
          <cell r="I263" t="str">
            <v>DENSIDAD DE CAMPO</v>
          </cell>
          <cell r="O263">
            <v>312</v>
          </cell>
        </row>
        <row r="264">
          <cell r="B264">
            <v>247</v>
          </cell>
          <cell r="H264" t="str">
            <v>ALTOMAYO</v>
          </cell>
          <cell r="I264" t="str">
            <v>DENSIDAD DE CAMPO</v>
          </cell>
          <cell r="O264">
            <v>292</v>
          </cell>
        </row>
        <row r="265">
          <cell r="B265">
            <v>248</v>
          </cell>
          <cell r="H265" t="str">
            <v>AZ INVERSIONES INMOBILIARIAS</v>
          </cell>
          <cell r="I265" t="str">
            <v>COMPRESION DE PROBETAS</v>
          </cell>
          <cell r="O265">
            <v>295</v>
          </cell>
        </row>
        <row r="266">
          <cell r="B266" t="str">
            <v>249-25</v>
          </cell>
          <cell r="H266" t="str">
            <v>RUTAS DE LIMA</v>
          </cell>
          <cell r="I266" t="str">
            <v>ASFALTO</v>
          </cell>
          <cell r="O266">
            <v>317</v>
          </cell>
        </row>
        <row r="267">
          <cell r="B267" t="str">
            <v>250-25</v>
          </cell>
          <cell r="H267" t="str">
            <v>IPC SUCURSAL DEL PERU</v>
          </cell>
          <cell r="I267" t="str">
            <v>RICE / MARSHALL</v>
          </cell>
          <cell r="O267">
            <v>315</v>
          </cell>
        </row>
        <row r="268">
          <cell r="B268" t="str">
            <v>251-25</v>
          </cell>
          <cell r="H268" t="str">
            <v xml:space="preserve">TECSUR </v>
          </cell>
          <cell r="I268" t="str">
            <v>COMPRESION DE PROBETAS</v>
          </cell>
          <cell r="O268">
            <v>320</v>
          </cell>
        </row>
        <row r="269">
          <cell r="B269" t="str">
            <v>252-25</v>
          </cell>
          <cell r="H269" t="str">
            <v xml:space="preserve">TACTICAL </v>
          </cell>
          <cell r="I269" t="str">
            <v>DENSIDAD DE CAMPO</v>
          </cell>
          <cell r="O269">
            <v>277</v>
          </cell>
        </row>
        <row r="270">
          <cell r="B270" t="str">
            <v>253-25</v>
          </cell>
          <cell r="H270" t="str">
            <v>IPC SUCURSAL DEL PERU</v>
          </cell>
          <cell r="I270" t="str">
            <v>DENSIDAD DE CAMPO</v>
          </cell>
          <cell r="O270">
            <v>314</v>
          </cell>
        </row>
        <row r="271">
          <cell r="B271" t="str">
            <v>254-25</v>
          </cell>
          <cell r="H271" t="str">
            <v>IPC SUCURSAL DEL PERU</v>
          </cell>
          <cell r="I271" t="str">
            <v>VARIOS</v>
          </cell>
          <cell r="O271">
            <v>315</v>
          </cell>
        </row>
        <row r="272">
          <cell r="B272" t="str">
            <v>255-25</v>
          </cell>
          <cell r="H272" t="str">
            <v>RUTAS DE LIMA</v>
          </cell>
          <cell r="I272" t="str">
            <v>VARIOS</v>
          </cell>
          <cell r="O272">
            <v>324</v>
          </cell>
        </row>
        <row r="273">
          <cell r="B273">
            <v>256</v>
          </cell>
          <cell r="H273" t="str">
            <v xml:space="preserve">INGENIERIA CONSTRUCCION Y SERVICIOS CHUQUI PERU SAC </v>
          </cell>
          <cell r="I273" t="str">
            <v>ENSAYOS DE SUELO</v>
          </cell>
          <cell r="O273">
            <v>316</v>
          </cell>
        </row>
        <row r="274">
          <cell r="B274">
            <v>257</v>
          </cell>
          <cell r="H274" t="str">
            <v>AZ INVERSIONES INMOBILIARIAS</v>
          </cell>
          <cell r="I274" t="str">
            <v>COMPRESION DE PROBETAS</v>
          </cell>
          <cell r="O274">
            <v>310</v>
          </cell>
        </row>
        <row r="275">
          <cell r="B275" t="str">
            <v>258-25</v>
          </cell>
          <cell r="H275" t="str">
            <v>GEOFAL ING.</v>
          </cell>
          <cell r="I275" t="str">
            <v>ENSAYOS DE SUELO            TECSUR POSTE</v>
          </cell>
          <cell r="O275">
            <v>325</v>
          </cell>
        </row>
        <row r="276">
          <cell r="B276" t="str">
            <v>259-25</v>
          </cell>
          <cell r="H276" t="str">
            <v>IPC SUCURSAL DEL PERU</v>
          </cell>
          <cell r="I276" t="str">
            <v xml:space="preserve">IMPRIMACION Y RIEGO DE LIGA </v>
          </cell>
          <cell r="O276">
            <v>322</v>
          </cell>
        </row>
        <row r="277">
          <cell r="B277" t="str">
            <v>260-25</v>
          </cell>
          <cell r="H277" t="str">
            <v>IPC SUCURSAL DEL PERU</v>
          </cell>
          <cell r="I277" t="str">
            <v>DENSIDAD DE CAMPO</v>
          </cell>
          <cell r="O277">
            <v>323</v>
          </cell>
        </row>
        <row r="278">
          <cell r="B278" t="str">
            <v>261-25</v>
          </cell>
          <cell r="H278" t="str">
            <v>IPC SUCURSAL DEL PERU</v>
          </cell>
          <cell r="I278" t="str">
            <v>RICE / MARSHALL</v>
          </cell>
          <cell r="O278">
            <v>327</v>
          </cell>
        </row>
        <row r="279">
          <cell r="B279">
            <v>262</v>
          </cell>
          <cell r="H279" t="str">
            <v>AZ INVERSIONES INMOBILIARIAS</v>
          </cell>
          <cell r="I279" t="str">
            <v>COMPRESION DE PROBETAS</v>
          </cell>
          <cell r="O279">
            <v>302</v>
          </cell>
        </row>
        <row r="280">
          <cell r="B280">
            <v>263</v>
          </cell>
          <cell r="H280" t="str">
            <v xml:space="preserve">ELVYS GARY BERRIO </v>
          </cell>
          <cell r="I280" t="str">
            <v>CLASIFIACION / CORTE / TRIAXIAL</v>
          </cell>
          <cell r="O280" t="str">
            <v>COTIZACION 288-25-B</v>
          </cell>
        </row>
        <row r="281">
          <cell r="B281">
            <v>264</v>
          </cell>
          <cell r="H281" t="str">
            <v>ALTOMAYO</v>
          </cell>
          <cell r="I281" t="str">
            <v>DENSIDAD DE CAMPO</v>
          </cell>
          <cell r="O281">
            <v>292</v>
          </cell>
        </row>
        <row r="282">
          <cell r="B282" t="str">
            <v>265-25</v>
          </cell>
          <cell r="H282" t="str">
            <v>ALTOMAYO</v>
          </cell>
          <cell r="I282" t="str">
            <v>DENSIDAD DE CAMPO</v>
          </cell>
          <cell r="O282">
            <v>292</v>
          </cell>
        </row>
        <row r="283">
          <cell r="B283">
            <v>266</v>
          </cell>
          <cell r="H283" t="str">
            <v xml:space="preserve">TECSUR </v>
          </cell>
          <cell r="I283" t="str">
            <v>COMPRESION DE PROBETAS</v>
          </cell>
          <cell r="O283">
            <v>336</v>
          </cell>
        </row>
        <row r="284">
          <cell r="B284">
            <v>267</v>
          </cell>
          <cell r="H284" t="str">
            <v>GEOFAL ING.</v>
          </cell>
          <cell r="I284" t="str">
            <v>ENSAYOS DE SUELO            TECSUR POSTE</v>
          </cell>
          <cell r="O284">
            <v>329</v>
          </cell>
        </row>
        <row r="285">
          <cell r="B285">
            <v>268</v>
          </cell>
          <cell r="H285" t="str">
            <v>AZ INVERSIONES INMOBILIARIAS</v>
          </cell>
          <cell r="I285" t="str">
            <v>COMPRESION DE PROBETAS</v>
          </cell>
          <cell r="O285">
            <v>321</v>
          </cell>
        </row>
        <row r="286">
          <cell r="B286" t="str">
            <v>269-25</v>
          </cell>
          <cell r="H286" t="str">
            <v>GAMONT INGENIEROS SAC</v>
          </cell>
          <cell r="I286" t="str">
            <v>COMPRESION DE PROBETAS</v>
          </cell>
          <cell r="O286">
            <v>328</v>
          </cell>
        </row>
        <row r="287">
          <cell r="B287">
            <v>270</v>
          </cell>
          <cell r="H287" t="str">
            <v>IPC SUCURSAL DEL PERU</v>
          </cell>
          <cell r="I287" t="str">
            <v>DENSIDAD DE CAMPO</v>
          </cell>
          <cell r="O287">
            <v>326</v>
          </cell>
        </row>
        <row r="288">
          <cell r="B288">
            <v>271</v>
          </cell>
          <cell r="H288" t="str">
            <v>IMAGINA</v>
          </cell>
          <cell r="I288" t="str">
            <v>DENSIDAD DE CAMPO KEVIN</v>
          </cell>
          <cell r="O288" t="str">
            <v>COTIZACION 174-25-A</v>
          </cell>
        </row>
        <row r="289">
          <cell r="B289">
            <v>272</v>
          </cell>
          <cell r="H289" t="str">
            <v>AZ INVERSIONES INMOBILIARIAS</v>
          </cell>
          <cell r="I289" t="str">
            <v>COMPRESION DE PROBETAS</v>
          </cell>
          <cell r="O289">
            <v>332</v>
          </cell>
        </row>
        <row r="290">
          <cell r="B290">
            <v>273</v>
          </cell>
          <cell r="H290" t="str">
            <v>IPC SUCURSAL DEL PERU</v>
          </cell>
          <cell r="I290" t="str">
            <v>RICE / MARSHALL</v>
          </cell>
          <cell r="O290">
            <v>334</v>
          </cell>
        </row>
        <row r="291">
          <cell r="B291" t="str">
            <v>274-25</v>
          </cell>
          <cell r="H291" t="str">
            <v>ALTOMAYO</v>
          </cell>
          <cell r="I291" t="str">
            <v>DENSIDAD DE CAMPO</v>
          </cell>
          <cell r="O291">
            <v>292</v>
          </cell>
        </row>
        <row r="292">
          <cell r="B292">
            <v>275</v>
          </cell>
          <cell r="H292" t="str">
            <v>ALTOMAYO</v>
          </cell>
          <cell r="I292" t="str">
            <v>DENSIDAD DE CAMPO</v>
          </cell>
          <cell r="O292">
            <v>292</v>
          </cell>
        </row>
        <row r="293">
          <cell r="B293">
            <v>276</v>
          </cell>
          <cell r="H293" t="str">
            <v>IPC SUCURSAL DEL PERU</v>
          </cell>
          <cell r="I293" t="str">
            <v>RICE / MARSHALL</v>
          </cell>
          <cell r="O293">
            <v>335</v>
          </cell>
        </row>
        <row r="294">
          <cell r="B294">
            <v>277</v>
          </cell>
          <cell r="H294" t="str">
            <v>HB CONSTRUCCION E INGENIERIA ASOCIADOS SAC</v>
          </cell>
          <cell r="I294" t="str">
            <v>COMPRESION DE PROBETAS</v>
          </cell>
          <cell r="O294">
            <v>333</v>
          </cell>
        </row>
        <row r="295">
          <cell r="B295">
            <v>278</v>
          </cell>
          <cell r="H295" t="str">
            <v>GEOFAL ING.</v>
          </cell>
          <cell r="I295" t="str">
            <v>ESTUDIO DE SUELO                 CJ TELECOM</v>
          </cell>
          <cell r="O295">
            <v>339</v>
          </cell>
        </row>
        <row r="296">
          <cell r="B296">
            <v>279</v>
          </cell>
          <cell r="H296" t="str">
            <v>GEOFAL ING.</v>
          </cell>
          <cell r="I296" t="str">
            <v>ENSAYOS DE SUELO            TECSUR POSTE</v>
          </cell>
          <cell r="O296">
            <v>338</v>
          </cell>
        </row>
        <row r="297">
          <cell r="B297">
            <v>280</v>
          </cell>
          <cell r="H297" t="str">
            <v>AZ INVERSIONES INMOBILIARIAS</v>
          </cell>
          <cell r="I297" t="str">
            <v>COMPRESION DE PROBETAS</v>
          </cell>
          <cell r="O297">
            <v>340</v>
          </cell>
        </row>
        <row r="298">
          <cell r="B298">
            <v>281</v>
          </cell>
          <cell r="H298" t="str">
            <v>CJ CONTRATISTAS</v>
          </cell>
          <cell r="I298" t="str">
            <v>DENSIDAD</v>
          </cell>
          <cell r="O298" t="str">
            <v>COTIZACION-311-25-A</v>
          </cell>
        </row>
        <row r="299">
          <cell r="B299">
            <v>282</v>
          </cell>
          <cell r="H299" t="str">
            <v xml:space="preserve">PROYECTEK </v>
          </cell>
          <cell r="I299" t="str">
            <v>DENSIDAD</v>
          </cell>
          <cell r="O299" t="str">
            <v>COTIZACION-311-25-A</v>
          </cell>
        </row>
        <row r="300">
          <cell r="B300">
            <v>283</v>
          </cell>
          <cell r="H300" t="str">
            <v>IPC SUCURSAL DEL PERU</v>
          </cell>
          <cell r="I300" t="str">
            <v>RICE / MARSHALL          (NO HUBO PRODUCCION EN PLANTA)</v>
          </cell>
          <cell r="O300">
            <v>341</v>
          </cell>
        </row>
        <row r="301">
          <cell r="B301">
            <v>284</v>
          </cell>
          <cell r="H301" t="str">
            <v>GEOFAL ING.</v>
          </cell>
          <cell r="I301" t="str">
            <v>ENSAYOS DE SUELO            TECSUR POSTE</v>
          </cell>
          <cell r="O301">
            <v>357</v>
          </cell>
        </row>
        <row r="302">
          <cell r="B302">
            <v>285</v>
          </cell>
          <cell r="H302" t="str">
            <v>IMAGINA</v>
          </cell>
          <cell r="I302" t="str">
            <v>DENSIDAD</v>
          </cell>
          <cell r="O302" t="str">
            <v>COTIZACION 174-25-A</v>
          </cell>
        </row>
        <row r="303">
          <cell r="B303">
            <v>286</v>
          </cell>
          <cell r="H303" t="str">
            <v>IPC SUCURSAL DEL PERU</v>
          </cell>
          <cell r="I303" t="str">
            <v>DENSIDAD DE CAMPO</v>
          </cell>
          <cell r="O303">
            <v>350</v>
          </cell>
        </row>
        <row r="304">
          <cell r="B304">
            <v>287</v>
          </cell>
          <cell r="H304" t="str">
            <v>AZ INVERSIONES INMOBILIARIAS</v>
          </cell>
          <cell r="I304" t="str">
            <v>COMPRESION DE PROBETAS</v>
          </cell>
          <cell r="O304">
            <v>346</v>
          </cell>
        </row>
        <row r="305">
          <cell r="B305">
            <v>288</v>
          </cell>
          <cell r="H305" t="str">
            <v>IPC SUCURSAL DEL PERU</v>
          </cell>
          <cell r="I305" t="str">
            <v xml:space="preserve">RICE / MARSHALL          </v>
          </cell>
          <cell r="O305">
            <v>351</v>
          </cell>
        </row>
        <row r="306">
          <cell r="B306">
            <v>289</v>
          </cell>
          <cell r="H306" t="str">
            <v>IPC SUCURSAL DEL PERU</v>
          </cell>
          <cell r="I306" t="str">
            <v>COMPRESION VIGA</v>
          </cell>
          <cell r="O306">
            <v>352</v>
          </cell>
        </row>
        <row r="307">
          <cell r="B307">
            <v>290</v>
          </cell>
          <cell r="H307" t="str">
            <v xml:space="preserve">TECNOMIN </v>
          </cell>
          <cell r="I307" t="str">
            <v xml:space="preserve">PENDULO </v>
          </cell>
          <cell r="O307" t="str">
            <v>COTIZACIÓN N° 344-25-A</v>
          </cell>
        </row>
        <row r="308">
          <cell r="B308">
            <v>291</v>
          </cell>
          <cell r="H308" t="str">
            <v>ALTOMAYO</v>
          </cell>
          <cell r="I308" t="str">
            <v>DENSIDAD DE CAMPO</v>
          </cell>
          <cell r="O308">
            <v>292</v>
          </cell>
        </row>
        <row r="309">
          <cell r="B309">
            <v>292</v>
          </cell>
          <cell r="H309" t="str">
            <v>GEOFAL ING.</v>
          </cell>
          <cell r="I309" t="str">
            <v>ENSAYOS DE SUELO            TECSUR POSTE</v>
          </cell>
          <cell r="O309">
            <v>358</v>
          </cell>
        </row>
        <row r="310">
          <cell r="B310">
            <v>293</v>
          </cell>
          <cell r="H310" t="str">
            <v>AZ INVERSIONES INMOBILIARIAS</v>
          </cell>
          <cell r="I310" t="str">
            <v>COMPRESION DE PROBETAS</v>
          </cell>
          <cell r="O310">
            <v>353</v>
          </cell>
        </row>
        <row r="311">
          <cell r="B311">
            <v>294</v>
          </cell>
          <cell r="H311" t="str">
            <v>AZ INVERSIONES INMOBILIARIAS</v>
          </cell>
          <cell r="I311" t="str">
            <v>COMPRESION DE PROBETAS</v>
          </cell>
          <cell r="O311">
            <v>354</v>
          </cell>
        </row>
        <row r="312">
          <cell r="B312">
            <v>295</v>
          </cell>
          <cell r="H312" t="str">
            <v>GEOFAL ING.</v>
          </cell>
          <cell r="I312" t="str">
            <v>ENSAYOS DE SUELO            TECSUR POSTE</v>
          </cell>
          <cell r="O312">
            <v>369</v>
          </cell>
        </row>
        <row r="313">
          <cell r="B313">
            <v>296</v>
          </cell>
          <cell r="H313" t="str">
            <v>IPC SUCURSAL DEL PERU</v>
          </cell>
          <cell r="I313" t="str">
            <v>AFIRMADO</v>
          </cell>
          <cell r="O313">
            <v>359</v>
          </cell>
        </row>
        <row r="314">
          <cell r="B314">
            <v>297</v>
          </cell>
          <cell r="H314" t="str">
            <v>ALTOMAYO</v>
          </cell>
          <cell r="I314" t="str">
            <v>DENSIDAD DE CAMPO</v>
          </cell>
          <cell r="O314">
            <v>292</v>
          </cell>
        </row>
        <row r="315">
          <cell r="B315">
            <v>298</v>
          </cell>
          <cell r="H315" t="str">
            <v>ALTOMAYO</v>
          </cell>
          <cell r="I315" t="str">
            <v>DENSIDAD DE CAMPO</v>
          </cell>
          <cell r="O315">
            <v>292</v>
          </cell>
        </row>
        <row r="316">
          <cell r="B316">
            <v>299</v>
          </cell>
          <cell r="H316" t="str">
            <v>ACUÑA VEGA CONSULTORES Y EJECUTORES</v>
          </cell>
          <cell r="I316" t="str">
            <v>COMPRESION DE PROBETAS</v>
          </cell>
          <cell r="O316">
            <v>362</v>
          </cell>
        </row>
        <row r="317">
          <cell r="B317">
            <v>300</v>
          </cell>
          <cell r="H317" t="str">
            <v>CONSORCIO HUAYCOLORO</v>
          </cell>
          <cell r="I317" t="str">
            <v>COMPRESION DE PROBETAS</v>
          </cell>
          <cell r="O317" t="str">
            <v>COTIZACIÓN-349-25-B</v>
          </cell>
        </row>
        <row r="318">
          <cell r="B318">
            <v>301</v>
          </cell>
          <cell r="H318" t="str">
            <v>GEOFAL ING.</v>
          </cell>
          <cell r="I318" t="str">
            <v>ENSAYOS DE SUELO            TECSUR POSTE</v>
          </cell>
          <cell r="O318">
            <v>370</v>
          </cell>
        </row>
        <row r="319">
          <cell r="B319">
            <v>302</v>
          </cell>
          <cell r="H319" t="str">
            <v>AZ INVERSIONES INMOBILIARIAS</v>
          </cell>
          <cell r="I319" t="str">
            <v>COMPRESION DE PROBETAS</v>
          </cell>
          <cell r="O319">
            <v>363</v>
          </cell>
        </row>
        <row r="320">
          <cell r="B320" t="str">
            <v>303-25</v>
          </cell>
          <cell r="H320" t="str">
            <v>GEOFAL LABORATORIO</v>
          </cell>
          <cell r="I320" t="str">
            <v xml:space="preserve">CONTENIDO DE HUMEDAD SUELOS </v>
          </cell>
          <cell r="O320" t="str">
            <v>-</v>
          </cell>
        </row>
        <row r="321">
          <cell r="B321">
            <v>304</v>
          </cell>
          <cell r="H321" t="str">
            <v>GEOFAL LABORATORIO</v>
          </cell>
          <cell r="I321" t="str">
            <v xml:space="preserve">GRANU. DE SUELOS </v>
          </cell>
          <cell r="O321" t="str">
            <v>-</v>
          </cell>
        </row>
        <row r="322">
          <cell r="B322">
            <v>305</v>
          </cell>
          <cell r="H322" t="str">
            <v>GEOFAL LABORATORIO</v>
          </cell>
          <cell r="I322" t="str">
            <v>LIMITES</v>
          </cell>
          <cell r="O322" t="str">
            <v>-</v>
          </cell>
        </row>
        <row r="323">
          <cell r="B323">
            <v>306</v>
          </cell>
          <cell r="H323" t="str">
            <v>GEOFAL LABORATORIO</v>
          </cell>
          <cell r="I323" t="str">
            <v xml:space="preserve">EQUIVALENTE DE ARENA </v>
          </cell>
          <cell r="O323" t="str">
            <v>-</v>
          </cell>
        </row>
        <row r="324">
          <cell r="B324">
            <v>307</v>
          </cell>
          <cell r="H324" t="str">
            <v>GEOFAL LABORATORIO</v>
          </cell>
          <cell r="I324" t="str">
            <v xml:space="preserve">PROCTOR </v>
          </cell>
          <cell r="O324" t="str">
            <v>-</v>
          </cell>
        </row>
        <row r="325">
          <cell r="B325">
            <v>308</v>
          </cell>
          <cell r="H325" t="str">
            <v>GEOFAL LABORATORIO</v>
          </cell>
          <cell r="I325" t="str">
            <v xml:space="preserve">CONTENIDO DE HUMEDAD AGREGADO </v>
          </cell>
          <cell r="O325" t="str">
            <v>-</v>
          </cell>
        </row>
        <row r="326">
          <cell r="B326">
            <v>309</v>
          </cell>
          <cell r="H326" t="str">
            <v>GEOFAL LABORATORIO</v>
          </cell>
          <cell r="I326" t="str">
            <v xml:space="preserve">GRANU. DE AGREGADO </v>
          </cell>
          <cell r="O326" t="str">
            <v>-</v>
          </cell>
        </row>
        <row r="327">
          <cell r="B327">
            <v>310</v>
          </cell>
          <cell r="H327" t="str">
            <v>GEOFAL LABORATORIO</v>
          </cell>
          <cell r="I327" t="str">
            <v>MALLA N°. 200</v>
          </cell>
          <cell r="O327" t="str">
            <v>-</v>
          </cell>
        </row>
        <row r="328">
          <cell r="B328">
            <v>311</v>
          </cell>
          <cell r="H328" t="str">
            <v>GEOFAL LABORATORIO</v>
          </cell>
          <cell r="I328" t="str">
            <v xml:space="preserve">GRAVEDAD ESPE. FINO </v>
          </cell>
          <cell r="O328" t="str">
            <v>-</v>
          </cell>
        </row>
        <row r="329">
          <cell r="B329">
            <v>312</v>
          </cell>
          <cell r="H329" t="str">
            <v>GEOFAL LABORATORIO</v>
          </cell>
          <cell r="I329" t="str">
            <v>PESO UNITARIO</v>
          </cell>
          <cell r="O329" t="str">
            <v>-</v>
          </cell>
        </row>
        <row r="330">
          <cell r="B330">
            <v>313</v>
          </cell>
          <cell r="H330" t="str">
            <v>GEOFAL ING.</v>
          </cell>
          <cell r="I330" t="str">
            <v>ESTUDIO DE SUELOS</v>
          </cell>
          <cell r="O330">
            <v>376</v>
          </cell>
        </row>
        <row r="331">
          <cell r="B331">
            <v>314</v>
          </cell>
          <cell r="H331" t="str">
            <v>GEOFAL ING.</v>
          </cell>
          <cell r="I331" t="str">
            <v>ESTUDIO DE SUELOS</v>
          </cell>
        </row>
        <row r="332">
          <cell r="B332">
            <v>315</v>
          </cell>
          <cell r="H332" t="str">
            <v>GEOFAL ING.</v>
          </cell>
          <cell r="I332" t="str">
            <v>ESTUDIO DE SUELOS</v>
          </cell>
          <cell r="O332">
            <v>378</v>
          </cell>
        </row>
        <row r="333">
          <cell r="B333">
            <v>316</v>
          </cell>
          <cell r="H333" t="str">
            <v>GEOFAL ING.</v>
          </cell>
          <cell r="I333" t="str">
            <v>ESTUDIO DE SUELOS</v>
          </cell>
          <cell r="O333">
            <v>379</v>
          </cell>
        </row>
        <row r="334">
          <cell r="B334">
            <v>317</v>
          </cell>
          <cell r="H334" t="str">
            <v>GEOFAL ING.</v>
          </cell>
          <cell r="I334" t="str">
            <v>ESTUDIO DE SUELOS</v>
          </cell>
          <cell r="O334">
            <v>380</v>
          </cell>
        </row>
        <row r="335">
          <cell r="B335">
            <v>318</v>
          </cell>
          <cell r="H335" t="str">
            <v>CONSORCIO HUAYCOLORO</v>
          </cell>
          <cell r="I335" t="str">
            <v>PROCTOR</v>
          </cell>
          <cell r="O335">
            <v>375</v>
          </cell>
        </row>
        <row r="336">
          <cell r="B336">
            <v>319</v>
          </cell>
          <cell r="H336" t="str">
            <v xml:space="preserve">ARKEL DEL PERÚ </v>
          </cell>
          <cell r="I336" t="str">
            <v>ENSAYO SUELOS</v>
          </cell>
          <cell r="O336" t="str">
            <v>COTIZACION 386-25</v>
          </cell>
        </row>
        <row r="337">
          <cell r="B337">
            <v>320</v>
          </cell>
          <cell r="H337" t="str">
            <v>AZ INVERSIONES INMOBILIARIAS</v>
          </cell>
          <cell r="I337" t="str">
            <v>COMPRESION DE PROBETAS</v>
          </cell>
          <cell r="O337" t="str">
            <v>COTIZACIÓN-364-25
COTIZACIÓN-373-25</v>
          </cell>
        </row>
        <row r="338">
          <cell r="B338">
            <v>321</v>
          </cell>
          <cell r="H338" t="str">
            <v>VIGUETAS PRETENSADAS</v>
          </cell>
          <cell r="I338" t="str">
            <v>ENSAYO AGREGADOS</v>
          </cell>
          <cell r="O338">
            <v>367</v>
          </cell>
        </row>
        <row r="339">
          <cell r="B339">
            <v>322</v>
          </cell>
          <cell r="H339" t="str">
            <v>GEOFAL ING.</v>
          </cell>
          <cell r="I339" t="str">
            <v>ESTUDIO DE SUELOS POSTES</v>
          </cell>
          <cell r="O339">
            <v>390</v>
          </cell>
        </row>
        <row r="340">
          <cell r="B340">
            <v>323</v>
          </cell>
          <cell r="H340" t="str">
            <v>GEOFAL ING.</v>
          </cell>
          <cell r="I340" t="str">
            <v xml:space="preserve">ESTUDIO DE SUELOS </v>
          </cell>
          <cell r="O340">
            <v>391</v>
          </cell>
        </row>
        <row r="341">
          <cell r="B341">
            <v>324</v>
          </cell>
          <cell r="H341" t="str">
            <v>GEOFAL ING.</v>
          </cell>
          <cell r="I341" t="str">
            <v xml:space="preserve">ESTUDIO DE SUELOS </v>
          </cell>
          <cell r="O341">
            <v>391</v>
          </cell>
        </row>
        <row r="342">
          <cell r="B342">
            <v>325</v>
          </cell>
          <cell r="H342" t="str">
            <v>GEOFAL ING.</v>
          </cell>
          <cell r="I342" t="str">
            <v xml:space="preserve">ESTUDIO DE SUELOS </v>
          </cell>
          <cell r="O342">
            <v>391</v>
          </cell>
        </row>
        <row r="343">
          <cell r="B343">
            <v>326</v>
          </cell>
          <cell r="H343" t="str">
            <v>AZ INVERSIONES INMOBILIARIAS</v>
          </cell>
          <cell r="I343" t="str">
            <v>COMPRESION DE PROBETAS</v>
          </cell>
          <cell r="O343">
            <v>392</v>
          </cell>
        </row>
        <row r="344">
          <cell r="B344">
            <v>327</v>
          </cell>
          <cell r="H344" t="str">
            <v>GEOFAL ING.</v>
          </cell>
          <cell r="I344" t="str">
            <v xml:space="preserve">ESTUDIO DE SUELOS / POSTES </v>
          </cell>
          <cell r="O344">
            <v>393</v>
          </cell>
        </row>
        <row r="345">
          <cell r="B345" t="str">
            <v>328-25</v>
          </cell>
          <cell r="H345" t="str">
            <v>RUTAS DE LIMA</v>
          </cell>
          <cell r="I345" t="str">
            <v>MARSHALL</v>
          </cell>
        </row>
        <row r="346">
          <cell r="B346">
            <v>329</v>
          </cell>
          <cell r="H346" t="str">
            <v>JYH CONTEL SAC</v>
          </cell>
          <cell r="I346" t="str">
            <v>COMPRESION DE PROBETAS</v>
          </cell>
        </row>
        <row r="347">
          <cell r="B347">
            <v>330</v>
          </cell>
          <cell r="H347" t="str">
            <v>ACUÑA VEGA CONSULTORES Y EJECUTORES</v>
          </cell>
          <cell r="I347" t="str">
            <v>COMPRESION DE PROBETAS</v>
          </cell>
          <cell r="O347">
            <v>406</v>
          </cell>
        </row>
        <row r="348">
          <cell r="B348">
            <v>331</v>
          </cell>
          <cell r="H348" t="str">
            <v>AZ INVERSIONES INMOBILIARIAS</v>
          </cell>
          <cell r="I348" t="str">
            <v>COMPRESION DE PROBETAS</v>
          </cell>
          <cell r="O348">
            <v>397</v>
          </cell>
        </row>
        <row r="349">
          <cell r="B349">
            <v>332</v>
          </cell>
          <cell r="H349" t="str">
            <v>GEOFAL ING.</v>
          </cell>
          <cell r="I349" t="str">
            <v xml:space="preserve">ESTUDIO DE SUELOS / POSTES </v>
          </cell>
          <cell r="O349">
            <v>409</v>
          </cell>
        </row>
        <row r="350">
          <cell r="B350">
            <v>333</v>
          </cell>
          <cell r="H350" t="str">
            <v>GEOFAL ING.</v>
          </cell>
          <cell r="I350" t="str">
            <v>ESTUDIO SUELOS / CJ TELECOM</v>
          </cell>
          <cell r="O350">
            <v>408</v>
          </cell>
        </row>
        <row r="351">
          <cell r="B351">
            <v>334</v>
          </cell>
          <cell r="H351" t="str">
            <v xml:space="preserve">TECNOMIN </v>
          </cell>
          <cell r="I351" t="str">
            <v xml:space="preserve">PENDULO </v>
          </cell>
          <cell r="O351">
            <v>384</v>
          </cell>
        </row>
        <row r="352">
          <cell r="B352">
            <v>335</v>
          </cell>
          <cell r="H352" t="str">
            <v>GEOFAL ING.</v>
          </cell>
          <cell r="I352" t="str">
            <v xml:space="preserve">ESTUDIO DE SUELOS / POSTES </v>
          </cell>
          <cell r="O352">
            <v>416</v>
          </cell>
        </row>
        <row r="353">
          <cell r="B353">
            <v>336</v>
          </cell>
          <cell r="H353" t="str">
            <v>AZ INVERSIONES INMOBILIARIAS</v>
          </cell>
          <cell r="I353" t="str">
            <v>COMPRESION DE PROBETAS</v>
          </cell>
          <cell r="O353">
            <v>414</v>
          </cell>
        </row>
        <row r="354">
          <cell r="B354">
            <v>337</v>
          </cell>
          <cell r="H354" t="str">
            <v>IPC SUCURSAL DEL PERU</v>
          </cell>
          <cell r="I354" t="str">
            <v xml:space="preserve">PENDULO </v>
          </cell>
          <cell r="O354">
            <v>417</v>
          </cell>
        </row>
        <row r="355">
          <cell r="B355">
            <v>338</v>
          </cell>
          <cell r="H355" t="str">
            <v>AZ INVERSIONES INMOBILIARIAS</v>
          </cell>
          <cell r="I355" t="str">
            <v>COMPRESION DE PROBETAS</v>
          </cell>
          <cell r="O355" t="str">
            <v>-</v>
          </cell>
        </row>
        <row r="356">
          <cell r="B356">
            <v>339</v>
          </cell>
          <cell r="H356" t="str">
            <v>IPC SUCURSAL DEL PERU</v>
          </cell>
          <cell r="I356" t="str">
            <v>EXTRACCION DE DIAMANTINA PAVIMENTO</v>
          </cell>
          <cell r="O356" t="str">
            <v>COTIZACIÓN N° 424-25-A
COTIZACIÓN N° 476-25</v>
          </cell>
        </row>
        <row r="357">
          <cell r="B357">
            <v>340</v>
          </cell>
          <cell r="H357" t="str">
            <v>MAVERICK</v>
          </cell>
          <cell r="I357" t="str">
            <v>COMPRESION DE PROBETAS</v>
          </cell>
          <cell r="O357">
            <v>411</v>
          </cell>
        </row>
        <row r="358">
          <cell r="B358">
            <v>341</v>
          </cell>
          <cell r="H358" t="str">
            <v>AZ INVERSIONES INMOBILIARIAS</v>
          </cell>
          <cell r="I358" t="str">
            <v>COMPRESION DE PROBETAS</v>
          </cell>
          <cell r="O358">
            <v>419</v>
          </cell>
        </row>
        <row r="359">
          <cell r="B359">
            <v>342</v>
          </cell>
          <cell r="H359" t="str">
            <v>CORBUS EDIFICACIONES</v>
          </cell>
          <cell r="I359" t="str">
            <v>ENSAYO PROCTOR</v>
          </cell>
          <cell r="O359" t="str">
            <v>COTIZACION 388-25-B</v>
          </cell>
        </row>
        <row r="360">
          <cell r="B360">
            <v>343</v>
          </cell>
          <cell r="H360" t="str">
            <v>L.O.&amp;G.C. CONTRATISTAS GENERALES EIRL</v>
          </cell>
          <cell r="I360" t="str">
            <v>ENSAYO CBR</v>
          </cell>
          <cell r="O360" t="str">
            <v>COTIZACIÓN N° 422-25-A</v>
          </cell>
        </row>
        <row r="361">
          <cell r="B361">
            <v>344</v>
          </cell>
          <cell r="H361" t="str">
            <v>RUTAS DE LIMA</v>
          </cell>
          <cell r="I361" t="str">
            <v>TORTA PAVIMENTO</v>
          </cell>
          <cell r="O361">
            <v>425</v>
          </cell>
        </row>
        <row r="362">
          <cell r="B362">
            <v>345</v>
          </cell>
          <cell r="H362" t="str">
            <v>GEOFAL ING.</v>
          </cell>
          <cell r="I362" t="str">
            <v>ESTUDIO DE SUELOS</v>
          </cell>
          <cell r="O362">
            <v>426</v>
          </cell>
        </row>
        <row r="363">
          <cell r="B363">
            <v>346</v>
          </cell>
          <cell r="H363" t="str">
            <v>GEOFAL ING.</v>
          </cell>
          <cell r="I363" t="str">
            <v>ESTUDIO DE SUELOS</v>
          </cell>
          <cell r="O363">
            <v>427</v>
          </cell>
        </row>
        <row r="364">
          <cell r="B364">
            <v>347</v>
          </cell>
          <cell r="H364" t="str">
            <v>GEOFAL ING.</v>
          </cell>
          <cell r="I364" t="str">
            <v>ESTUDIO DE SUELOS</v>
          </cell>
          <cell r="O364">
            <v>428</v>
          </cell>
        </row>
        <row r="365">
          <cell r="B365">
            <v>348</v>
          </cell>
          <cell r="H365" t="str">
            <v>IPC SUCURSAL DEL PERU</v>
          </cell>
          <cell r="I365" t="str">
            <v>ENSAYO SUELOS</v>
          </cell>
          <cell r="O365">
            <v>423</v>
          </cell>
        </row>
        <row r="366">
          <cell r="B366">
            <v>349</v>
          </cell>
          <cell r="H366" t="str">
            <v>IPC SUCURSAL DEL PERU</v>
          </cell>
          <cell r="I366" t="str">
            <v>DENSIDADES</v>
          </cell>
          <cell r="O366">
            <v>421</v>
          </cell>
        </row>
        <row r="367">
          <cell r="B367">
            <v>350</v>
          </cell>
          <cell r="H367" t="str">
            <v>IPC SUCURSAL DEL PERU</v>
          </cell>
          <cell r="I367" t="str">
            <v>EXTRACCION DE DIAMANTINA PAVIMENTO</v>
          </cell>
          <cell r="O367" t="str">
            <v>COTIZACIÓN N° 424-25-A
COTIZACIÓN N° 476-25</v>
          </cell>
        </row>
        <row r="368">
          <cell r="B368">
            <v>351</v>
          </cell>
          <cell r="H368" t="str">
            <v xml:space="preserve">PROYECTEK </v>
          </cell>
          <cell r="I368" t="str">
            <v>DENSIDADES</v>
          </cell>
          <cell r="O368" t="str">
            <v>COTIZACION-413-25</v>
          </cell>
        </row>
        <row r="369">
          <cell r="B369">
            <v>352</v>
          </cell>
          <cell r="H369" t="str">
            <v>MERIDIANA</v>
          </cell>
          <cell r="I369" t="str">
            <v>GRANULOMETRIA AGREGADO</v>
          </cell>
          <cell r="O369" t="str">
            <v>COTIZACION 395-25-A</v>
          </cell>
        </row>
        <row r="370">
          <cell r="B370">
            <v>353</v>
          </cell>
          <cell r="H370" t="str">
            <v>GEOFAL ING.</v>
          </cell>
          <cell r="I370" t="str">
            <v xml:space="preserve">ESTUDIO SUELOS  </v>
          </cell>
          <cell r="O370">
            <v>445</v>
          </cell>
        </row>
        <row r="371">
          <cell r="B371">
            <v>354</v>
          </cell>
          <cell r="H371" t="str">
            <v>GEOFAL ING.</v>
          </cell>
          <cell r="I371" t="str">
            <v>ESTUDIO SUELOS JGRB</v>
          </cell>
          <cell r="O371">
            <v>447</v>
          </cell>
        </row>
        <row r="372">
          <cell r="B372">
            <v>355</v>
          </cell>
          <cell r="H372" t="str">
            <v>GEOFAL ING.</v>
          </cell>
          <cell r="I372" t="str">
            <v>ESTUDIO SUELOS                      CJ TELECOM</v>
          </cell>
          <cell r="O372">
            <v>459</v>
          </cell>
        </row>
        <row r="373">
          <cell r="B373">
            <v>356</v>
          </cell>
          <cell r="H373" t="str">
            <v>GEOFAL ING.</v>
          </cell>
          <cell r="I373" t="str">
            <v>ESTUDIO SUELOS                      CJ TELECOM</v>
          </cell>
          <cell r="O373">
            <v>459</v>
          </cell>
        </row>
        <row r="374">
          <cell r="B374">
            <v>357</v>
          </cell>
          <cell r="H374" t="str">
            <v>TECSUR</v>
          </cell>
          <cell r="I374" t="str">
            <v>COMPRESION DE PROBETAS</v>
          </cell>
          <cell r="O374">
            <v>440</v>
          </cell>
        </row>
        <row r="375">
          <cell r="B375">
            <v>358</v>
          </cell>
          <cell r="H375" t="str">
            <v>AZ INVERSIONES INMOBILIARIAS</v>
          </cell>
          <cell r="I375" t="str">
            <v>COMPRESION DE PROBETAS</v>
          </cell>
          <cell r="O375">
            <v>434</v>
          </cell>
        </row>
        <row r="376">
          <cell r="B376">
            <v>359</v>
          </cell>
          <cell r="H376" t="str">
            <v>GEOFAL ING.</v>
          </cell>
          <cell r="I376" t="str">
            <v>ESTUDIO SUELOS</v>
          </cell>
          <cell r="O376">
            <v>460</v>
          </cell>
        </row>
        <row r="377">
          <cell r="B377">
            <v>360</v>
          </cell>
          <cell r="H377" t="str">
            <v>ALTOMAYO</v>
          </cell>
          <cell r="I377" t="str">
            <v>DENSIDAD DE CAMPO</v>
          </cell>
        </row>
        <row r="378">
          <cell r="B378">
            <v>361</v>
          </cell>
          <cell r="H378" t="str">
            <v>GEOFAL ING.</v>
          </cell>
          <cell r="I378" t="str">
            <v>ESTUDIO SUELO</v>
          </cell>
        </row>
        <row r="379">
          <cell r="B379">
            <v>362</v>
          </cell>
          <cell r="H379" t="str">
            <v>GEOFAL ING.</v>
          </cell>
          <cell r="I379" t="str">
            <v>ESTUDIO SUELO</v>
          </cell>
          <cell r="O379">
            <v>462</v>
          </cell>
        </row>
        <row r="380">
          <cell r="B380">
            <v>363</v>
          </cell>
          <cell r="H380" t="str">
            <v>GEOFAL ING.</v>
          </cell>
          <cell r="I380" t="str">
            <v>ESTUDIO SUELO</v>
          </cell>
          <cell r="O380">
            <v>462</v>
          </cell>
        </row>
        <row r="381">
          <cell r="B381">
            <v>364</v>
          </cell>
          <cell r="H381" t="str">
            <v>TECSUR</v>
          </cell>
          <cell r="I381" t="str">
            <v>COMPRESION DE PROBETAS</v>
          </cell>
          <cell r="O381" t="str">
            <v>COTIZACIÓN-441-25
 COTIZACIÓN-442-25</v>
          </cell>
        </row>
        <row r="382">
          <cell r="B382" t="str">
            <v>365-25</v>
          </cell>
          <cell r="H382" t="str">
            <v>RUTAS DE LIMA</v>
          </cell>
          <cell r="I382" t="str">
            <v>DIAMANTINAS</v>
          </cell>
          <cell r="O382">
            <v>463</v>
          </cell>
        </row>
        <row r="383">
          <cell r="B383" t="str">
            <v>366-25</v>
          </cell>
          <cell r="H383" t="str">
            <v xml:space="preserve">JINSHI </v>
          </cell>
          <cell r="I383" t="str">
            <v xml:space="preserve">PROCTOR </v>
          </cell>
          <cell r="O383">
            <v>448</v>
          </cell>
        </row>
        <row r="384">
          <cell r="B384">
            <v>367</v>
          </cell>
          <cell r="H384" t="str">
            <v>AZ INVERSIONES INMOBILIARIAS</v>
          </cell>
          <cell r="I384" t="str">
            <v>COMPRESION DE PROBETAS</v>
          </cell>
          <cell r="O384">
            <v>443</v>
          </cell>
        </row>
        <row r="385">
          <cell r="B385">
            <v>368</v>
          </cell>
          <cell r="H385" t="str">
            <v>GEOFAL ING.</v>
          </cell>
          <cell r="I385" t="str">
            <v>ESTUDIO DE SUELOS</v>
          </cell>
          <cell r="O385">
            <v>464</v>
          </cell>
        </row>
        <row r="386">
          <cell r="B386">
            <v>369</v>
          </cell>
          <cell r="H386" t="str">
            <v>CONSORCIO PERU HEALTH</v>
          </cell>
          <cell r="I386" t="str">
            <v>ARENA</v>
          </cell>
          <cell r="O386" t="str">
            <v>COTIZACIÓN N° 374-25-A</v>
          </cell>
        </row>
        <row r="387">
          <cell r="B387">
            <v>370</v>
          </cell>
          <cell r="H387" t="str">
            <v>CONSORCIO PERU HEALTH</v>
          </cell>
          <cell r="I387" t="str">
            <v>GRAVILLA</v>
          </cell>
          <cell r="O387">
            <v>383</v>
          </cell>
        </row>
        <row r="388">
          <cell r="B388">
            <v>371</v>
          </cell>
          <cell r="H388" t="str">
            <v>UNITELEC</v>
          </cell>
          <cell r="I388" t="str">
            <v>AFIRMADO</v>
          </cell>
          <cell r="O388">
            <v>185</v>
          </cell>
        </row>
        <row r="389">
          <cell r="B389">
            <v>372</v>
          </cell>
          <cell r="H389" t="str">
            <v>RUTAS DE LIMA</v>
          </cell>
          <cell r="I389" t="str">
            <v>RICE</v>
          </cell>
          <cell r="O389">
            <v>465</v>
          </cell>
        </row>
        <row r="390">
          <cell r="B390">
            <v>373</v>
          </cell>
          <cell r="H390" t="str">
            <v>MAGNUM FIRE SAC</v>
          </cell>
          <cell r="I390" t="str">
            <v>COMPRESION PROBETAS</v>
          </cell>
          <cell r="O390">
            <v>466</v>
          </cell>
        </row>
        <row r="391">
          <cell r="B391">
            <v>374</v>
          </cell>
          <cell r="H391" t="str">
            <v>COVECOP</v>
          </cell>
          <cell r="I391" t="str">
            <v>COMPRESION PROBETAS</v>
          </cell>
          <cell r="O391">
            <v>467</v>
          </cell>
        </row>
        <row r="392">
          <cell r="B392">
            <v>375</v>
          </cell>
          <cell r="H392" t="str">
            <v>JYH CONTEL SAC</v>
          </cell>
          <cell r="I392" t="str">
            <v>COMPRESION PROBETAS</v>
          </cell>
          <cell r="O392">
            <v>451</v>
          </cell>
        </row>
        <row r="393">
          <cell r="B393">
            <v>376</v>
          </cell>
          <cell r="H393" t="str">
            <v>IPC SUCURSAL DEL PERU</v>
          </cell>
          <cell r="I393" t="str">
            <v>AFIRMADO</v>
          </cell>
        </row>
        <row r="394">
          <cell r="B394">
            <v>377</v>
          </cell>
          <cell r="H394" t="str">
            <v>MULTIFIBRAS</v>
          </cell>
          <cell r="I394" t="str">
            <v>COMPRESION PROBETAS</v>
          </cell>
          <cell r="O394">
            <v>480</v>
          </cell>
        </row>
        <row r="395">
          <cell r="B395">
            <v>378</v>
          </cell>
          <cell r="H395" t="str">
            <v>CONSORCIO HUAYCOLORO</v>
          </cell>
          <cell r="I395" t="str">
            <v>COMPRESION PROBETAS</v>
          </cell>
          <cell r="O395">
            <v>477</v>
          </cell>
        </row>
        <row r="396">
          <cell r="B396">
            <v>379</v>
          </cell>
          <cell r="H396" t="str">
            <v>CONSORCIO HUAYCOLORO</v>
          </cell>
          <cell r="I396" t="str">
            <v>COMPRESION PROBETAS</v>
          </cell>
          <cell r="O396">
            <v>478</v>
          </cell>
        </row>
        <row r="397">
          <cell r="B397">
            <v>380</v>
          </cell>
          <cell r="H397" t="str">
            <v>AZ INVERSIONES INMOBILIARIAS</v>
          </cell>
          <cell r="I397" t="str">
            <v>COMPRESION DE PROBETAS</v>
          </cell>
          <cell r="O397">
            <v>469</v>
          </cell>
        </row>
        <row r="398">
          <cell r="B398">
            <v>381</v>
          </cell>
          <cell r="H398" t="str">
            <v>L.O.&amp;G.C. CONTRATISTAS GENERALES EIRL</v>
          </cell>
          <cell r="I398" t="str">
            <v>AFIRMADO</v>
          </cell>
          <cell r="O398" t="str">
            <v>COTIZACIÓN N° 474-25
COTIZACIÓN N° 475-25</v>
          </cell>
        </row>
        <row r="399">
          <cell r="B399">
            <v>382</v>
          </cell>
          <cell r="H399" t="str">
            <v>ANGKOR INGENIEROS</v>
          </cell>
          <cell r="I399" t="str">
            <v>DIAMANTINAS</v>
          </cell>
          <cell r="O399">
            <v>473</v>
          </cell>
        </row>
        <row r="400">
          <cell r="B400">
            <v>384</v>
          </cell>
          <cell r="H400" t="str">
            <v>GEOFAL ING.</v>
          </cell>
          <cell r="I400" t="str">
            <v>ESTUDIO SUELO</v>
          </cell>
          <cell r="O400">
            <v>481</v>
          </cell>
        </row>
        <row r="401">
          <cell r="B401">
            <v>385</v>
          </cell>
          <cell r="H401" t="str">
            <v>GEOFAL ING.</v>
          </cell>
          <cell r="I401" t="str">
            <v>ESTUDIO SUELO</v>
          </cell>
          <cell r="O401">
            <v>482</v>
          </cell>
        </row>
        <row r="402">
          <cell r="B402">
            <v>386</v>
          </cell>
          <cell r="H402" t="str">
            <v>GEOFAL ING.</v>
          </cell>
          <cell r="I402" t="str">
            <v>ESTUDIO SUELO</v>
          </cell>
          <cell r="O402">
            <v>482</v>
          </cell>
        </row>
        <row r="403">
          <cell r="B403">
            <v>387</v>
          </cell>
          <cell r="H403" t="str">
            <v>ACUÑA VEGA CONSULTORES Y EJECUTORES</v>
          </cell>
          <cell r="I403" t="str">
            <v>COMPRESION DE PROBETAS</v>
          </cell>
          <cell r="O403">
            <v>487</v>
          </cell>
        </row>
        <row r="404">
          <cell r="B404" t="str">
            <v>388-25</v>
          </cell>
          <cell r="H404" t="str">
            <v>IPC SUCURSAL DEL PERU</v>
          </cell>
          <cell r="I404" t="str">
            <v xml:space="preserve">RICE / MARSHALL          </v>
          </cell>
          <cell r="O404">
            <v>492</v>
          </cell>
        </row>
        <row r="405">
          <cell r="B405">
            <v>389</v>
          </cell>
          <cell r="H405" t="str">
            <v>IPC SUCURSAL DEL PERU</v>
          </cell>
          <cell r="I405" t="str">
            <v>DENSIDAD DE CAMPO</v>
          </cell>
          <cell r="O405">
            <v>493</v>
          </cell>
        </row>
        <row r="406">
          <cell r="B406">
            <v>390</v>
          </cell>
          <cell r="H406" t="str">
            <v>AZ INVERSIONES INMOBILIARIAS</v>
          </cell>
          <cell r="I406" t="str">
            <v>COMPRESION DE PROBETAS</v>
          </cell>
          <cell r="O406">
            <v>490</v>
          </cell>
        </row>
        <row r="407">
          <cell r="B407">
            <v>391</v>
          </cell>
          <cell r="H407" t="str">
            <v>MULTIFIBRAS</v>
          </cell>
          <cell r="I407" t="str">
            <v>DENSIDAD DE CAMPO</v>
          </cell>
          <cell r="O407">
            <v>452</v>
          </cell>
        </row>
        <row r="408">
          <cell r="B408">
            <v>392</v>
          </cell>
          <cell r="H408" t="str">
            <v>MULTIFIBRAS</v>
          </cell>
          <cell r="I408" t="str">
            <v>AFIRMADO</v>
          </cell>
          <cell r="O408">
            <v>452</v>
          </cell>
        </row>
        <row r="409">
          <cell r="B409">
            <v>393</v>
          </cell>
          <cell r="H409" t="str">
            <v>IPC SUCURSAL DEL PERU</v>
          </cell>
          <cell r="I409" t="str">
            <v>ARENA Y PIEDRA</v>
          </cell>
          <cell r="O409" t="str">
            <v>COTIZACIÓN N° 495-25-A</v>
          </cell>
        </row>
        <row r="410">
          <cell r="B410">
            <v>394</v>
          </cell>
          <cell r="H410" t="str">
            <v>IPC SUCURSAL DEL PERU</v>
          </cell>
          <cell r="I410" t="str">
            <v xml:space="preserve">RICE / MARSHALL          </v>
          </cell>
          <cell r="O410">
            <v>494</v>
          </cell>
        </row>
        <row r="411">
          <cell r="B411">
            <v>395</v>
          </cell>
          <cell r="H411" t="str">
            <v>GEOFAL ING.</v>
          </cell>
          <cell r="I411" t="str">
            <v>ESTUDIO SUELO</v>
          </cell>
          <cell r="O411">
            <v>498</v>
          </cell>
        </row>
        <row r="412">
          <cell r="B412">
            <v>396</v>
          </cell>
          <cell r="H412" t="str">
            <v>GEOFAL ING.</v>
          </cell>
          <cell r="I412" t="str">
            <v>ESTUDIO SUELO</v>
          </cell>
          <cell r="O412">
            <v>499</v>
          </cell>
        </row>
        <row r="413">
          <cell r="B413">
            <v>397</v>
          </cell>
          <cell r="H413" t="str">
            <v xml:space="preserve">JINSHI </v>
          </cell>
          <cell r="I413" t="str">
            <v>AFIRMADO</v>
          </cell>
          <cell r="O413" t="str">
            <v>COTIZACIÓN-472-25-A</v>
          </cell>
        </row>
        <row r="414">
          <cell r="B414">
            <v>319</v>
          </cell>
          <cell r="H414" t="str">
            <v>GEOFAL LABORATORIO</v>
          </cell>
          <cell r="I414" t="str">
            <v>C.H. SUELO
GRANUL. SUELO</v>
          </cell>
          <cell r="O414" t="str">
            <v>-</v>
          </cell>
        </row>
        <row r="415">
          <cell r="B415">
            <v>256</v>
          </cell>
          <cell r="H415" t="str">
            <v>GEOFAL LABORATORIO</v>
          </cell>
          <cell r="I415" t="str">
            <v>LÍMITES</v>
          </cell>
          <cell r="O415" t="str">
            <v>-</v>
          </cell>
        </row>
        <row r="416">
          <cell r="B416">
            <v>238</v>
          </cell>
          <cell r="H416" t="str">
            <v>GEOFAL LABORATORIO</v>
          </cell>
          <cell r="I416" t="str">
            <v>PROCTOR
GE GRUESO</v>
          </cell>
          <cell r="O416" t="str">
            <v>-</v>
          </cell>
        </row>
        <row r="417">
          <cell r="B417" t="str">
            <v>254-25</v>
          </cell>
          <cell r="H417" t="str">
            <v>GEOFAL LABORATORIO</v>
          </cell>
          <cell r="I417" t="str">
            <v>GE FINO</v>
          </cell>
          <cell r="O417" t="str">
            <v>-</v>
          </cell>
        </row>
        <row r="418">
          <cell r="B418" t="str">
            <v>255-25</v>
          </cell>
          <cell r="H418" t="str">
            <v>GEOFAL LABORATORIO</v>
          </cell>
          <cell r="I418" t="str">
            <v>GRANUL. AGREG.
E. ARENA</v>
          </cell>
          <cell r="O418" t="str">
            <v>-</v>
          </cell>
        </row>
        <row r="419">
          <cell r="B419">
            <v>398</v>
          </cell>
          <cell r="H419" t="str">
            <v>MULTIFIBRAS</v>
          </cell>
          <cell r="I419" t="str">
            <v>4 puntos</v>
          </cell>
          <cell r="O419">
            <v>452</v>
          </cell>
        </row>
        <row r="420">
          <cell r="B420">
            <v>399</v>
          </cell>
          <cell r="H420" t="str">
            <v>IPC SUCURSAL DEL PERU</v>
          </cell>
          <cell r="I420" t="str">
            <v>PROCTOR</v>
          </cell>
          <cell r="O420">
            <v>502</v>
          </cell>
        </row>
        <row r="421">
          <cell r="B421">
            <v>400</v>
          </cell>
          <cell r="H421" t="str">
            <v>GEOFAL ING.</v>
          </cell>
          <cell r="I421" t="str">
            <v>ESTUDIO SUELOS</v>
          </cell>
          <cell r="O421">
            <v>543</v>
          </cell>
        </row>
        <row r="422">
          <cell r="B422">
            <v>401</v>
          </cell>
          <cell r="H422" t="str">
            <v>GEOFAL ING.</v>
          </cell>
          <cell r="I422" t="str">
            <v>ESTUDIO SUELOS</v>
          </cell>
          <cell r="O422">
            <v>543</v>
          </cell>
        </row>
        <row r="423">
          <cell r="B423">
            <v>402</v>
          </cell>
          <cell r="H423" t="str">
            <v>YANGZHOU RONGFEI CONSTRUCTION
ENGINEERING CO SUCURSAL DEL PERÚ</v>
          </cell>
          <cell r="I423" t="str">
            <v>ENSAYOS DE ALBAÑILERIA</v>
          </cell>
          <cell r="O423">
            <v>468</v>
          </cell>
        </row>
        <row r="424">
          <cell r="B424">
            <v>403</v>
          </cell>
          <cell r="H424" t="str">
            <v>IPC SUCURSAL DEL PERU</v>
          </cell>
          <cell r="I424" t="str">
            <v>EXTRACCION DE DIAMANTINA PAVIMENTO</v>
          </cell>
          <cell r="O424">
            <v>509</v>
          </cell>
        </row>
        <row r="425">
          <cell r="B425">
            <v>404</v>
          </cell>
          <cell r="H425" t="str">
            <v>IPC SUCURSAL DEL PERU</v>
          </cell>
          <cell r="I425" t="str">
            <v>DENSIDAD DE CAMPO</v>
          </cell>
          <cell r="O425">
            <v>508</v>
          </cell>
        </row>
        <row r="426">
          <cell r="B426">
            <v>405</v>
          </cell>
          <cell r="H426" t="str">
            <v>PERU HEALTH</v>
          </cell>
          <cell r="I426" t="str">
            <v>DISEÑO DE MEZCLA</v>
          </cell>
          <cell r="O426">
            <v>418</v>
          </cell>
        </row>
        <row r="427">
          <cell r="B427">
            <v>406</v>
          </cell>
          <cell r="H427" t="str">
            <v>UNITELEC</v>
          </cell>
          <cell r="I427" t="str">
            <v>DISEÑO DE MEZCLA</v>
          </cell>
          <cell r="O427" t="str">
            <v>COTIZACIÓN-185-25
COTIZACIÓN-529-25</v>
          </cell>
        </row>
        <row r="428">
          <cell r="B428">
            <v>407</v>
          </cell>
          <cell r="H428" t="str">
            <v>NS ANDINA</v>
          </cell>
          <cell r="I428" t="str">
            <v>SUELO Y AGREGADO</v>
          </cell>
          <cell r="O428">
            <v>513</v>
          </cell>
        </row>
        <row r="429">
          <cell r="B429">
            <v>408</v>
          </cell>
          <cell r="H429" t="str">
            <v xml:space="preserve">JINSHI </v>
          </cell>
          <cell r="I429" t="str">
            <v>ARENA Y PIEDRA</v>
          </cell>
          <cell r="O429">
            <v>506</v>
          </cell>
        </row>
        <row r="430">
          <cell r="B430">
            <v>409</v>
          </cell>
          <cell r="H430" t="str">
            <v>RUTAS DE LIMA</v>
          </cell>
          <cell r="I430" t="str">
            <v>PAVIMENTO, ARENA GRUESA, MICROFIBRA</v>
          </cell>
          <cell r="O430">
            <v>609</v>
          </cell>
        </row>
        <row r="431">
          <cell r="B431">
            <v>410</v>
          </cell>
          <cell r="H431" t="str">
            <v>ALTOMAYO</v>
          </cell>
          <cell r="I431" t="str">
            <v>DENSIDAD DE CAMPO</v>
          </cell>
          <cell r="O431">
            <v>292</v>
          </cell>
        </row>
        <row r="432">
          <cell r="B432">
            <v>411</v>
          </cell>
          <cell r="H432" t="str">
            <v>AZ INVERSIONES INMOBILIARIAS</v>
          </cell>
          <cell r="I432" t="str">
            <v>COMPRESIÓN DE PROBETAS</v>
          </cell>
          <cell r="O432">
            <v>512</v>
          </cell>
        </row>
        <row r="433">
          <cell r="B433">
            <v>412</v>
          </cell>
          <cell r="H433" t="str">
            <v>MAGNUM FIRE SAC</v>
          </cell>
          <cell r="I433" t="str">
            <v>COMPRESIÓN DE PROBETAS</v>
          </cell>
          <cell r="O433">
            <v>505</v>
          </cell>
        </row>
        <row r="434">
          <cell r="B434">
            <v>413</v>
          </cell>
          <cell r="H434" t="str">
            <v>GEOFAL ING.</v>
          </cell>
          <cell r="I434" t="str">
            <v>M2, M3, M4</v>
          </cell>
          <cell r="O434">
            <v>545</v>
          </cell>
        </row>
        <row r="435">
          <cell r="B435">
            <v>414</v>
          </cell>
          <cell r="H435" t="str">
            <v>AZ INVERSIONES INMOBILIARIAS</v>
          </cell>
          <cell r="I435" t="str">
            <v>COMPRESIÓN DE PROBETAS</v>
          </cell>
          <cell r="O435">
            <v>515</v>
          </cell>
        </row>
        <row r="436">
          <cell r="B436" t="str">
            <v>415-25</v>
          </cell>
          <cell r="H436" t="str">
            <v xml:space="preserve">JINSHI </v>
          </cell>
          <cell r="I436" t="str">
            <v>ARENA Y PIEDRA</v>
          </cell>
          <cell r="O436" t="str">
            <v>Cliente no confirma</v>
          </cell>
        </row>
        <row r="437">
          <cell r="B437" t="str">
            <v>416-25</v>
          </cell>
          <cell r="H437" t="str">
            <v>L.O.&amp;G.C. CONTRATISTAS GENERALES EIRL</v>
          </cell>
          <cell r="I437" t="str">
            <v>M1 - M2</v>
          </cell>
          <cell r="O437">
            <v>516</v>
          </cell>
        </row>
        <row r="438">
          <cell r="B438">
            <v>417</v>
          </cell>
          <cell r="H438" t="str">
            <v>-</v>
          </cell>
          <cell r="I438"/>
          <cell r="O438" t="str">
            <v>-</v>
          </cell>
        </row>
        <row r="439">
          <cell r="B439">
            <v>418</v>
          </cell>
          <cell r="H439" t="str">
            <v xml:space="preserve">ARKEL DEL PERÚ </v>
          </cell>
          <cell r="I439" t="str">
            <v>SUELO FINO</v>
          </cell>
          <cell r="O439">
            <v>520</v>
          </cell>
        </row>
        <row r="440">
          <cell r="B440" t="str">
            <v>419-25</v>
          </cell>
          <cell r="H440" t="str">
            <v>CORBUS EDIFICACIONES</v>
          </cell>
          <cell r="I440" t="str">
            <v>BOVEDILLA</v>
          </cell>
          <cell r="O440" t="str">
            <v>COTIZACIÓN N° 486-25
COTIZACIÓN N° 507-25</v>
          </cell>
        </row>
        <row r="441">
          <cell r="B441" t="str">
            <v>420-25</v>
          </cell>
          <cell r="H441" t="str">
            <v>GEOFAL ING.</v>
          </cell>
          <cell r="I441" t="str">
            <v>ESTUDIO DE SUELO</v>
          </cell>
          <cell r="O441">
            <v>547</v>
          </cell>
        </row>
        <row r="442">
          <cell r="B442" t="str">
            <v>421-25</v>
          </cell>
          <cell r="H442" t="str">
            <v>AZ INVERSIONES INMOBILIARIAS</v>
          </cell>
          <cell r="I442" t="str">
            <v>COMPRESIÓN DE PROBETAS</v>
          </cell>
          <cell r="O442">
            <v>526</v>
          </cell>
        </row>
        <row r="443">
          <cell r="B443" t="str">
            <v>422-25</v>
          </cell>
          <cell r="H443" t="str">
            <v>IPC SUCURSAL DEL PERU</v>
          </cell>
          <cell r="I443" t="str">
            <v>CBR / SUELO FINO</v>
          </cell>
          <cell r="O443">
            <v>530</v>
          </cell>
        </row>
        <row r="444">
          <cell r="B444" t="str">
            <v>423-25</v>
          </cell>
          <cell r="H444" t="str">
            <v>BIDDLE</v>
          </cell>
          <cell r="I444"/>
          <cell r="O444">
            <v>527</v>
          </cell>
        </row>
        <row r="445">
          <cell r="B445" t="str">
            <v>424-25</v>
          </cell>
          <cell r="H445" t="str">
            <v>GEOFAL ING.</v>
          </cell>
          <cell r="I445" t="str">
            <v>SUELO CON GRAVA</v>
          </cell>
          <cell r="O445">
            <v>548</v>
          </cell>
        </row>
        <row r="446">
          <cell r="B446" t="str">
            <v>425-25</v>
          </cell>
          <cell r="H446" t="str">
            <v>GERED</v>
          </cell>
          <cell r="I446" t="str">
            <v>COLEGIO ERNESTO ESCUDERO</v>
          </cell>
          <cell r="O446" t="str">
            <v>COTIZACION-366-25-A</v>
          </cell>
        </row>
        <row r="447">
          <cell r="B447" t="str">
            <v>426-25</v>
          </cell>
          <cell r="H447" t="str">
            <v>YANGZHOU RONGFEI CONSTRUCTION
ENGINEERING CO SUCURSAL DEL PERÚ</v>
          </cell>
          <cell r="I447" t="str">
            <v>LADRILLOS</v>
          </cell>
          <cell r="O447">
            <v>531</v>
          </cell>
        </row>
        <row r="448">
          <cell r="B448" t="str">
            <v>427-25</v>
          </cell>
          <cell r="H448" t="str">
            <v>AZ INVERSIONES INMOBILIARIAS</v>
          </cell>
          <cell r="I448" t="str">
            <v>COMPRESIÓN DE PROBETAS</v>
          </cell>
          <cell r="O448">
            <v>536</v>
          </cell>
        </row>
        <row r="449">
          <cell r="B449" t="str">
            <v>428-25</v>
          </cell>
          <cell r="H449" t="str">
            <v xml:space="preserve">TACTICAL </v>
          </cell>
          <cell r="I449"/>
          <cell r="O449">
            <v>525</v>
          </cell>
        </row>
        <row r="450">
          <cell r="B450" t="str">
            <v>429-25</v>
          </cell>
          <cell r="H450" t="str">
            <v>GEOFAL ING.</v>
          </cell>
          <cell r="I450" t="str">
            <v>ESTUDIO DE SUELOS</v>
          </cell>
          <cell r="O450">
            <v>577</v>
          </cell>
        </row>
        <row r="451">
          <cell r="B451">
            <v>430</v>
          </cell>
          <cell r="H451" t="str">
            <v>GROUP TOTAL QUALITY CONTROL</v>
          </cell>
          <cell r="I451" t="str">
            <v>COMPRESIÓN DE PROBETAS</v>
          </cell>
          <cell r="O451">
            <v>540</v>
          </cell>
        </row>
        <row r="452">
          <cell r="B452">
            <v>431</v>
          </cell>
          <cell r="H452" t="str">
            <v>-</v>
          </cell>
          <cell r="I452" t="str">
            <v>-</v>
          </cell>
          <cell r="O452" t="str">
            <v>-</v>
          </cell>
        </row>
        <row r="453">
          <cell r="B453">
            <v>432</v>
          </cell>
          <cell r="H453" t="str">
            <v>CONSORCIO HUAYCOLORO</v>
          </cell>
          <cell r="I453" t="str">
            <v>100, 101 - GRUESO
102 - FINO</v>
          </cell>
          <cell r="O453" t="str">
            <v>COTIZACIÓN N° 532-25-A</v>
          </cell>
        </row>
        <row r="454">
          <cell r="B454" t="str">
            <v>433-25</v>
          </cell>
          <cell r="H454" t="str">
            <v>AZ INVERSIONES INMOBILIARIAS</v>
          </cell>
          <cell r="I454" t="str">
            <v>COMPRESIÓN DE PROBETAS</v>
          </cell>
          <cell r="O454">
            <v>537</v>
          </cell>
        </row>
        <row r="455">
          <cell r="B455" t="str">
            <v>434-25</v>
          </cell>
          <cell r="H455" t="str">
            <v>RAUM</v>
          </cell>
          <cell r="I455" t="str">
            <v>RELLENO</v>
          </cell>
          <cell r="O455" t="str">
            <v>COTIZACIÓN N° 539-25-A</v>
          </cell>
        </row>
        <row r="456">
          <cell r="B456" t="str">
            <v>435-25</v>
          </cell>
          <cell r="H456" t="str">
            <v>AZ INVERSIONES INMOBILIARIAS</v>
          </cell>
          <cell r="I456" t="str">
            <v>COMPRESIÓN DE PROBETAS</v>
          </cell>
          <cell r="O456">
            <v>542</v>
          </cell>
        </row>
        <row r="457">
          <cell r="B457" t="str">
            <v>436-25</v>
          </cell>
          <cell r="H457" t="str">
            <v>TECSUR</v>
          </cell>
          <cell r="I457" t="str">
            <v>COMPRESIÓN DE PROBETAS</v>
          </cell>
          <cell r="O457">
            <v>568</v>
          </cell>
        </row>
        <row r="458">
          <cell r="B458" t="str">
            <v>437-25</v>
          </cell>
          <cell r="H458" t="str">
            <v xml:space="preserve">PROYECTEK </v>
          </cell>
          <cell r="I458" t="str">
            <v>COMPRESIÓN DE PROBETAS</v>
          </cell>
          <cell r="O458">
            <v>535</v>
          </cell>
        </row>
        <row r="459">
          <cell r="B459" t="str">
            <v>438-25</v>
          </cell>
          <cell r="H459" t="str">
            <v>ACUÑA VEGA CONSULTORES Y EJECUTORES</v>
          </cell>
          <cell r="I459" t="str">
            <v>COMPRESIÓN DE PROBETAS</v>
          </cell>
          <cell r="O459">
            <v>573</v>
          </cell>
        </row>
        <row r="460">
          <cell r="B460" t="str">
            <v>439-25</v>
          </cell>
          <cell r="H460" t="str">
            <v>RUTAS DE LIMA</v>
          </cell>
          <cell r="I460" t="str">
            <v>PAVIMENTO</v>
          </cell>
          <cell r="O460">
            <v>610</v>
          </cell>
        </row>
        <row r="461">
          <cell r="B461" t="str">
            <v>440-25</v>
          </cell>
          <cell r="H461" t="str">
            <v>IPC SUCURSAL DEL PERU</v>
          </cell>
          <cell r="I461" t="str">
            <v>AGREGADO</v>
          </cell>
          <cell r="O461">
            <v>552</v>
          </cell>
        </row>
        <row r="462">
          <cell r="B462" t="str">
            <v>441-25</v>
          </cell>
          <cell r="H462" t="str">
            <v>AZ INVERSIONES INMOBILIARIAS</v>
          </cell>
          <cell r="I462" t="str">
            <v>COMPRESIÓN DE PROBETAS</v>
          </cell>
          <cell r="O462">
            <v>553</v>
          </cell>
        </row>
        <row r="463">
          <cell r="B463" t="str">
            <v>442-25</v>
          </cell>
          <cell r="H463" t="str">
            <v>ORBE ARQUITECTOS SAC</v>
          </cell>
          <cell r="I463" t="str">
            <v>COMPRESIÓN DE PROBETAS</v>
          </cell>
          <cell r="O463" t="str">
            <v>COTIZACIÓN N° 538-25-A</v>
          </cell>
        </row>
        <row r="464">
          <cell r="B464" t="str">
            <v>443-25</v>
          </cell>
          <cell r="H464" t="str">
            <v>MINERA TITAN DEL PERU SRL</v>
          </cell>
          <cell r="I464" t="str">
            <v>CLASIFICACIÓN Y TRIAXIAL</v>
          </cell>
          <cell r="O464" t="str">
            <v>COTIZACIÓN N° 319-25-A</v>
          </cell>
        </row>
        <row r="465">
          <cell r="B465" t="str">
            <v>444-25</v>
          </cell>
          <cell r="H465" t="str">
            <v>GEOFAL ING.</v>
          </cell>
          <cell r="I465" t="str">
            <v>ESTUDIO DE SUELOS</v>
          </cell>
          <cell r="O465">
            <v>580</v>
          </cell>
        </row>
        <row r="466">
          <cell r="B466" t="str">
            <v>445-25</v>
          </cell>
          <cell r="H466" t="str">
            <v>GEOFAL ING.</v>
          </cell>
          <cell r="I466" t="str">
            <v>ESTUDIO DE SUELOS</v>
          </cell>
          <cell r="O466">
            <v>580</v>
          </cell>
        </row>
        <row r="467">
          <cell r="B467" t="str">
            <v>446-25</v>
          </cell>
          <cell r="H467" t="str">
            <v>YANGZHOU RONGFEI CONSTRUCTION
ENGINEERING CO SUCURSAL DEL PERÚ</v>
          </cell>
          <cell r="I467" t="str">
            <v>DENSIDADES</v>
          </cell>
          <cell r="O467" t="str">
            <v>COTIZACIÓN N° 275-25-B</v>
          </cell>
        </row>
        <row r="468">
          <cell r="B468" t="str">
            <v>447-25</v>
          </cell>
          <cell r="H468" t="str">
            <v>RUTAS DE LIMA</v>
          </cell>
          <cell r="I468" t="str">
            <v>CUADRADO DE PAVIMENTO</v>
          </cell>
          <cell r="O468">
            <v>611</v>
          </cell>
        </row>
        <row r="469">
          <cell r="B469" t="str">
            <v>448-25</v>
          </cell>
          <cell r="H469" t="str">
            <v>AZ INVERSIONES INMOBILIARIAS</v>
          </cell>
          <cell r="I469" t="str">
            <v>COMPRESIÓN DE PROBETAS</v>
          </cell>
          <cell r="O469">
            <v>557</v>
          </cell>
        </row>
        <row r="470">
          <cell r="B470" t="str">
            <v>449-25</v>
          </cell>
          <cell r="H470" t="str">
            <v>IPC NAVAL SAN BORJA</v>
          </cell>
          <cell r="I470"/>
          <cell r="O470">
            <v>551</v>
          </cell>
        </row>
        <row r="471">
          <cell r="B471" t="str">
            <v>450-25</v>
          </cell>
          <cell r="H471" t="str">
            <v>IPC SUCURSAL DEL PERU</v>
          </cell>
          <cell r="I471" t="str">
            <v>DENSIDAD DE CAMPO</v>
          </cell>
          <cell r="O471">
            <v>559</v>
          </cell>
        </row>
        <row r="472">
          <cell r="B472" t="str">
            <v>451-25</v>
          </cell>
          <cell r="H472" t="str">
            <v>RUTAS DE LIMA</v>
          </cell>
          <cell r="I472" t="str">
            <v>CAJA PAVIMENTO</v>
          </cell>
          <cell r="O472">
            <v>612</v>
          </cell>
        </row>
        <row r="473">
          <cell r="B473">
            <v>452</v>
          </cell>
          <cell r="H473" t="str">
            <v>MAGNUM FIRE SAC</v>
          </cell>
          <cell r="I473" t="str">
            <v>COMPRESIÓN DE PROBETAS</v>
          </cell>
          <cell r="O473">
            <v>561</v>
          </cell>
        </row>
        <row r="474">
          <cell r="B474">
            <v>453</v>
          </cell>
          <cell r="H474" t="str">
            <v>IPC SUCURSAL DEL PERU</v>
          </cell>
          <cell r="I474" t="str">
            <v>DENSIDAD DE CAMPO</v>
          </cell>
          <cell r="O474" t="str">
            <v>-</v>
          </cell>
        </row>
        <row r="475">
          <cell r="B475">
            <v>454</v>
          </cell>
          <cell r="H475" t="str">
            <v>ALTOMAYO</v>
          </cell>
          <cell r="I475" t="str">
            <v>DENSIDAD DE CAMPO</v>
          </cell>
          <cell r="O475">
            <v>292</v>
          </cell>
        </row>
        <row r="476">
          <cell r="B476">
            <v>455</v>
          </cell>
          <cell r="H476" t="str">
            <v>MERIDIANA</v>
          </cell>
          <cell r="I476" t="str">
            <v>PROCTOR</v>
          </cell>
          <cell r="O476">
            <v>501</v>
          </cell>
        </row>
        <row r="477">
          <cell r="B477">
            <v>456</v>
          </cell>
          <cell r="H477" t="str">
            <v>MERIDIANA</v>
          </cell>
          <cell r="I477" t="str">
            <v>DENSIDAD DE CAMPO</v>
          </cell>
          <cell r="O477">
            <v>501</v>
          </cell>
        </row>
        <row r="478">
          <cell r="B478">
            <v>457</v>
          </cell>
          <cell r="H478" t="str">
            <v>IPC  SUCURSAL DEL PERU</v>
          </cell>
          <cell r="I478" t="str">
            <v>DENSIDAD DE CAMPO</v>
          </cell>
          <cell r="O478">
            <v>572</v>
          </cell>
        </row>
        <row r="479">
          <cell r="B479">
            <v>458</v>
          </cell>
          <cell r="H479" t="str">
            <v>GEOFAL ING.</v>
          </cell>
          <cell r="I479" t="str">
            <v>ESTUDIO DE SUELOS
SITES</v>
          </cell>
          <cell r="O479">
            <v>622</v>
          </cell>
        </row>
        <row r="480">
          <cell r="B480">
            <v>459</v>
          </cell>
          <cell r="H480" t="str">
            <v>AZ INVERSIONES INMOBILIARIAS</v>
          </cell>
          <cell r="I480" t="str">
            <v>COMPRESIÓN DE PROBETAS</v>
          </cell>
          <cell r="O480">
            <v>571</v>
          </cell>
        </row>
        <row r="481">
          <cell r="B481">
            <v>460</v>
          </cell>
          <cell r="H481" t="str">
            <v>YANGZHOU RONGFEI CONSTRUCTION
ENGINEERING CO SUCURSAL DEL PERÚ</v>
          </cell>
          <cell r="I481" t="str">
            <v>DISEÑO DE MEZCLA</v>
          </cell>
          <cell r="O481" t="str">
            <v>COTIZACIÓN N° 280-25-B</v>
          </cell>
        </row>
        <row r="482">
          <cell r="B482">
            <v>461</v>
          </cell>
          <cell r="H482" t="str">
            <v>CONSORCIO HUAYCOLORO</v>
          </cell>
          <cell r="I482" t="str">
            <v>DIAMANTINAS</v>
          </cell>
          <cell r="O482" t="str">
            <v>COTIZACIÓN N° 511-25-A</v>
          </cell>
        </row>
        <row r="483">
          <cell r="B483">
            <v>462</v>
          </cell>
          <cell r="H483" t="str">
            <v>TECSUR</v>
          </cell>
          <cell r="I483" t="str">
            <v>COMPRESIÓN DE PROBETAS</v>
          </cell>
          <cell r="O483">
            <v>569</v>
          </cell>
        </row>
        <row r="484">
          <cell r="B484">
            <v>463</v>
          </cell>
          <cell r="H484" t="str">
            <v>GEOFAL ING.</v>
          </cell>
          <cell r="I484" t="str">
            <v>ESTUDIO DE SUELOS
SITES</v>
          </cell>
          <cell r="O484">
            <v>622</v>
          </cell>
        </row>
        <row r="485">
          <cell r="B485">
            <v>464</v>
          </cell>
          <cell r="H485" t="str">
            <v>MAGNUM FIRE SAC</v>
          </cell>
          <cell r="I485" t="str">
            <v>COMPRESIÓN DE PROBETAS</v>
          </cell>
          <cell r="O485">
            <v>585</v>
          </cell>
        </row>
        <row r="486">
          <cell r="B486">
            <v>465</v>
          </cell>
          <cell r="H486" t="str">
            <v>GEOFAL ING.</v>
          </cell>
          <cell r="I486" t="str">
            <v>ESTUDIO DE SUELOS
SITES</v>
          </cell>
          <cell r="O486">
            <v>622</v>
          </cell>
        </row>
        <row r="487">
          <cell r="B487">
            <v>466</v>
          </cell>
          <cell r="H487" t="str">
            <v>ACUÑA VEGA CONSULTORES Y EJECUTORES</v>
          </cell>
          <cell r="I487" t="str">
            <v>COMPRESIÓN DE PROBETAS</v>
          </cell>
          <cell r="O487">
            <v>619</v>
          </cell>
        </row>
        <row r="488">
          <cell r="B488">
            <v>467</v>
          </cell>
          <cell r="H488" t="str">
            <v>AZ INVERSIONES INMOBILIARIAS</v>
          </cell>
          <cell r="I488" t="str">
            <v>COMPRESIÓN DE PROBETAS</v>
          </cell>
          <cell r="O488">
            <v>584</v>
          </cell>
        </row>
        <row r="489">
          <cell r="B489">
            <v>468</v>
          </cell>
          <cell r="H489" t="str">
            <v>TECSUR</v>
          </cell>
          <cell r="I489" t="str">
            <v>COMPRESIÓN DE PROBETAS</v>
          </cell>
          <cell r="O489">
            <v>620</v>
          </cell>
        </row>
        <row r="490">
          <cell r="B490" t="str">
            <v>469-25</v>
          </cell>
          <cell r="H490" t="str">
            <v>GEOFAL ING.</v>
          </cell>
          <cell r="I490" t="str">
            <v>ESTUDIO DE SUELOS / JEAN PAREDES</v>
          </cell>
          <cell r="O490">
            <v>623</v>
          </cell>
        </row>
        <row r="491">
          <cell r="B491">
            <v>470</v>
          </cell>
          <cell r="H491" t="str">
            <v>YANGZHOU RONGFEI CONSTRUCTION
ENGINEERING CO SUCURSAL DEL PERÚ</v>
          </cell>
          <cell r="I491" t="str">
            <v>DENSIDAD DE CAMPO</v>
          </cell>
          <cell r="O491">
            <v>602</v>
          </cell>
        </row>
        <row r="492">
          <cell r="B492">
            <v>471</v>
          </cell>
          <cell r="H492" t="str">
            <v>YANGZHOU RONGFEI CONSTRUCTION
ENGINEERING CO SUCURSAL DEL PERÚ</v>
          </cell>
          <cell r="I492" t="str">
            <v>DENSIDAD DE CAMPO</v>
          </cell>
          <cell r="O492">
            <v>602</v>
          </cell>
        </row>
        <row r="493">
          <cell r="B493">
            <v>472</v>
          </cell>
          <cell r="H493" t="str">
            <v>IPC SUCURSAL DEL PERU</v>
          </cell>
          <cell r="I493" t="str">
            <v>DENSIDAD DE CAMPO</v>
          </cell>
          <cell r="O493">
            <v>588</v>
          </cell>
        </row>
        <row r="494">
          <cell r="B494">
            <v>473</v>
          </cell>
          <cell r="H494" t="str">
            <v>IPC SUCURSAL DEL PERU</v>
          </cell>
          <cell r="I494" t="str">
            <v>DENSIDAD DE CAMPO</v>
          </cell>
          <cell r="O494">
            <v>605</v>
          </cell>
        </row>
        <row r="495">
          <cell r="B495">
            <v>474</v>
          </cell>
          <cell r="H495" t="str">
            <v>UNITELEC</v>
          </cell>
          <cell r="I495" t="str">
            <v>PROCTOR MODIFICADO</v>
          </cell>
          <cell r="O495">
            <v>575</v>
          </cell>
        </row>
        <row r="496">
          <cell r="B496">
            <v>475</v>
          </cell>
          <cell r="H496" t="str">
            <v>PREFABRICADOS CALYTEC</v>
          </cell>
          <cell r="I496" t="str">
            <v>112-ARENA GRUESA             113 PIEDRA</v>
          </cell>
          <cell r="O496" t="str">
            <v>COTIZACIÓN N° 533-25-A
COTIZACIÓN N° 544-25</v>
          </cell>
        </row>
        <row r="497">
          <cell r="B497">
            <v>476</v>
          </cell>
          <cell r="H497" t="str">
            <v>GEOFAL ING.</v>
          </cell>
          <cell r="I497" t="str">
            <v>ESTUDIO DE SUELOS</v>
          </cell>
          <cell r="O497">
            <v>624</v>
          </cell>
        </row>
        <row r="498">
          <cell r="B498">
            <v>477</v>
          </cell>
          <cell r="H498" t="str">
            <v>IPC SUCURSAL DEL PERU</v>
          </cell>
          <cell r="I498" t="str">
            <v>DENSIDAD DE CAMPO</v>
          </cell>
          <cell r="O498">
            <v>606</v>
          </cell>
        </row>
        <row r="499">
          <cell r="B499" t="str">
            <v>478-25</v>
          </cell>
          <cell r="H499" t="str">
            <v>ALTOMAYO</v>
          </cell>
          <cell r="I499" t="str">
            <v>DENSIDAD DE CAMPO</v>
          </cell>
          <cell r="O499">
            <v>517</v>
          </cell>
        </row>
        <row r="500">
          <cell r="B500">
            <v>479</v>
          </cell>
          <cell r="H500" t="str">
            <v>TACTICAL</v>
          </cell>
          <cell r="I500" t="str">
            <v>DISEÑO DE MEZCLA</v>
          </cell>
          <cell r="O500">
            <v>613</v>
          </cell>
        </row>
        <row r="501">
          <cell r="B501">
            <v>480</v>
          </cell>
          <cell r="H501" t="str">
            <v>YANGZHOU RONGFEI CONSTRUCTION
ENGINEERING CO SUCURSAL DEL PERÚ</v>
          </cell>
          <cell r="I501" t="str">
            <v>DENSIDAD DE CAMPO</v>
          </cell>
          <cell r="O501">
            <v>602</v>
          </cell>
        </row>
        <row r="502">
          <cell r="B502">
            <v>481</v>
          </cell>
          <cell r="H502" t="str">
            <v>AZ INVERSIONES INMOBILIARIAS</v>
          </cell>
          <cell r="I502" t="str">
            <v>COMPRESIÓN DE PROBETAS</v>
          </cell>
          <cell r="O502">
            <v>590</v>
          </cell>
        </row>
        <row r="503">
          <cell r="B503">
            <v>482</v>
          </cell>
          <cell r="H503" t="str">
            <v>ALTOMAYO</v>
          </cell>
          <cell r="I503" t="str">
            <v>DENSIDAD DE CAMPO</v>
          </cell>
          <cell r="O503">
            <v>517</v>
          </cell>
        </row>
        <row r="504">
          <cell r="B504">
            <v>483</v>
          </cell>
          <cell r="H504" t="str">
            <v>GEOFAL ING.</v>
          </cell>
          <cell r="I504" t="str">
            <v>ESTUDIO DE SUELOS</v>
          </cell>
          <cell r="O504">
            <v>627</v>
          </cell>
        </row>
        <row r="505">
          <cell r="B505">
            <v>484</v>
          </cell>
          <cell r="H505" t="str">
            <v>CONSORCIO HUAYCOLORO</v>
          </cell>
          <cell r="I505" t="str">
            <v xml:space="preserve">EXTRACCION DE DIAMANTINA </v>
          </cell>
          <cell r="O505">
            <v>625</v>
          </cell>
        </row>
        <row r="506">
          <cell r="B506">
            <v>485</v>
          </cell>
          <cell r="H506" t="str">
            <v>IPC SUCURSAL DEL PERU</v>
          </cell>
          <cell r="I506" t="str">
            <v>DENSIDAD DE CMAPO</v>
          </cell>
          <cell r="O506">
            <v>618</v>
          </cell>
        </row>
        <row r="507">
          <cell r="B507">
            <v>486</v>
          </cell>
          <cell r="H507" t="str">
            <v>GEOFAL ING.</v>
          </cell>
          <cell r="I507" t="str">
            <v>ESTUDIO DE SUELOS
SITES</v>
          </cell>
          <cell r="O507">
            <v>628</v>
          </cell>
        </row>
        <row r="508">
          <cell r="B508">
            <v>487</v>
          </cell>
          <cell r="H508" t="str">
            <v>IPC SUCURSAL DEL PERU</v>
          </cell>
          <cell r="I508" t="str">
            <v>DENSIDAD DE CAMPO</v>
          </cell>
          <cell r="O508">
            <v>629</v>
          </cell>
        </row>
        <row r="509">
          <cell r="B509">
            <v>488</v>
          </cell>
          <cell r="H509" t="str">
            <v>RUTAS DE LIMA</v>
          </cell>
          <cell r="I509" t="str">
            <v>CAJA PAVIMENTO</v>
          </cell>
          <cell r="O509">
            <v>645</v>
          </cell>
        </row>
        <row r="510">
          <cell r="B510">
            <v>489</v>
          </cell>
          <cell r="H510" t="str">
            <v>YANGZHOU RONGFEI CONSTRUCTION
ENGINEERING CO SUCURSAL DEL PERÚ</v>
          </cell>
          <cell r="I510" t="str">
            <v>DENSIDAD DE CAMPO</v>
          </cell>
          <cell r="O510">
            <v>602</v>
          </cell>
        </row>
        <row r="511">
          <cell r="B511">
            <v>490</v>
          </cell>
          <cell r="H511" t="str">
            <v>HAUG</v>
          </cell>
          <cell r="I511" t="str">
            <v>PROCTOR MODIFICADO</v>
          </cell>
          <cell r="O511" t="str">
            <v>COTIZACIÓN N° 589-25-A</v>
          </cell>
        </row>
        <row r="512">
          <cell r="B512">
            <v>491</v>
          </cell>
          <cell r="H512" t="str">
            <v>CONSORCIO HUAYCOLORO</v>
          </cell>
          <cell r="I512" t="str">
            <v>PROCTOR MODIFICADO</v>
          </cell>
          <cell r="O512">
            <v>641</v>
          </cell>
        </row>
        <row r="513">
          <cell r="B513">
            <v>492</v>
          </cell>
          <cell r="H513" t="str">
            <v>IPC SAN BORJA</v>
          </cell>
          <cell r="I513" t="str">
            <v>DENSIDAD DE CAMPO</v>
          </cell>
          <cell r="O513">
            <v>601</v>
          </cell>
        </row>
        <row r="514">
          <cell r="B514">
            <v>493</v>
          </cell>
          <cell r="H514" t="str">
            <v>ARMANDO CONSTRUCTOR</v>
          </cell>
          <cell r="I514" t="str">
            <v>PROCTOR MODIFICADO Y CBR</v>
          </cell>
          <cell r="O514" t="str">
            <v>COTIZACIÓN N° 593-25
COTIZACIÓN N° 594-25</v>
          </cell>
        </row>
        <row r="515">
          <cell r="B515">
            <v>494</v>
          </cell>
          <cell r="H515" t="str">
            <v>TECSUR</v>
          </cell>
          <cell r="I515" t="str">
            <v>COMPRESIÓN DE PROBETAS</v>
          </cell>
          <cell r="O515">
            <v>646</v>
          </cell>
        </row>
        <row r="516">
          <cell r="B516">
            <v>495</v>
          </cell>
          <cell r="H516" t="str">
            <v>ORBE ARQUITECTOS SAC</v>
          </cell>
          <cell r="I516" t="str">
            <v>COMPRESIÓN DE PROBETAS</v>
          </cell>
        </row>
        <row r="517">
          <cell r="B517">
            <v>496</v>
          </cell>
          <cell r="H517" t="str">
            <v>YANGZHOU RONGFEI CONSTRUCTION
ENGINEERING CO SUCURSAL DEL PERÚ</v>
          </cell>
          <cell r="I517" t="str">
            <v>LADRILLOS DE ARCILLA Y CONCRETO</v>
          </cell>
          <cell r="O517" t="str">
            <v>COTIZACIÓN N° 603-25-A</v>
          </cell>
        </row>
        <row r="518">
          <cell r="B518">
            <v>497</v>
          </cell>
          <cell r="H518" t="str">
            <v>UNITELEC</v>
          </cell>
          <cell r="I518"/>
          <cell r="O518">
            <v>607</v>
          </cell>
        </row>
        <row r="519">
          <cell r="B519">
            <v>498</v>
          </cell>
          <cell r="H519" t="str">
            <v>GEOFAL ING.</v>
          </cell>
          <cell r="I519" t="str">
            <v>JHON NAVARRO</v>
          </cell>
          <cell r="O519">
            <v>644</v>
          </cell>
        </row>
        <row r="520">
          <cell r="B520">
            <v>499</v>
          </cell>
          <cell r="H520" t="str">
            <v>YANGZHOU RONGFEI CONSTRUCTION
ENGINEERING CO SUCURSAL DEL PERÚ</v>
          </cell>
          <cell r="I520" t="str">
            <v>DENSIDAD DE CAMPO</v>
          </cell>
          <cell r="O520">
            <v>602</v>
          </cell>
        </row>
        <row r="521">
          <cell r="B521">
            <v>500</v>
          </cell>
          <cell r="H521" t="str">
            <v>PERU HEALTH</v>
          </cell>
          <cell r="I521" t="str">
            <v>DISEÑO DE MEZCLA</v>
          </cell>
          <cell r="O521" t="str">
            <v>COTIZACIÓN N° 637-25
COTIZACIÓN N° 638-25</v>
          </cell>
        </row>
        <row r="522">
          <cell r="B522">
            <v>501</v>
          </cell>
          <cell r="H522" t="str">
            <v>ALTOMAYO</v>
          </cell>
          <cell r="I522" t="str">
            <v>DENSIDAD DE CAMPO</v>
          </cell>
          <cell r="O522">
            <v>517</v>
          </cell>
        </row>
        <row r="523">
          <cell r="B523">
            <v>502</v>
          </cell>
          <cell r="H523" t="str">
            <v>ALTOMAYO</v>
          </cell>
          <cell r="I523" t="str">
            <v>DENSIDAD DE CAMPO</v>
          </cell>
          <cell r="O523">
            <v>517</v>
          </cell>
        </row>
        <row r="524">
          <cell r="B524">
            <v>503</v>
          </cell>
          <cell r="H524" t="str">
            <v>ALTOMAYO</v>
          </cell>
          <cell r="I524" t="str">
            <v>DENSIDAD DE CAMPO</v>
          </cell>
          <cell r="O524">
            <v>517</v>
          </cell>
        </row>
        <row r="525">
          <cell r="B525">
            <v>504</v>
          </cell>
          <cell r="H525" t="str">
            <v>GERED</v>
          </cell>
          <cell r="I525" t="str">
            <v>DENSIDAD DE CAMPO</v>
          </cell>
          <cell r="O525" t="str">
            <v>COTIZACION-366-25-A</v>
          </cell>
        </row>
        <row r="526">
          <cell r="B526">
            <v>505</v>
          </cell>
          <cell r="H526" t="str">
            <v>GERED</v>
          </cell>
          <cell r="I526" t="str">
            <v>DENSIDAD DE CAMPO</v>
          </cell>
          <cell r="O526" t="str">
            <v>COTIZACION-366-25-A</v>
          </cell>
        </row>
        <row r="527">
          <cell r="B527">
            <v>506</v>
          </cell>
          <cell r="H527" t="str">
            <v>GERED</v>
          </cell>
          <cell r="I527" t="str">
            <v>DENSIDAD DE CAMPO</v>
          </cell>
          <cell r="O527" t="str">
            <v>COTIZACION-366-25-A</v>
          </cell>
        </row>
        <row r="528">
          <cell r="B528">
            <v>507</v>
          </cell>
          <cell r="H528" t="str">
            <v>GERED</v>
          </cell>
          <cell r="I528" t="str">
            <v>DENSIDAD DE CAMPO</v>
          </cell>
          <cell r="O528" t="str">
            <v>COTIZACION-366-25-A</v>
          </cell>
        </row>
        <row r="529">
          <cell r="B529">
            <v>508</v>
          </cell>
          <cell r="H529" t="str">
            <v>GERED</v>
          </cell>
          <cell r="I529" t="str">
            <v>DENSIDAD DE CAMPO</v>
          </cell>
          <cell r="O529" t="str">
            <v>COTIZACION-366-25-A</v>
          </cell>
        </row>
        <row r="530">
          <cell r="B530">
            <v>509</v>
          </cell>
          <cell r="H530" t="str">
            <v>IPC-SAN BORJA</v>
          </cell>
          <cell r="I530" t="str">
            <v>DENSIDAD DE CAMPO</v>
          </cell>
          <cell r="O530" t="str">
            <v>COTIZACION-615-25-A</v>
          </cell>
        </row>
        <row r="531">
          <cell r="B531">
            <v>510</v>
          </cell>
          <cell r="H531" t="str">
            <v>ARMANDO CONSTRUCTOR</v>
          </cell>
          <cell r="I531" t="str">
            <v>DENSIDAD DE CAMPO</v>
          </cell>
          <cell r="O531">
            <v>593</v>
          </cell>
        </row>
        <row r="532">
          <cell r="B532">
            <v>511</v>
          </cell>
          <cell r="H532" t="str">
            <v>GERED</v>
          </cell>
          <cell r="I532" t="str">
            <v>DENSIDAD DE CAMPO</v>
          </cell>
        </row>
        <row r="533">
          <cell r="B533">
            <v>512</v>
          </cell>
          <cell r="H533" t="str">
            <v>GERED</v>
          </cell>
          <cell r="I533" t="str">
            <v>DENSIDAD DE CAMPO</v>
          </cell>
          <cell r="O533" t="str">
            <v>COTIZACION-366-25-A</v>
          </cell>
        </row>
        <row r="534">
          <cell r="B534">
            <v>513</v>
          </cell>
          <cell r="H534" t="str">
            <v>CONSTRUCTORA VALLES DELPERU SOCIEDAD ANONIMA</v>
          </cell>
          <cell r="I534" t="str">
            <v>DENSIDAD DE CAMPO</v>
          </cell>
          <cell r="O534">
            <v>604</v>
          </cell>
        </row>
        <row r="535">
          <cell r="B535">
            <v>514</v>
          </cell>
          <cell r="H535" t="str">
            <v>YANGZHOU RONGFEI CONSTRUCTION
ENGINEERING CO SUCURSAL DEL PERÚ</v>
          </cell>
          <cell r="I535" t="str">
            <v>DENSIDAD DE CAMPO</v>
          </cell>
          <cell r="O535">
            <v>649</v>
          </cell>
        </row>
        <row r="536">
          <cell r="B536">
            <v>515</v>
          </cell>
          <cell r="H536" t="str">
            <v>IPC-SAN BORJA</v>
          </cell>
          <cell r="I536" t="str">
            <v>DENSIDAD DE CAMPO</v>
          </cell>
          <cell r="O536" t="str">
            <v>COTIZACIÓN N° 616-25-A</v>
          </cell>
        </row>
        <row r="537">
          <cell r="B537">
            <v>460</v>
          </cell>
          <cell r="H537" t="str">
            <v>YANGZHOU RONGFEI CONSTRUCTION
ENGINEERING CO SUCURSAL DEL PERÚ</v>
          </cell>
          <cell r="I537" t="str">
            <v>PROBETAS - DISEÑO DE MEZCLA</v>
          </cell>
          <cell r="O537" t="str">
            <v>COTIZACIÓN N° 280-25-B</v>
          </cell>
        </row>
        <row r="538">
          <cell r="B538">
            <v>517</v>
          </cell>
          <cell r="H538" t="str">
            <v>COVECOP</v>
          </cell>
          <cell r="I538" t="str">
            <v>COMPRESIÓN DE PROBETAS</v>
          </cell>
          <cell r="O538">
            <v>653</v>
          </cell>
        </row>
        <row r="539">
          <cell r="B539">
            <v>518</v>
          </cell>
          <cell r="H539" t="str">
            <v>ALTOMAYO</v>
          </cell>
          <cell r="I539" t="str">
            <v>DENSIDAD DE CAMPO</v>
          </cell>
          <cell r="O539">
            <v>517</v>
          </cell>
        </row>
        <row r="540">
          <cell r="B540" t="str">
            <v>460-25</v>
          </cell>
          <cell r="H540" t="str">
            <v>GEOFAL LABORATORIO</v>
          </cell>
          <cell r="I540" t="str">
            <v>PROBETAS</v>
          </cell>
          <cell r="O540" t="str">
            <v>-</v>
          </cell>
        </row>
        <row r="541">
          <cell r="B541">
            <v>519</v>
          </cell>
          <cell r="H541" t="str">
            <v>ISABEL RODRIGUEZ</v>
          </cell>
          <cell r="I541"/>
          <cell r="O541">
            <v>635</v>
          </cell>
        </row>
        <row r="542">
          <cell r="B542">
            <v>520</v>
          </cell>
          <cell r="H542" t="str">
            <v>GEOFAL ING.</v>
          </cell>
          <cell r="I542" t="str">
            <v>ESTUDIO DE SUELOS
ROCA</v>
          </cell>
          <cell r="O542">
            <v>659</v>
          </cell>
        </row>
        <row r="543">
          <cell r="B543">
            <v>521</v>
          </cell>
          <cell r="H543" t="str">
            <v>GEOFAL ING.</v>
          </cell>
          <cell r="I543" t="str">
            <v>ESTUDIO DE SUELOS
SUELO</v>
          </cell>
          <cell r="O543">
            <v>659</v>
          </cell>
        </row>
        <row r="544">
          <cell r="B544">
            <v>522</v>
          </cell>
          <cell r="H544" t="str">
            <v>UNITELEC</v>
          </cell>
          <cell r="I544" t="str">
            <v>CBR CON EL PROCTOR DE LA COTIZACION Nº 185-25</v>
          </cell>
          <cell r="O544" t="str">
            <v>COTIZACIÓN N° 640-25-A</v>
          </cell>
        </row>
        <row r="545">
          <cell r="B545">
            <v>523</v>
          </cell>
          <cell r="H545" t="str">
            <v>NS ANDINA</v>
          </cell>
          <cell r="I545"/>
        </row>
        <row r="546">
          <cell r="B546" t="str">
            <v>524-25</v>
          </cell>
          <cell r="H546" t="str">
            <v>GERED</v>
          </cell>
          <cell r="I546" t="str">
            <v>DENSIDAD DE CAMPO</v>
          </cell>
          <cell r="O546" t="str">
            <v>COTIZACION-366-25-A</v>
          </cell>
        </row>
        <row r="547">
          <cell r="B547">
            <v>525</v>
          </cell>
          <cell r="H547" t="str">
            <v>IPC-SAN BORJA</v>
          </cell>
          <cell r="I547" t="str">
            <v>DENSIDAD DE CAMPO</v>
          </cell>
          <cell r="O547" t="str">
            <v>COTIZACIÓN N° 617-25-A</v>
          </cell>
        </row>
        <row r="548">
          <cell r="B548">
            <v>526</v>
          </cell>
          <cell r="H548" t="str">
            <v>YANGZHOU RONGFEI CONSTRUCTION
ENGINEERING CO SUCURSAL DEL PERÚ</v>
          </cell>
          <cell r="I548" t="str">
            <v>DENSIDAD DE CAMPO</v>
          </cell>
          <cell r="O548">
            <v>649</v>
          </cell>
        </row>
        <row r="549">
          <cell r="B549">
            <v>527</v>
          </cell>
          <cell r="H549" t="str">
            <v>IPC SAN BORJA</v>
          </cell>
          <cell r="I549" t="str">
            <v>PROCTOR</v>
          </cell>
          <cell r="O549">
            <v>654</v>
          </cell>
        </row>
        <row r="550">
          <cell r="B550">
            <v>528</v>
          </cell>
          <cell r="H550" t="str">
            <v>MECHANICAL AND PIPING SOLUTIONS SACYP</v>
          </cell>
          <cell r="I550" t="str">
            <v>PROCTOR</v>
          </cell>
          <cell r="O550" t="str">
            <v>COTIZACIÓN N° 652-25-A</v>
          </cell>
        </row>
        <row r="551">
          <cell r="B551" t="str">
            <v>493-25</v>
          </cell>
          <cell r="H551" t="str">
            <v>GEOFAL LABORATORIO</v>
          </cell>
          <cell r="I551" t="str">
            <v>CBR</v>
          </cell>
          <cell r="O551" t="str">
            <v>-</v>
          </cell>
        </row>
        <row r="552">
          <cell r="B552">
            <v>529</v>
          </cell>
          <cell r="H552" t="str">
            <v>ALTOMAYO</v>
          </cell>
          <cell r="I552" t="str">
            <v>DENSIDAD DE CAMPO</v>
          </cell>
          <cell r="O552">
            <v>517</v>
          </cell>
        </row>
        <row r="553">
          <cell r="B553">
            <v>530</v>
          </cell>
          <cell r="H553" t="str">
            <v>ALTOMAYO</v>
          </cell>
          <cell r="I553" t="str">
            <v>DENSIDAD DE CAMPO</v>
          </cell>
          <cell r="O553">
            <v>517</v>
          </cell>
        </row>
        <row r="554">
          <cell r="B554" t="str">
            <v>530-25</v>
          </cell>
          <cell r="H554" t="str">
            <v>GEOFAL LABORATORIO</v>
          </cell>
          <cell r="I554" t="str">
            <v>ABRASION MAYORES</v>
          </cell>
        </row>
        <row r="555">
          <cell r="B555">
            <v>531</v>
          </cell>
          <cell r="H555" t="str">
            <v>YANGZHOU RONGFEI CONSTRUCTION
ENGINEERING CO SUCURSAL DEL PERÚ</v>
          </cell>
          <cell r="I555" t="str">
            <v>DENSIDAD DE CAMPO</v>
          </cell>
          <cell r="O555">
            <v>663</v>
          </cell>
        </row>
        <row r="556">
          <cell r="B556">
            <v>532</v>
          </cell>
          <cell r="H556" t="str">
            <v>BURGOS VERGARAY</v>
          </cell>
          <cell r="I556" t="str">
            <v>DENSIDAD DE CAMPO</v>
          </cell>
          <cell r="O556">
            <v>681</v>
          </cell>
        </row>
        <row r="557">
          <cell r="B557">
            <v>533</v>
          </cell>
          <cell r="H557" t="str">
            <v>YANGZHOU RONGFEI CONSTRUCTION
ENGINEERING CO SUCURSAL DEL PERÚ</v>
          </cell>
          <cell r="I557" t="str">
            <v>PROCTOR Y CBR</v>
          </cell>
        </row>
        <row r="558">
          <cell r="B558">
            <v>534</v>
          </cell>
          <cell r="H558" t="str">
            <v>MECHANICAL AND PIPING SOLUTIONS SACYP</v>
          </cell>
          <cell r="I558" t="str">
            <v>PROCTOR Y CBR</v>
          </cell>
          <cell r="O558">
            <v>665</v>
          </cell>
        </row>
        <row r="559">
          <cell r="B559">
            <v>535</v>
          </cell>
          <cell r="H559" t="str">
            <v>RUTAS DE LIMA</v>
          </cell>
          <cell r="I559" t="str">
            <v>AGREGADOS</v>
          </cell>
          <cell r="O559">
            <v>684</v>
          </cell>
        </row>
        <row r="560">
          <cell r="B560">
            <v>536</v>
          </cell>
          <cell r="H560" t="str">
            <v>GEOFAL ING.</v>
          </cell>
          <cell r="I560" t="str">
            <v>ESTUDIO DE SUELOS</v>
          </cell>
          <cell r="O560">
            <v>668</v>
          </cell>
        </row>
        <row r="561">
          <cell r="B561">
            <v>537</v>
          </cell>
          <cell r="H561" t="str">
            <v>ESTANTERIAS METALICAS J.R.M. SAC</v>
          </cell>
          <cell r="I561" t="str">
            <v>COMPRESIÓN DE PROBETAS</v>
          </cell>
          <cell r="O561" t="str">
            <v>COTIZACIÓN N° 412-25
COTIZACIÓN N° 546-25</v>
          </cell>
        </row>
        <row r="562">
          <cell r="B562">
            <v>538</v>
          </cell>
          <cell r="H562" t="str">
            <v>YANGZHOU RONGFEI CONSTRUCTION
ENGINEERING CO SUCURSAL DEL PERÚ</v>
          </cell>
          <cell r="I562" t="str">
            <v>DENSIDAD DE CAMPO</v>
          </cell>
          <cell r="O562">
            <v>664</v>
          </cell>
        </row>
        <row r="563">
          <cell r="B563">
            <v>539</v>
          </cell>
          <cell r="H563" t="str">
            <v>IPC SUCURSAL DEL PERU</v>
          </cell>
          <cell r="I563" t="str">
            <v xml:space="preserve">RICE / MARSHALL          </v>
          </cell>
        </row>
        <row r="564">
          <cell r="B564">
            <v>540</v>
          </cell>
          <cell r="H564" t="str">
            <v>IPC SUCURSAL DEL PERU</v>
          </cell>
          <cell r="I564" t="str">
            <v xml:space="preserve">RICE / MARSHALL          </v>
          </cell>
        </row>
        <row r="565">
          <cell r="B565">
            <v>541</v>
          </cell>
          <cell r="H565" t="str">
            <v>IPC SUCURSAL DEL PERU</v>
          </cell>
          <cell r="I565" t="str">
            <v>AGREGADO FINO Y GRUESO</v>
          </cell>
        </row>
        <row r="566">
          <cell r="B566">
            <v>542</v>
          </cell>
          <cell r="H566" t="str">
            <v>GEOFAL LABORATORIO</v>
          </cell>
          <cell r="I566" t="str">
            <v>DENSIDAD DE CAMPO</v>
          </cell>
          <cell r="O566" t="str">
            <v>-</v>
          </cell>
        </row>
        <row r="567">
          <cell r="B567">
            <v>543</v>
          </cell>
          <cell r="H567" t="str">
            <v>IPC SUCURSAL DEL PERU</v>
          </cell>
          <cell r="I567" t="str">
            <v xml:space="preserve">RICE / MARSHALL          </v>
          </cell>
        </row>
        <row r="568">
          <cell r="B568">
            <v>544</v>
          </cell>
          <cell r="H568" t="str">
            <v>ACUÑA VEGA CONSULTORES Y EJECUTORES</v>
          </cell>
          <cell r="I568" t="str">
            <v>COMPRESIÓN DE PROBETAS</v>
          </cell>
          <cell r="O568">
            <v>680</v>
          </cell>
        </row>
        <row r="569">
          <cell r="B569">
            <v>545</v>
          </cell>
          <cell r="H569" t="str">
            <v>BURGOS VERGARAY</v>
          </cell>
          <cell r="I569" t="str">
            <v>DENSIDAD DE CAMPO</v>
          </cell>
        </row>
        <row r="570">
          <cell r="B570">
            <v>546</v>
          </cell>
          <cell r="H570" t="str">
            <v>IPC SUCURSAL DEL PERU</v>
          </cell>
          <cell r="I570" t="str">
            <v>ADHERENCIA</v>
          </cell>
        </row>
        <row r="571">
          <cell r="B571">
            <v>547</v>
          </cell>
          <cell r="H571" t="str">
            <v>OCJ MOLTALVOS SAC</v>
          </cell>
          <cell r="I571" t="str">
            <v>COMPRESIÓN DE PROBETAS</v>
          </cell>
        </row>
        <row r="572">
          <cell r="B572">
            <v>548</v>
          </cell>
          <cell r="H572" t="str">
            <v>GERED</v>
          </cell>
          <cell r="I572" t="str">
            <v>DENSIDAD DE CAMPO</v>
          </cell>
        </row>
        <row r="573">
          <cell r="B573">
            <v>549</v>
          </cell>
          <cell r="H573" t="str">
            <v>BURGOS VERGARAY</v>
          </cell>
          <cell r="I573" t="str">
            <v>DENSIDAD DE CAMPO</v>
          </cell>
        </row>
        <row r="574">
          <cell r="B574">
            <v>550</v>
          </cell>
          <cell r="H574" t="str">
            <v>GEOFAL ING.</v>
          </cell>
          <cell r="I574" t="str">
            <v>ESTUDIO DE SUELOS</v>
          </cell>
        </row>
        <row r="575">
          <cell r="B575">
            <v>551</v>
          </cell>
          <cell r="H575" t="str">
            <v>GEOFAL ING.</v>
          </cell>
          <cell r="I575" t="str">
            <v>ESTUDIO DE SUELOS</v>
          </cell>
        </row>
        <row r="576">
          <cell r="B576">
            <v>552</v>
          </cell>
          <cell r="H576" t="str">
            <v>GEOFAL ING.</v>
          </cell>
          <cell r="I576" t="str">
            <v>ESTUDIO DE SUELOS</v>
          </cell>
        </row>
        <row r="577">
          <cell r="B577">
            <v>553</v>
          </cell>
          <cell r="H577" t="str">
            <v>IPC SAN BORJA</v>
          </cell>
          <cell r="I577" t="str">
            <v>COMPRESIÓN DE PROBETAS</v>
          </cell>
        </row>
        <row r="578">
          <cell r="B578">
            <v>554</v>
          </cell>
          <cell r="H578" t="str">
            <v>IPC SUCURSAL DEL PERU</v>
          </cell>
          <cell r="I578" t="str">
            <v xml:space="preserve">RICE / MARSHALL          </v>
          </cell>
        </row>
        <row r="579">
          <cell r="B579">
            <v>555</v>
          </cell>
          <cell r="H579" t="str">
            <v>RUTAS DE LIMA</v>
          </cell>
          <cell r="I579" t="str">
            <v>PAVIMENTO</v>
          </cell>
        </row>
        <row r="580">
          <cell r="B580">
            <v>556</v>
          </cell>
          <cell r="H580" t="str">
            <v>RAFAEL MARQUINA MENDOZA</v>
          </cell>
          <cell r="I580" t="str">
            <v>DISEÑO DE MEZCLA Y PROBETAS</v>
          </cell>
        </row>
        <row r="581">
          <cell r="B581">
            <v>557</v>
          </cell>
          <cell r="H581" t="str">
            <v>GEOFAL ING.</v>
          </cell>
          <cell r="I581" t="str">
            <v>ESTUDIO DE SUELOS</v>
          </cell>
        </row>
        <row r="582">
          <cell r="B582">
            <v>558</v>
          </cell>
          <cell r="H582" t="str">
            <v>YANGZHOU RONGFEI CONSTRUCTION
ENGINEERING CO SUCURSAL DEL PERÚ</v>
          </cell>
          <cell r="I582" t="str">
            <v>DENSIDAD DE CAMPO</v>
          </cell>
        </row>
        <row r="583">
          <cell r="B583">
            <v>559</v>
          </cell>
          <cell r="H583" t="str">
            <v>GERED</v>
          </cell>
          <cell r="I583" t="str">
            <v>DENSIDAD DE CAMPO</v>
          </cell>
          <cell r="O583" t="str">
            <v>COTIZACIÓN-366-25-A</v>
          </cell>
        </row>
        <row r="584">
          <cell r="B584">
            <v>560</v>
          </cell>
          <cell r="H584" t="str">
            <v>CONSORCIO HUAYCOLORO</v>
          </cell>
          <cell r="I584" t="str">
            <v>AGREGADO Y SUELO
131-BASE POR CONFIRMAR</v>
          </cell>
          <cell r="O584" t="str">
            <v>COTIZACIÓN-702-25
COTIZACIÓN-703-25</v>
          </cell>
        </row>
        <row r="585">
          <cell r="B585">
            <v>561</v>
          </cell>
          <cell r="H585" t="str">
            <v>CONSORCIO HUAYCOLORO</v>
          </cell>
          <cell r="I585" t="str">
            <v>COMPRESIÓN DE PROBETAS</v>
          </cell>
          <cell r="O585">
            <v>704</v>
          </cell>
        </row>
        <row r="586">
          <cell r="B586">
            <v>562</v>
          </cell>
          <cell r="H586" t="str">
            <v>GERED</v>
          </cell>
          <cell r="I586" t="str">
            <v>DENSIDAD DE CAMPO</v>
          </cell>
          <cell r="O586" t="str">
            <v>COTIZACIÓN-366-25-A</v>
          </cell>
        </row>
        <row r="587">
          <cell r="B587">
            <v>563</v>
          </cell>
          <cell r="H587" t="str">
            <v>BURGOS VERGARAY</v>
          </cell>
          <cell r="I587" t="str">
            <v>DENSIDADES DE CAMPO</v>
          </cell>
          <cell r="O587">
            <v>700</v>
          </cell>
        </row>
        <row r="588">
          <cell r="B588">
            <v>560</v>
          </cell>
          <cell r="H588" t="str">
            <v>GEOFAL LABORATORIO</v>
          </cell>
          <cell r="I588" t="str">
            <v>CARAS FRACTURADAS</v>
          </cell>
          <cell r="O588" t="str">
            <v>-</v>
          </cell>
        </row>
        <row r="589">
          <cell r="B589">
            <v>535</v>
          </cell>
          <cell r="H589" t="str">
            <v>GEOFAL LABORATORIO</v>
          </cell>
          <cell r="I589" t="str">
            <v>PLANAS</v>
          </cell>
          <cell r="O589" t="str">
            <v>-</v>
          </cell>
        </row>
        <row r="590">
          <cell r="B590">
            <v>535</v>
          </cell>
          <cell r="H590" t="str">
            <v>GEOFAL LABORATORIO</v>
          </cell>
          <cell r="I590" t="str">
            <v>PESO ESPECIFICO DE LA GRAVA</v>
          </cell>
          <cell r="O590" t="str">
            <v>-</v>
          </cell>
        </row>
        <row r="591">
          <cell r="B591">
            <v>567</v>
          </cell>
          <cell r="H591" t="str">
            <v>CONSORCIO HUAYCOLORO</v>
          </cell>
          <cell r="I591" t="str">
            <v>COMPRESIÓN DE PROBETAS</v>
          </cell>
          <cell r="O591">
            <v>712</v>
          </cell>
        </row>
        <row r="592">
          <cell r="B592">
            <v>568</v>
          </cell>
          <cell r="H592" t="str">
            <v>GEOFAL ING.</v>
          </cell>
          <cell r="I592" t="str">
            <v>ESTUDIO DE SUELOS</v>
          </cell>
          <cell r="O592">
            <v>711</v>
          </cell>
        </row>
        <row r="593">
          <cell r="B593">
            <v>569</v>
          </cell>
          <cell r="H593" t="str">
            <v>L.O.&amp;G.C. CONTRATISTAS GENERALES EIRL</v>
          </cell>
          <cell r="I593" t="str">
            <v>AFIRMADO</v>
          </cell>
          <cell r="O593">
            <v>715</v>
          </cell>
        </row>
        <row r="594">
          <cell r="B594">
            <v>570</v>
          </cell>
          <cell r="H594" t="str">
            <v>GERED</v>
          </cell>
          <cell r="I594" t="str">
            <v>DENSIDAD DE CAMPO</v>
          </cell>
          <cell r="O594">
            <v>696</v>
          </cell>
        </row>
        <row r="595">
          <cell r="B595">
            <v>571</v>
          </cell>
          <cell r="H595" t="str">
            <v>MAS ERRAZURIZ DEL PERU</v>
          </cell>
          <cell r="I595" t="str">
            <v>DISEÑO DE MEZCLA</v>
          </cell>
          <cell r="O595" t="str">
            <v>COTIZACIÓN 705-25-A
COTIZACIÓN 870-25</v>
          </cell>
        </row>
        <row r="596">
          <cell r="B596">
            <v>572</v>
          </cell>
          <cell r="H596" t="str">
            <v>ALTOMAYO</v>
          </cell>
          <cell r="I596" t="str">
            <v>FECHA REAL: 1/05/25</v>
          </cell>
          <cell r="O596">
            <v>695</v>
          </cell>
        </row>
        <row r="597">
          <cell r="B597">
            <v>573</v>
          </cell>
          <cell r="H597" t="str">
            <v>ALTOMAYO</v>
          </cell>
          <cell r="I597" t="str">
            <v>FECHA REAL: 5/05/25</v>
          </cell>
          <cell r="O597">
            <v>695</v>
          </cell>
        </row>
        <row r="598">
          <cell r="B598">
            <v>574</v>
          </cell>
          <cell r="H598" t="str">
            <v>ALTOMAYO</v>
          </cell>
          <cell r="I598" t="str">
            <v>FECHA REAL: 6/05/25</v>
          </cell>
          <cell r="O598">
            <v>695</v>
          </cell>
        </row>
        <row r="599">
          <cell r="B599">
            <v>575</v>
          </cell>
          <cell r="H599" t="str">
            <v>ALTOMAYO</v>
          </cell>
          <cell r="I599" t="str">
            <v>FECHA REAL: 7/05/25</v>
          </cell>
          <cell r="O599">
            <v>695</v>
          </cell>
        </row>
        <row r="600">
          <cell r="B600">
            <v>576</v>
          </cell>
          <cell r="H600" t="str">
            <v>ALTOMAYO</v>
          </cell>
          <cell r="I600" t="str">
            <v>FECHA REAL: 8/05/25</v>
          </cell>
          <cell r="O600">
            <v>695</v>
          </cell>
        </row>
        <row r="601">
          <cell r="B601">
            <v>577</v>
          </cell>
          <cell r="H601" t="str">
            <v>GERED</v>
          </cell>
          <cell r="I601" t="str">
            <v>DENSIDAD DE CAMPO</v>
          </cell>
          <cell r="O601" t="str">
            <v>COTIZACIÓN-366-25-A</v>
          </cell>
        </row>
        <row r="602">
          <cell r="B602">
            <v>578</v>
          </cell>
          <cell r="H602" t="str">
            <v>GERED</v>
          </cell>
          <cell r="I602" t="str">
            <v>DENSIDAD DE CAMPO</v>
          </cell>
          <cell r="O602" t="str">
            <v>COTIZACIÓN-366-25-A</v>
          </cell>
        </row>
        <row r="603">
          <cell r="B603">
            <v>579</v>
          </cell>
          <cell r="H603" t="str">
            <v>GERED</v>
          </cell>
          <cell r="I603" t="str">
            <v>DENSIDAD DE CAMPO</v>
          </cell>
          <cell r="O603" t="str">
            <v>COTIZACIÓN-366-25-A</v>
          </cell>
        </row>
        <row r="604">
          <cell r="B604">
            <v>580</v>
          </cell>
          <cell r="H604" t="str">
            <v>GERED</v>
          </cell>
          <cell r="I604" t="str">
            <v>DENSIDAD DE CAMPO</v>
          </cell>
          <cell r="O604" t="str">
            <v>COTIZACIÓN-366-25-A</v>
          </cell>
        </row>
        <row r="605">
          <cell r="B605">
            <v>581</v>
          </cell>
          <cell r="H605" t="str">
            <v>GERED</v>
          </cell>
          <cell r="I605" t="str">
            <v>DENSIDAD DE CAMPO</v>
          </cell>
          <cell r="O605" t="str">
            <v>COTIZACIÓN-366-25-A</v>
          </cell>
        </row>
        <row r="606">
          <cell r="B606">
            <v>582</v>
          </cell>
          <cell r="H606" t="str">
            <v>GERED</v>
          </cell>
          <cell r="I606" t="str">
            <v>DENSIDAD DE CAMPO</v>
          </cell>
          <cell r="O606">
            <v>696</v>
          </cell>
        </row>
        <row r="607">
          <cell r="B607">
            <v>583</v>
          </cell>
          <cell r="H607" t="str">
            <v>W&amp;L INTESEL PERU</v>
          </cell>
          <cell r="I607" t="str">
            <v>COMPRESIÓN DE PROBETAS</v>
          </cell>
          <cell r="O607">
            <v>718</v>
          </cell>
        </row>
        <row r="608">
          <cell r="B608">
            <v>584</v>
          </cell>
          <cell r="H608" t="str">
            <v>ALTOMAYO</v>
          </cell>
          <cell r="I608" t="str">
            <v>DENSIDAD DE CAMPO</v>
          </cell>
          <cell r="O608">
            <v>695</v>
          </cell>
        </row>
        <row r="609">
          <cell r="B609">
            <v>585</v>
          </cell>
          <cell r="H609" t="str">
            <v>ALTOMAYO</v>
          </cell>
          <cell r="I609" t="str">
            <v>DENSIDAD DE CAMPO</v>
          </cell>
          <cell r="O609">
            <v>695</v>
          </cell>
        </row>
        <row r="610">
          <cell r="B610">
            <v>586</v>
          </cell>
          <cell r="H610" t="str">
            <v>NS ANDINA</v>
          </cell>
          <cell r="I610" t="str">
            <v>PROCTOR Y CBR</v>
          </cell>
          <cell r="O610">
            <v>719</v>
          </cell>
        </row>
        <row r="611">
          <cell r="B611">
            <v>587</v>
          </cell>
          <cell r="H611" t="str">
            <v>EVG CONTRUCCION</v>
          </cell>
          <cell r="I611" t="str">
            <v>COMPRESIÓN DE PROBETAS</v>
          </cell>
          <cell r="O611">
            <v>722</v>
          </cell>
        </row>
        <row r="612">
          <cell r="B612">
            <v>588</v>
          </cell>
          <cell r="H612" t="str">
            <v>CENS</v>
          </cell>
          <cell r="I612" t="str">
            <v>DENSIDAD DE CAMPO</v>
          </cell>
          <cell r="O612">
            <v>707</v>
          </cell>
        </row>
        <row r="613">
          <cell r="B613">
            <v>589</v>
          </cell>
          <cell r="H613" t="str">
            <v>GEOFAL ING.</v>
          </cell>
          <cell r="I613" t="str">
            <v>JEAN PAREDES</v>
          </cell>
          <cell r="O613">
            <v>727</v>
          </cell>
        </row>
        <row r="614">
          <cell r="B614">
            <v>590</v>
          </cell>
          <cell r="H614" t="str">
            <v>GERED</v>
          </cell>
          <cell r="I614" t="str">
            <v>DENSIDAD DE CAMPO</v>
          </cell>
          <cell r="O614">
            <v>696</v>
          </cell>
        </row>
        <row r="615">
          <cell r="B615">
            <v>591</v>
          </cell>
          <cell r="H615" t="str">
            <v>CONSORCIO HUAYCOLORO</v>
          </cell>
          <cell r="I615" t="str">
            <v>BASE</v>
          </cell>
          <cell r="O615" t="str">
            <v>COTIZACIÓN N° 724-25</v>
          </cell>
        </row>
        <row r="616">
          <cell r="B616">
            <v>592</v>
          </cell>
          <cell r="H616" t="str">
            <v>CENS</v>
          </cell>
          <cell r="I616" t="str">
            <v>PROCTOR DE LA REC 588</v>
          </cell>
          <cell r="O616">
            <v>707</v>
          </cell>
        </row>
        <row r="617">
          <cell r="B617">
            <v>593</v>
          </cell>
          <cell r="H617" t="str">
            <v>BURGOS VERGARAY</v>
          </cell>
          <cell r="I617" t="str">
            <v>DENSIDAD DE CAMPO</v>
          </cell>
          <cell r="O617">
            <v>731</v>
          </cell>
        </row>
        <row r="618">
          <cell r="B618">
            <v>594</v>
          </cell>
          <cell r="H618" t="str">
            <v>GRUPO VALENTINUS SAC</v>
          </cell>
          <cell r="I618" t="str">
            <v>COMPRESIÓN DE PROBETAS</v>
          </cell>
          <cell r="O618">
            <v>708</v>
          </cell>
        </row>
        <row r="619">
          <cell r="B619">
            <v>595</v>
          </cell>
          <cell r="H619" t="str">
            <v>CONSORCIO HUAYCOLORO</v>
          </cell>
          <cell r="I619" t="str">
            <v>COMPRESIÓN DE PROBETAS</v>
          </cell>
          <cell r="O619">
            <v>730</v>
          </cell>
        </row>
        <row r="620">
          <cell r="B620">
            <v>596</v>
          </cell>
          <cell r="H620" t="str">
            <v>GEOFAL ING.</v>
          </cell>
          <cell r="I620" t="str">
            <v>CJ TELECOM</v>
          </cell>
          <cell r="O620">
            <v>733</v>
          </cell>
        </row>
        <row r="621">
          <cell r="B621">
            <v>597</v>
          </cell>
          <cell r="H621" t="str">
            <v>COVECOP</v>
          </cell>
          <cell r="I621" t="str">
            <v>COMPRESIÓN DE PROBETAS</v>
          </cell>
          <cell r="O621">
            <v>732</v>
          </cell>
        </row>
        <row r="622">
          <cell r="B622">
            <v>598</v>
          </cell>
          <cell r="H622" t="str">
            <v>YANGZHOU RONGFEI CONSTRUCTION
ENGINEERING CO SUCURSAL DEL PERÚ</v>
          </cell>
          <cell r="I622" t="str">
            <v>DENSIDAD DE CAMPO</v>
          </cell>
          <cell r="O622">
            <v>649</v>
          </cell>
        </row>
        <row r="623">
          <cell r="B623">
            <v>599</v>
          </cell>
          <cell r="H623" t="str">
            <v>GEOFAL ING.</v>
          </cell>
          <cell r="I623" t="str">
            <v>CJ TELECOM</v>
          </cell>
          <cell r="O623">
            <v>733</v>
          </cell>
        </row>
        <row r="624">
          <cell r="B624">
            <v>600</v>
          </cell>
          <cell r="H624" t="str">
            <v>GEOFAL ING.</v>
          </cell>
          <cell r="I624" t="str">
            <v>JEAN PAREDES</v>
          </cell>
          <cell r="O624">
            <v>738</v>
          </cell>
        </row>
        <row r="625">
          <cell r="B625">
            <v>601</v>
          </cell>
          <cell r="H625" t="str">
            <v>GEOFAL ING.</v>
          </cell>
          <cell r="I625" t="str">
            <v>JEAN PAREDES</v>
          </cell>
          <cell r="O625">
            <v>738</v>
          </cell>
        </row>
        <row r="626">
          <cell r="B626">
            <v>602</v>
          </cell>
          <cell r="H626" t="str">
            <v>ARMANDO CONSTRUCTOR</v>
          </cell>
          <cell r="I626" t="str">
            <v>DENSIDAD DE CAMPO</v>
          </cell>
          <cell r="O626">
            <v>594</v>
          </cell>
        </row>
        <row r="627">
          <cell r="B627">
            <v>603</v>
          </cell>
          <cell r="H627" t="str">
            <v>GEOFAL ING.</v>
          </cell>
          <cell r="I627" t="str">
            <v>AYD INMOBILIARIA</v>
          </cell>
          <cell r="O627">
            <v>746</v>
          </cell>
        </row>
        <row r="628">
          <cell r="B628">
            <v>604</v>
          </cell>
          <cell r="H628" t="str">
            <v>W&amp;L INTESEL PERU</v>
          </cell>
          <cell r="I628" t="str">
            <v>COMPRESIÓN DE PROBETAS</v>
          </cell>
          <cell r="O628">
            <v>725</v>
          </cell>
        </row>
        <row r="629">
          <cell r="B629">
            <v>605</v>
          </cell>
          <cell r="H629" t="str">
            <v>ALTOMAYO</v>
          </cell>
          <cell r="I629" t="str">
            <v>DENSIDAD DE CAMPO</v>
          </cell>
          <cell r="O629">
            <v>695</v>
          </cell>
        </row>
        <row r="630">
          <cell r="B630">
            <v>606</v>
          </cell>
          <cell r="H630" t="str">
            <v>ALTOMAYO</v>
          </cell>
          <cell r="I630" t="str">
            <v>DENSIDAD DE CAMPO</v>
          </cell>
          <cell r="O630">
            <v>695</v>
          </cell>
        </row>
        <row r="631">
          <cell r="B631">
            <v>607</v>
          </cell>
          <cell r="H631" t="str">
            <v>ALTOMAYO</v>
          </cell>
          <cell r="I631" t="str">
            <v>DENSIDAD DE CAMPO</v>
          </cell>
          <cell r="O631">
            <v>695</v>
          </cell>
        </row>
        <row r="632">
          <cell r="B632">
            <v>608</v>
          </cell>
          <cell r="H632" t="str">
            <v>LUIS PROAÑO TATAJE</v>
          </cell>
          <cell r="I632" t="str">
            <v>DIAMANTINAS</v>
          </cell>
          <cell r="O632">
            <v>717</v>
          </cell>
        </row>
        <row r="633">
          <cell r="B633">
            <v>609</v>
          </cell>
          <cell r="H633" t="str">
            <v>YANGZHOU RONGFEI CONSTRUCTION
ENGINEERING CO SUCURSAL DEL PERÚ</v>
          </cell>
          <cell r="I633" t="str">
            <v>DENSIDAD DE CAMPO</v>
          </cell>
          <cell r="O633">
            <v>749</v>
          </cell>
        </row>
        <row r="634">
          <cell r="B634">
            <v>610</v>
          </cell>
          <cell r="H634" t="str">
            <v>GEOFAL ING.</v>
          </cell>
          <cell r="I634" t="str">
            <v>DISEÑADORES DE ESTRUCTURAS CIVILES Y METALMECANICA</v>
          </cell>
          <cell r="O634">
            <v>751</v>
          </cell>
        </row>
        <row r="635">
          <cell r="B635">
            <v>611</v>
          </cell>
          <cell r="H635" t="str">
            <v>GEOFAL LABORATORIO</v>
          </cell>
          <cell r="I635" t="str">
            <v>CBR</v>
          </cell>
          <cell r="O635" t="str">
            <v>-</v>
          </cell>
        </row>
        <row r="636">
          <cell r="B636">
            <v>612</v>
          </cell>
          <cell r="H636" t="str">
            <v>GEOFAL ING.</v>
          </cell>
          <cell r="I636" t="str">
            <v>JEAN PAREDES</v>
          </cell>
          <cell r="O636">
            <v>752</v>
          </cell>
        </row>
        <row r="637">
          <cell r="B637">
            <v>613</v>
          </cell>
          <cell r="H637" t="str">
            <v>GEOFAL ING.</v>
          </cell>
          <cell r="I637" t="str">
            <v>JEAN PAREDES</v>
          </cell>
          <cell r="O637">
            <v>752</v>
          </cell>
        </row>
        <row r="638">
          <cell r="B638">
            <v>614</v>
          </cell>
          <cell r="H638" t="str">
            <v>CLUB SOCIAL DEFENSOR DEL CARMEN DE HUAROCONDO</v>
          </cell>
          <cell r="I638" t="str">
            <v>COMPRESIÓN DE PROBETAS</v>
          </cell>
          <cell r="O638" t="str">
            <v>COTIZACIÓN-750-25-A</v>
          </cell>
        </row>
        <row r="639">
          <cell r="B639">
            <v>615</v>
          </cell>
          <cell r="H639" t="str">
            <v>EVG CONTRUCCION</v>
          </cell>
          <cell r="I639" t="str">
            <v>COMPRESIÓN DE PROBETAS</v>
          </cell>
          <cell r="O639">
            <v>754</v>
          </cell>
        </row>
        <row r="640">
          <cell r="B640">
            <v>616</v>
          </cell>
          <cell r="H640" t="str">
            <v>GEOFAL ING.</v>
          </cell>
          <cell r="I640" t="str">
            <v>IMAGINA</v>
          </cell>
          <cell r="O640">
            <v>748</v>
          </cell>
        </row>
        <row r="641">
          <cell r="B641">
            <v>617</v>
          </cell>
          <cell r="H641" t="str">
            <v>YANGZHOU RONGFEI CONSTRUCTION
ENGINEERING CO SUCURSAL DEL PERÚ</v>
          </cell>
          <cell r="I641" t="str">
            <v>DENSIDAD DE CAMPO</v>
          </cell>
          <cell r="O641">
            <v>649</v>
          </cell>
        </row>
        <row r="642">
          <cell r="B642">
            <v>618</v>
          </cell>
          <cell r="H642" t="str">
            <v>GEOFAL ING.</v>
          </cell>
          <cell r="I642" t="str">
            <v>JEAN PAREDES - LAMBAYEQUE - CHICLAYO</v>
          </cell>
          <cell r="O642">
            <v>767</v>
          </cell>
        </row>
        <row r="643">
          <cell r="B643">
            <v>619</v>
          </cell>
          <cell r="H643" t="str">
            <v>GEOFAL ING.</v>
          </cell>
          <cell r="I643" t="str">
            <v>JEAN PAREDES - AYACUCHO</v>
          </cell>
          <cell r="O643">
            <v>767</v>
          </cell>
        </row>
        <row r="644">
          <cell r="B644">
            <v>620</v>
          </cell>
          <cell r="H644" t="str">
            <v>YANGZHOU RONGFEI CONSTRUCTION
ENGINEERING CO SUCURSAL DEL PERÚ</v>
          </cell>
          <cell r="I644" t="str">
            <v>DENSIDAD DE CAMPO</v>
          </cell>
          <cell r="O644">
            <v>649</v>
          </cell>
        </row>
        <row r="645">
          <cell r="B645">
            <v>621</v>
          </cell>
          <cell r="H645" t="str">
            <v>GEOFAL ING.</v>
          </cell>
          <cell r="I645" t="str">
            <v>JEAN PAREDES - SAN ISIDRO - AREQUIPA</v>
          </cell>
          <cell r="O645">
            <v>771</v>
          </cell>
        </row>
        <row r="646">
          <cell r="B646">
            <v>622</v>
          </cell>
          <cell r="H646" t="str">
            <v>GEOFAL ING.</v>
          </cell>
          <cell r="I646" t="str">
            <v>JEAN PAREDES - MAJES - AREQUIPA</v>
          </cell>
          <cell r="O646">
            <v>771</v>
          </cell>
        </row>
        <row r="647">
          <cell r="B647">
            <v>623</v>
          </cell>
          <cell r="H647" t="str">
            <v>MECHANICAL AND PIPING SOLUTIONS SACYP</v>
          </cell>
          <cell r="I647" t="str">
            <v>COMPRESIÓN DE PROBETAS</v>
          </cell>
          <cell r="O647">
            <v>470</v>
          </cell>
        </row>
        <row r="648">
          <cell r="B648">
            <v>624</v>
          </cell>
          <cell r="H648" t="str">
            <v>ACUÑA VEGA CONSULTORES Y EJECUTORES</v>
          </cell>
          <cell r="I648" t="str">
            <v>PROCTOR</v>
          </cell>
          <cell r="O648">
            <v>747</v>
          </cell>
        </row>
        <row r="649">
          <cell r="B649">
            <v>625</v>
          </cell>
          <cell r="H649" t="str">
            <v>GEOFAL LABORATORIO</v>
          </cell>
          <cell r="I649" t="str">
            <v xml:space="preserve"> PROCTOR</v>
          </cell>
          <cell r="O649" t="str">
            <v>-</v>
          </cell>
        </row>
        <row r="650">
          <cell r="B650">
            <v>626</v>
          </cell>
          <cell r="H650" t="str">
            <v>GEOFAL LABORATORIO</v>
          </cell>
          <cell r="I650" t="str">
            <v xml:space="preserve"> C.H.S</v>
          </cell>
          <cell r="O650" t="str">
            <v>-</v>
          </cell>
        </row>
        <row r="651">
          <cell r="B651">
            <v>627</v>
          </cell>
          <cell r="H651" t="str">
            <v>GEOFAL LABORATORIO</v>
          </cell>
          <cell r="I651" t="str">
            <v xml:space="preserve"> C.H.AG</v>
          </cell>
          <cell r="O651" t="str">
            <v>-</v>
          </cell>
        </row>
        <row r="652">
          <cell r="B652">
            <v>628</v>
          </cell>
          <cell r="H652" t="str">
            <v>GERED</v>
          </cell>
          <cell r="I652" t="str">
            <v>DENSIDAD DE CAMPO</v>
          </cell>
          <cell r="O652">
            <v>696</v>
          </cell>
        </row>
        <row r="653">
          <cell r="B653">
            <v>629</v>
          </cell>
          <cell r="H653" t="str">
            <v>GERED</v>
          </cell>
          <cell r="I653" t="str">
            <v>DENSIDAD DE CAMPO</v>
          </cell>
          <cell r="O653">
            <v>696</v>
          </cell>
        </row>
        <row r="654">
          <cell r="B654">
            <v>630</v>
          </cell>
          <cell r="H654" t="str">
            <v>GERED</v>
          </cell>
          <cell r="I654" t="str">
            <v>DENSIDAD DE CAMPO</v>
          </cell>
          <cell r="O654">
            <v>696</v>
          </cell>
        </row>
        <row r="655">
          <cell r="B655">
            <v>631</v>
          </cell>
          <cell r="H655" t="str">
            <v>TACTICAL</v>
          </cell>
          <cell r="I655" t="str">
            <v>DENSIDAD DE CAMPO</v>
          </cell>
          <cell r="O655">
            <v>762</v>
          </cell>
        </row>
        <row r="656">
          <cell r="B656">
            <v>632</v>
          </cell>
          <cell r="H656" t="str">
            <v>DANIEL ALEJANDRO BENITES GONZALES</v>
          </cell>
          <cell r="I656" t="str">
            <v>DIAMANTINAS</v>
          </cell>
          <cell r="O656">
            <v>776</v>
          </cell>
        </row>
        <row r="657">
          <cell r="B657">
            <v>633</v>
          </cell>
          <cell r="H657" t="str">
            <v>GEOFAL ING.</v>
          </cell>
          <cell r="I657" t="str">
            <v>ING&amp;PROY COSNSULTORIA Y CONSTRUCCION SAC</v>
          </cell>
          <cell r="O657">
            <v>781</v>
          </cell>
        </row>
        <row r="658">
          <cell r="B658">
            <v>634</v>
          </cell>
          <cell r="H658" t="str">
            <v>GEOFAL ING.</v>
          </cell>
          <cell r="I658" t="str">
            <v>ING&amp;PROY COSNSULTORIA Y CONSTRUCCION SAC</v>
          </cell>
          <cell r="O658">
            <v>781</v>
          </cell>
        </row>
        <row r="659">
          <cell r="B659">
            <v>635</v>
          </cell>
          <cell r="H659" t="str">
            <v>ALTOMAYO</v>
          </cell>
          <cell r="I659" t="str">
            <v>DENSIDAD DE CAMPO</v>
          </cell>
          <cell r="O659">
            <v>695</v>
          </cell>
        </row>
        <row r="660">
          <cell r="B660">
            <v>636</v>
          </cell>
          <cell r="H660" t="str">
            <v>ALTOMAYO</v>
          </cell>
          <cell r="I660" t="str">
            <v>DENSIDAD DE CAMPO</v>
          </cell>
          <cell r="O660">
            <v>695</v>
          </cell>
        </row>
        <row r="661">
          <cell r="B661">
            <v>637</v>
          </cell>
          <cell r="H661" t="str">
            <v>ALTOMAYO</v>
          </cell>
          <cell r="I661" t="str">
            <v>DENSIDAD DE CAMPO</v>
          </cell>
          <cell r="O661">
            <v>695</v>
          </cell>
        </row>
        <row r="662">
          <cell r="B662">
            <v>638</v>
          </cell>
          <cell r="H662" t="str">
            <v>ALTOMAYO</v>
          </cell>
          <cell r="I662" t="str">
            <v>DENSIDAD DE CAMPO</v>
          </cell>
          <cell r="O662">
            <v>695</v>
          </cell>
        </row>
        <row r="663">
          <cell r="B663">
            <v>639</v>
          </cell>
          <cell r="H663" t="str">
            <v>EDGAR POSAICO</v>
          </cell>
          <cell r="I663" t="str">
            <v>COMPRESIÓN DE PROBETAS</v>
          </cell>
          <cell r="O663">
            <v>780</v>
          </cell>
        </row>
        <row r="664">
          <cell r="B664">
            <v>640</v>
          </cell>
          <cell r="H664" t="str">
            <v>ACUÑA VEGA CONSULTORES Y EJECUTORES</v>
          </cell>
          <cell r="I664" t="str">
            <v>COMPRESIÓN DE PROBETAS</v>
          </cell>
          <cell r="O664">
            <v>784</v>
          </cell>
        </row>
        <row r="665">
          <cell r="B665">
            <v>641</v>
          </cell>
          <cell r="H665" t="str">
            <v>RUTAS DE LIMA</v>
          </cell>
          <cell r="I665" t="str">
            <v>AGREGADOS</v>
          </cell>
          <cell r="O665">
            <v>789</v>
          </cell>
        </row>
        <row r="666">
          <cell r="B666">
            <v>642</v>
          </cell>
          <cell r="H666" t="str">
            <v>YANGZHOU RONGFEI CONSTRUCTION
ENGINEERING CO SUCURSAL DEL PERÚ</v>
          </cell>
          <cell r="I666" t="str">
            <v>DENSIDAD DE CAMPO</v>
          </cell>
          <cell r="O666">
            <v>649</v>
          </cell>
        </row>
        <row r="667">
          <cell r="B667">
            <v>643</v>
          </cell>
          <cell r="H667" t="str">
            <v>GEOFAL ING.</v>
          </cell>
          <cell r="I667" t="str">
            <v>CJ TELECOM / FLOR DE PRIMAVERA</v>
          </cell>
          <cell r="O667">
            <v>791</v>
          </cell>
        </row>
        <row r="668">
          <cell r="B668">
            <v>644</v>
          </cell>
          <cell r="H668" t="str">
            <v>GEOFAL ING.</v>
          </cell>
          <cell r="I668" t="str">
            <v>CJ TELECOM / LA VIÑA</v>
          </cell>
          <cell r="O668">
            <v>791</v>
          </cell>
        </row>
        <row r="669">
          <cell r="B669">
            <v>645</v>
          </cell>
          <cell r="H669" t="str">
            <v>GEOFAL ING.</v>
          </cell>
          <cell r="I669" t="str">
            <v>CJ TELECOM / NUEVA ESPERANZA</v>
          </cell>
          <cell r="O669">
            <v>791</v>
          </cell>
        </row>
        <row r="670">
          <cell r="B670">
            <v>646</v>
          </cell>
          <cell r="H670" t="str">
            <v>GEOFAL ING.</v>
          </cell>
          <cell r="I670" t="str">
            <v>CJ TELECOM / BELLA FLORIDA</v>
          </cell>
          <cell r="O670">
            <v>791</v>
          </cell>
        </row>
        <row r="671">
          <cell r="B671">
            <v>647</v>
          </cell>
          <cell r="H671" t="str">
            <v>RUTAS DE LIMA</v>
          </cell>
          <cell r="I671" t="str">
            <v>COMPRESIÓN DE PROBETAS</v>
          </cell>
          <cell r="O671">
            <v>790</v>
          </cell>
        </row>
        <row r="672">
          <cell r="B672">
            <v>648</v>
          </cell>
          <cell r="H672" t="str">
            <v>ALTOMAYO</v>
          </cell>
          <cell r="I672" t="str">
            <v>DENSIDAD DE CAMPO</v>
          </cell>
          <cell r="O672">
            <v>695</v>
          </cell>
        </row>
        <row r="673">
          <cell r="B673">
            <v>649</v>
          </cell>
          <cell r="H673" t="str">
            <v>ALTOMAYO</v>
          </cell>
          <cell r="I673" t="str">
            <v>DENSIDAD DE CAMPO</v>
          </cell>
          <cell r="O673">
            <v>695</v>
          </cell>
        </row>
        <row r="674">
          <cell r="B674">
            <v>650</v>
          </cell>
          <cell r="H674" t="str">
            <v>ALTOMAYO</v>
          </cell>
          <cell r="I674" t="str">
            <v>DENSIDAD DE CAMPO</v>
          </cell>
          <cell r="O674">
            <v>695</v>
          </cell>
        </row>
        <row r="675">
          <cell r="B675">
            <v>651</v>
          </cell>
          <cell r="H675" t="str">
            <v>YANGZHOU RONGFEI CONSTRUCTION
ENGINEERING CO SUCURSAL DEL PERÚ</v>
          </cell>
          <cell r="I675" t="str">
            <v>DENSIDAD DE CAMPO</v>
          </cell>
          <cell r="O675">
            <v>649</v>
          </cell>
        </row>
        <row r="676">
          <cell r="B676">
            <v>652</v>
          </cell>
          <cell r="H676" t="str">
            <v>MECHANICAL AND PIPING SOLUTIONS SACYP</v>
          </cell>
          <cell r="I676" t="str">
            <v>AGREGADO</v>
          </cell>
          <cell r="O676">
            <v>792</v>
          </cell>
        </row>
        <row r="677">
          <cell r="B677">
            <v>653</v>
          </cell>
          <cell r="H677" t="str">
            <v>YANGZHOU RONGFEI CONSTRUCTION
ENGINEERING CO SUCURSAL DEL PERÚ</v>
          </cell>
          <cell r="I677" t="str">
            <v>DENSIDAD DE CAMPO</v>
          </cell>
          <cell r="O677">
            <v>799</v>
          </cell>
        </row>
        <row r="678">
          <cell r="B678">
            <v>654</v>
          </cell>
          <cell r="H678" t="str">
            <v>W&amp;L INTESEL PERU</v>
          </cell>
          <cell r="I678" t="str">
            <v>COMPRESIÓN DE PROBETAS</v>
          </cell>
          <cell r="O678">
            <v>797</v>
          </cell>
        </row>
        <row r="679">
          <cell r="B679">
            <v>655</v>
          </cell>
          <cell r="H679" t="str">
            <v>YANGZHOU RONGFEI CONSTRUCTION
ENGINEERING CO SUCURSAL DEL PERÚ</v>
          </cell>
          <cell r="I679" t="str">
            <v>DENSIDAD DE CAMPO</v>
          </cell>
          <cell r="O679">
            <v>800</v>
          </cell>
        </row>
        <row r="680">
          <cell r="B680">
            <v>656</v>
          </cell>
          <cell r="H680" t="str">
            <v>HAUG</v>
          </cell>
          <cell r="I680" t="str">
            <v>AFIRMADO</v>
          </cell>
          <cell r="O680">
            <v>788</v>
          </cell>
        </row>
        <row r="681">
          <cell r="B681">
            <v>657</v>
          </cell>
          <cell r="H681" t="str">
            <v>GERED</v>
          </cell>
          <cell r="I681" t="str">
            <v>DENSIDAD DE CAMPO</v>
          </cell>
          <cell r="O681" t="str">
            <v>COTIZACIÓN-366-25-A</v>
          </cell>
        </row>
        <row r="682">
          <cell r="B682">
            <v>658</v>
          </cell>
          <cell r="H682" t="str">
            <v>EDGAR POSAICO</v>
          </cell>
          <cell r="I682" t="str">
            <v>COMPRESIÓN DE PROBETAS</v>
          </cell>
          <cell r="O682">
            <v>780</v>
          </cell>
        </row>
        <row r="683">
          <cell r="B683">
            <v>659</v>
          </cell>
          <cell r="H683" t="str">
            <v>GEOFAL ING.</v>
          </cell>
          <cell r="I683" t="str">
            <v>JEAN PAREDES - AREQUIPA_MAJES</v>
          </cell>
          <cell r="O683">
            <v>807</v>
          </cell>
        </row>
        <row r="684">
          <cell r="B684">
            <v>660</v>
          </cell>
          <cell r="H684" t="str">
            <v>TELECOM JD PERU SAC</v>
          </cell>
          <cell r="I684" t="str">
            <v>COMPRESIÓN DE PROBETAS</v>
          </cell>
          <cell r="O684">
            <v>798</v>
          </cell>
        </row>
        <row r="685">
          <cell r="B685">
            <v>661</v>
          </cell>
          <cell r="H685" t="str">
            <v>YANGZHOU RONGFEI CONSTRUCTION
ENGINEERING CO SUCURSAL DEL PERÚ</v>
          </cell>
          <cell r="I685" t="str">
            <v>DENSIDAD DE CAMPO</v>
          </cell>
          <cell r="O685">
            <v>810</v>
          </cell>
        </row>
        <row r="686">
          <cell r="B686">
            <v>662</v>
          </cell>
          <cell r="H686" t="str">
            <v>YANGZHOU RONGFEI CONSTRUCTION
ENGINEERING CO SUCURSAL DEL PERÚ</v>
          </cell>
          <cell r="I686" t="str">
            <v>AFIRMADO</v>
          </cell>
          <cell r="O686">
            <v>765</v>
          </cell>
        </row>
        <row r="687">
          <cell r="B687">
            <v>663</v>
          </cell>
          <cell r="H687" t="str">
            <v>GEOFAL LABORATORIO</v>
          </cell>
          <cell r="I687" t="str">
            <v>MALLA 200
PE FINO                             EQUIV. ARENA</v>
          </cell>
          <cell r="O687" t="str">
            <v>-</v>
          </cell>
        </row>
        <row r="688">
          <cell r="B688">
            <v>664</v>
          </cell>
          <cell r="H688" t="str">
            <v>ALTOMAYO</v>
          </cell>
          <cell r="I688" t="str">
            <v>DENSIDAD DE CAMPO</v>
          </cell>
          <cell r="O688">
            <v>695</v>
          </cell>
        </row>
        <row r="689">
          <cell r="B689">
            <v>665</v>
          </cell>
          <cell r="H689" t="str">
            <v>ALTOMAYO</v>
          </cell>
          <cell r="I689" t="str">
            <v>DENSIDAD DE CAMPO</v>
          </cell>
          <cell r="O689">
            <v>695</v>
          </cell>
        </row>
        <row r="690">
          <cell r="B690">
            <v>666</v>
          </cell>
          <cell r="H690" t="str">
            <v>GEOFAL ING.</v>
          </cell>
          <cell r="I690" t="str">
            <v>CJ TELECOM
NUEVA SAN MARTIN</v>
          </cell>
          <cell r="O690">
            <v>814</v>
          </cell>
        </row>
        <row r="691">
          <cell r="B691">
            <v>667</v>
          </cell>
          <cell r="H691" t="str">
            <v>GEOFAL ING.</v>
          </cell>
          <cell r="I691" t="str">
            <v>CJ TELECOM
NUEVO HZTE. SORITOR</v>
          </cell>
          <cell r="O691">
            <v>814</v>
          </cell>
        </row>
        <row r="692">
          <cell r="B692">
            <v>668</v>
          </cell>
          <cell r="H692" t="str">
            <v>GEOFAL ING.</v>
          </cell>
          <cell r="I692" t="str">
            <v>CJ TELECOM
VILLA RICA</v>
          </cell>
          <cell r="O692">
            <v>814</v>
          </cell>
        </row>
        <row r="693">
          <cell r="B693">
            <v>669</v>
          </cell>
          <cell r="H693" t="str">
            <v>GEOFAL ING.</v>
          </cell>
          <cell r="I693" t="str">
            <v>CJ TELECOM
SANTA ROSA</v>
          </cell>
          <cell r="O693">
            <v>814</v>
          </cell>
        </row>
        <row r="694">
          <cell r="B694">
            <v>670</v>
          </cell>
          <cell r="H694" t="str">
            <v>GEOFAL ING.</v>
          </cell>
          <cell r="I694" t="str">
            <v>CJ TELECOM
COCOCHO</v>
          </cell>
          <cell r="O694">
            <v>814</v>
          </cell>
        </row>
        <row r="695">
          <cell r="B695">
            <v>671</v>
          </cell>
          <cell r="H695" t="str">
            <v>GEOFAL ING.</v>
          </cell>
          <cell r="I695" t="str">
            <v>CJ TELECOM
EL EDEN</v>
          </cell>
          <cell r="O695">
            <v>814</v>
          </cell>
        </row>
        <row r="696">
          <cell r="B696">
            <v>571</v>
          </cell>
          <cell r="H696" t="str">
            <v>MAS ERRAZURIZ DEL PERU</v>
          </cell>
          <cell r="I696" t="str">
            <v>COMPRESIÓN DE PROBETAS / TIPO 1 - CEMEX</v>
          </cell>
          <cell r="O696" t="str">
            <v>COTIZACIÓN 705-25-A
COTIZACIÓN 870-25</v>
          </cell>
        </row>
        <row r="697">
          <cell r="B697">
            <v>672</v>
          </cell>
          <cell r="H697" t="str">
            <v>YANGZHOU RONGFEI CONSTRUCTION
ENGINEERING CO SUCURSAL DEL PERÚ</v>
          </cell>
          <cell r="I697" t="str">
            <v>DENSIDAD DE CAMPO</v>
          </cell>
          <cell r="O697">
            <v>813</v>
          </cell>
        </row>
        <row r="698">
          <cell r="B698">
            <v>673</v>
          </cell>
          <cell r="H698" t="str">
            <v>CONSORCIO LAMAR</v>
          </cell>
          <cell r="I698" t="str">
            <v>COMPRESIÓN DE PROBETAS</v>
          </cell>
          <cell r="O698">
            <v>795</v>
          </cell>
        </row>
        <row r="699">
          <cell r="B699">
            <v>674</v>
          </cell>
          <cell r="H699" t="str">
            <v>YANGZHOU RONGFEI CONSTRUCTION
ENGINEERING CO SUCURSAL DEL PERÚ</v>
          </cell>
          <cell r="I699" t="str">
            <v>LADRILLO PASTELERO  / ING. LUCERO</v>
          </cell>
          <cell r="O699">
            <v>794</v>
          </cell>
        </row>
        <row r="700">
          <cell r="B700">
            <v>675</v>
          </cell>
          <cell r="H700" t="str">
            <v>GEOFAL ING.</v>
          </cell>
          <cell r="I700" t="str">
            <v>JGRB / CAHUIDE</v>
          </cell>
          <cell r="O700">
            <v>827</v>
          </cell>
        </row>
        <row r="701">
          <cell r="B701">
            <v>676</v>
          </cell>
          <cell r="H701" t="str">
            <v>GEOGLOBE</v>
          </cell>
          <cell r="I701" t="str">
            <v>PROCTOR Y CBR</v>
          </cell>
          <cell r="O701" t="str">
            <v>COTIZACIÓN-755-25-A</v>
          </cell>
        </row>
        <row r="702">
          <cell r="B702">
            <v>677</v>
          </cell>
          <cell r="H702" t="str">
            <v>TACTICAL</v>
          </cell>
          <cell r="I702" t="str">
            <v>DENSIDAD DE CAMPO</v>
          </cell>
          <cell r="O702">
            <v>812</v>
          </cell>
        </row>
        <row r="703">
          <cell r="B703">
            <v>678</v>
          </cell>
          <cell r="H703" t="str">
            <v>YANGZHOU RONGFEI CONSTRUCTION
ENGINEERING CO SUCURSAL DEL PERÚ</v>
          </cell>
          <cell r="I703" t="str">
            <v>AFIRMADO / ING. LUCERO</v>
          </cell>
          <cell r="O703">
            <v>770</v>
          </cell>
        </row>
        <row r="704">
          <cell r="B704">
            <v>679</v>
          </cell>
          <cell r="H704" t="str">
            <v>GEOFAL ING.</v>
          </cell>
          <cell r="I704" t="str">
            <v>AYSATEL / JAIRO VERGARAY</v>
          </cell>
          <cell r="O704">
            <v>832</v>
          </cell>
        </row>
        <row r="705">
          <cell r="B705">
            <v>680</v>
          </cell>
          <cell r="H705" t="str">
            <v>L.O.&amp;G.C. CONTRATISTAS GENERALES EIRL</v>
          </cell>
          <cell r="I705"/>
          <cell r="O705">
            <v>829</v>
          </cell>
        </row>
        <row r="706">
          <cell r="B706">
            <v>681</v>
          </cell>
          <cell r="H706" t="str">
            <v>YANGZHOU RONGFEI CONSTRUCTION
ENGINEERING CO SUCURSAL DEL PERÚ</v>
          </cell>
          <cell r="I706" t="str">
            <v>DENSIDAD DE CAMPO</v>
          </cell>
          <cell r="O706">
            <v>830</v>
          </cell>
        </row>
        <row r="707">
          <cell r="B707">
            <v>682</v>
          </cell>
          <cell r="H707" t="str">
            <v>CONSORCIO HUAYCOLORO</v>
          </cell>
          <cell r="I707" t="str">
            <v>DENSIDAD DE CAMPO</v>
          </cell>
          <cell r="O707" t="str">
            <v>COTIZACIÓN 787-25-B</v>
          </cell>
        </row>
        <row r="708">
          <cell r="B708">
            <v>683</v>
          </cell>
          <cell r="H708" t="str">
            <v>IMAGINA</v>
          </cell>
          <cell r="I708" t="str">
            <v>PROCTOR MATERIAL PROPIO Y AFIRMADO</v>
          </cell>
          <cell r="O708" t="str">
            <v>COTIZACION 825-25-A</v>
          </cell>
        </row>
        <row r="709">
          <cell r="B709">
            <v>684</v>
          </cell>
          <cell r="H709" t="str">
            <v>CONSORCIO HUAYCOLORO</v>
          </cell>
          <cell r="I709" t="str">
            <v>COMPRESIÓN DE PROBETAS</v>
          </cell>
          <cell r="O709">
            <v>835</v>
          </cell>
        </row>
        <row r="710">
          <cell r="B710">
            <v>685</v>
          </cell>
          <cell r="H710" t="str">
            <v>GEOFAL ING.</v>
          </cell>
          <cell r="I710" t="str">
            <v>CJ TELECOM / PACOCHA - JARDIN - ILO</v>
          </cell>
          <cell r="O710">
            <v>838</v>
          </cell>
        </row>
        <row r="711">
          <cell r="B711">
            <v>686</v>
          </cell>
          <cell r="H711" t="str">
            <v>LAC ING. PROYECTOS Y CONSTRUCCIÓN SAC</v>
          </cell>
          <cell r="I711" t="str">
            <v>COMPRESIÓN DE PROBETAS</v>
          </cell>
          <cell r="O711">
            <v>834</v>
          </cell>
        </row>
        <row r="712">
          <cell r="B712">
            <v>687</v>
          </cell>
          <cell r="H712" t="str">
            <v>VALLES DEL PERU</v>
          </cell>
          <cell r="I712" t="str">
            <v>DENSIDAD DE CAMPO</v>
          </cell>
          <cell r="O712">
            <v>826</v>
          </cell>
        </row>
        <row r="713">
          <cell r="B713">
            <v>571</v>
          </cell>
          <cell r="H713" t="str">
            <v>MAS ERRAZURIZ DEL PERU</v>
          </cell>
          <cell r="I713" t="str">
            <v>COMPRESIÓN DE PROBETAS / TIPO HS - CEMEX</v>
          </cell>
          <cell r="O713" t="str">
            <v>COTIZACIÓN 705-25-A
COTIZACIÓN 870-25</v>
          </cell>
        </row>
        <row r="714">
          <cell r="B714">
            <v>688</v>
          </cell>
          <cell r="H714" t="str">
            <v>GEOFAL LABORATORIO</v>
          </cell>
          <cell r="I714" t="str">
            <v>GRANULOMETRIA SUELO</v>
          </cell>
          <cell r="O714" t="str">
            <v>-</v>
          </cell>
        </row>
        <row r="715">
          <cell r="B715">
            <v>689</v>
          </cell>
          <cell r="H715" t="str">
            <v>GEOFAL LABORATORIO</v>
          </cell>
          <cell r="I715" t="str">
            <v>GRANULOMETRIA Y PESO UNITARIO AG.</v>
          </cell>
          <cell r="O715" t="str">
            <v>-</v>
          </cell>
        </row>
        <row r="716">
          <cell r="B716">
            <v>690</v>
          </cell>
          <cell r="H716" t="str">
            <v>GEOFAL LABORATORIO</v>
          </cell>
          <cell r="I716" t="str">
            <v>PLANAS Y ABRASION MENORES AG.</v>
          </cell>
          <cell r="O716" t="str">
            <v>-</v>
          </cell>
        </row>
        <row r="717">
          <cell r="B717">
            <v>691</v>
          </cell>
          <cell r="H717" t="str">
            <v>GEOFAL LABORATORIO</v>
          </cell>
          <cell r="I717" t="str">
            <v xml:space="preserve">PROBETAS  </v>
          </cell>
          <cell r="O717" t="str">
            <v>-</v>
          </cell>
        </row>
        <row r="718">
          <cell r="B718">
            <v>692</v>
          </cell>
          <cell r="H718" t="str">
            <v>GEOFAL LABORATORIO</v>
          </cell>
          <cell r="I718" t="str">
            <v>LIMITE</v>
          </cell>
          <cell r="O718" t="str">
            <v>-</v>
          </cell>
        </row>
        <row r="719">
          <cell r="B719">
            <v>693</v>
          </cell>
          <cell r="H719" t="str">
            <v>GEOFAL LABORATORIO</v>
          </cell>
          <cell r="I719" t="str">
            <v>P.ESPECIFICO GRUESO Y PARTICULAS FRACTURADAS</v>
          </cell>
          <cell r="O719" t="str">
            <v>-</v>
          </cell>
        </row>
        <row r="720">
          <cell r="B720">
            <v>694</v>
          </cell>
          <cell r="H720" t="str">
            <v>GEOFAL LABORATORIO</v>
          </cell>
          <cell r="I720" t="str">
            <v xml:space="preserve">CBR </v>
          </cell>
          <cell r="O720" t="str">
            <v>-</v>
          </cell>
        </row>
        <row r="721">
          <cell r="B721">
            <v>695</v>
          </cell>
          <cell r="H721" t="str">
            <v>GEOFAL LABORATORIO</v>
          </cell>
          <cell r="I721" t="str">
            <v>PARTICULAS FRACTURADAS</v>
          </cell>
          <cell r="O721" t="str">
            <v>-</v>
          </cell>
        </row>
        <row r="722">
          <cell r="B722">
            <v>696</v>
          </cell>
          <cell r="H722" t="str">
            <v>GEOFAL LABORATORIO</v>
          </cell>
          <cell r="I722" t="str">
            <v>PLANAS Y ALARGADAS</v>
          </cell>
          <cell r="O722" t="str">
            <v>-</v>
          </cell>
        </row>
        <row r="723">
          <cell r="B723">
            <v>697</v>
          </cell>
          <cell r="H723" t="str">
            <v>GEOFAL LABORATORIO</v>
          </cell>
          <cell r="I723" t="str">
            <v>PESO ESPECIFICO GRUESO</v>
          </cell>
          <cell r="O723" t="str">
            <v>-</v>
          </cell>
        </row>
        <row r="724">
          <cell r="B724">
            <v>698</v>
          </cell>
          <cell r="H724" t="str">
            <v>GEOFAL LABORATORIO</v>
          </cell>
          <cell r="I724" t="str">
            <v>ABRASION MENORES</v>
          </cell>
          <cell r="O724" t="str">
            <v>-</v>
          </cell>
        </row>
        <row r="725">
          <cell r="B725">
            <v>699</v>
          </cell>
          <cell r="H725" t="str">
            <v>GEOFAL LABORATORIO</v>
          </cell>
          <cell r="I725" t="str">
            <v>ABRASION MAYORES</v>
          </cell>
          <cell r="O725" t="str">
            <v>-</v>
          </cell>
        </row>
        <row r="726">
          <cell r="B726">
            <v>700</v>
          </cell>
          <cell r="H726" t="str">
            <v>GEOFAL LABORATORIO</v>
          </cell>
          <cell r="I726" t="str">
            <v>ABRASION MAYORES</v>
          </cell>
          <cell r="O726" t="str">
            <v>-</v>
          </cell>
        </row>
        <row r="727">
          <cell r="B727">
            <v>701</v>
          </cell>
          <cell r="H727" t="str">
            <v>TELECOM JD PERU SAC</v>
          </cell>
          <cell r="I727" t="str">
            <v>COMPRESIÓN DE PROBETAS</v>
          </cell>
          <cell r="O727">
            <v>798</v>
          </cell>
        </row>
        <row r="728">
          <cell r="B728">
            <v>702</v>
          </cell>
          <cell r="H728" t="str">
            <v>MECHANICAL AND PIPING SOLUTIONS SACYP</v>
          </cell>
          <cell r="I728" t="str">
            <v>COMPRESIÓN DE PROBETAS</v>
          </cell>
          <cell r="O728">
            <v>470</v>
          </cell>
        </row>
        <row r="729">
          <cell r="B729">
            <v>703</v>
          </cell>
          <cell r="H729" t="str">
            <v>CONSORCIO HUAYCOLORO</v>
          </cell>
          <cell r="I729" t="str">
            <v>DENSIDAD DE CAMPO</v>
          </cell>
          <cell r="O729" t="str">
            <v>COTIZACIÓN 787-25-B</v>
          </cell>
        </row>
        <row r="730">
          <cell r="B730">
            <v>704</v>
          </cell>
          <cell r="H730" t="str">
            <v>CONSORCIO HUAYCOLORO</v>
          </cell>
          <cell r="I730" t="str">
            <v>DENSIDAD DE CAMPO</v>
          </cell>
          <cell r="O730" t="str">
            <v>COTIZACIÓN 787-25-B</v>
          </cell>
        </row>
        <row r="731">
          <cell r="B731">
            <v>705</v>
          </cell>
          <cell r="H731" t="str">
            <v>CONSORCIO LIMA</v>
          </cell>
          <cell r="I731" t="str">
            <v>PROCTOR Y CORTE DIRECTO</v>
          </cell>
          <cell r="O731">
            <v>764</v>
          </cell>
        </row>
        <row r="732">
          <cell r="B732">
            <v>706</v>
          </cell>
          <cell r="H732" t="str">
            <v>GEOFAL ING.</v>
          </cell>
          <cell r="I732" t="str">
            <v>JEAN PAREDES / VILLAVERDE - AREQUIPA</v>
          </cell>
          <cell r="O732">
            <v>839</v>
          </cell>
        </row>
        <row r="733">
          <cell r="B733">
            <v>707</v>
          </cell>
          <cell r="H733" t="str">
            <v>IPC BASE NAVAL CALLAO</v>
          </cell>
          <cell r="I733" t="str">
            <v>CANTERA SAN MARTIN</v>
          </cell>
          <cell r="O733">
            <v>872</v>
          </cell>
        </row>
        <row r="734">
          <cell r="B734">
            <v>708</v>
          </cell>
          <cell r="H734" t="str">
            <v>PROY INTER SCRL</v>
          </cell>
          <cell r="I734" t="str">
            <v>MATERIAL DE RELLENO, ENSAYOS EN AGUA Y VERIFICACION DE AGREGADOS</v>
          </cell>
          <cell r="O734">
            <v>848</v>
          </cell>
        </row>
        <row r="735">
          <cell r="B735">
            <v>709</v>
          </cell>
          <cell r="H735" t="str">
            <v>GEOFAL ING.</v>
          </cell>
          <cell r="I735" t="str">
            <v>JEAN PAREDES
FERREÑAFE - CHICLAYO</v>
          </cell>
          <cell r="O735">
            <v>853</v>
          </cell>
        </row>
        <row r="736">
          <cell r="B736">
            <v>710</v>
          </cell>
          <cell r="H736" t="str">
            <v>GEOFAL ING.</v>
          </cell>
          <cell r="I736" t="str">
            <v>JEAN PAREDES / CHICLAYO
SAUL_CANTORAL</v>
          </cell>
          <cell r="O736">
            <v>853</v>
          </cell>
        </row>
        <row r="737">
          <cell r="B737">
            <v>711</v>
          </cell>
          <cell r="H737" t="str">
            <v>ALDRA</v>
          </cell>
          <cell r="I737" t="str">
            <v>COMPRESIÓN DE PROBETAS</v>
          </cell>
          <cell r="O737">
            <v>843</v>
          </cell>
        </row>
        <row r="738">
          <cell r="B738">
            <v>712</v>
          </cell>
          <cell r="H738" t="str">
            <v>GEOFAL ING.</v>
          </cell>
          <cell r="I738" t="str">
            <v>JGRB / TAMBO SUR</v>
          </cell>
          <cell r="O738">
            <v>854</v>
          </cell>
        </row>
        <row r="739">
          <cell r="B739">
            <v>713</v>
          </cell>
          <cell r="H739" t="str">
            <v>MISIÓN CRISTIANA PAZ Y AMOR</v>
          </cell>
          <cell r="I739" t="str">
            <v>COMPRESIÓN DE PROBETAS</v>
          </cell>
          <cell r="O739">
            <v>840</v>
          </cell>
        </row>
        <row r="740">
          <cell r="B740">
            <v>714</v>
          </cell>
          <cell r="H740" t="str">
            <v>CORBUS EDIFICACIONES</v>
          </cell>
          <cell r="I740" t="str">
            <v>AFIRMADO</v>
          </cell>
          <cell r="O740">
            <v>847</v>
          </cell>
        </row>
        <row r="741">
          <cell r="B741">
            <v>715</v>
          </cell>
          <cell r="H741" t="str">
            <v>YANGZHOU RONGFEI CONSTRUCTION
ENGINEERING CO SUCURSAL DEL PERÚ</v>
          </cell>
          <cell r="I741" t="str">
            <v>DENSIDAD DE CAMPO</v>
          </cell>
          <cell r="O741">
            <v>649</v>
          </cell>
        </row>
        <row r="742">
          <cell r="B742">
            <v>716</v>
          </cell>
          <cell r="H742" t="str">
            <v>CONSORCIO HUAYCOLORO</v>
          </cell>
          <cell r="I742" t="str">
            <v>COMPRESIÓN DE PROBETAS</v>
          </cell>
          <cell r="O742">
            <v>855</v>
          </cell>
        </row>
        <row r="743">
          <cell r="B743">
            <v>717</v>
          </cell>
          <cell r="H743" t="str">
            <v>TACTICAL</v>
          </cell>
          <cell r="I743" t="str">
            <v>DENSIDAD DE CAMPO</v>
          </cell>
          <cell r="O743">
            <v>845</v>
          </cell>
        </row>
        <row r="744">
          <cell r="B744">
            <v>718</v>
          </cell>
          <cell r="H744" t="str">
            <v>CONSORCIO HUAYCOLORO</v>
          </cell>
          <cell r="I744" t="str">
            <v>DENSIDAD DE CAMPO</v>
          </cell>
          <cell r="O744" t="str">
            <v>COTIZACIÓN 787-25-B</v>
          </cell>
        </row>
        <row r="745">
          <cell r="B745">
            <v>719</v>
          </cell>
          <cell r="H745" t="str">
            <v>CONSORCIO HUAYCOLORO</v>
          </cell>
          <cell r="I745" t="str">
            <v>DENSIDAD DE CAMPO</v>
          </cell>
          <cell r="O745" t="str">
            <v>COTIZACIÓN 787-25-B</v>
          </cell>
        </row>
        <row r="746">
          <cell r="B746">
            <v>720</v>
          </cell>
          <cell r="H746" t="str">
            <v>GEOFAL ING.</v>
          </cell>
          <cell r="I746" t="str">
            <v>CJ TELECOM / AEROPUERTO</v>
          </cell>
          <cell r="O746">
            <v>864</v>
          </cell>
        </row>
        <row r="747">
          <cell r="B747">
            <v>721</v>
          </cell>
          <cell r="H747" t="str">
            <v>CONSORCIO HUAYCOLORO</v>
          </cell>
          <cell r="I747" t="str">
            <v>DENSIDAD DE CAMPO</v>
          </cell>
          <cell r="O747" t="str">
            <v>COTIZACIÓN 787-25-B</v>
          </cell>
        </row>
        <row r="748">
          <cell r="B748">
            <v>722</v>
          </cell>
          <cell r="H748" t="str">
            <v>CORPORACION MINERO INMOVILIARIO PERUVIAN SAC</v>
          </cell>
          <cell r="I748" t="str">
            <v>DISEÑO DE MEZCLA DE BLOQUETAS DE CONCRETO</v>
          </cell>
          <cell r="O748"/>
        </row>
        <row r="749">
          <cell r="B749">
            <v>723</v>
          </cell>
          <cell r="H749" t="str">
            <v>CONSORCIO HUAYCOLORO</v>
          </cell>
          <cell r="I749" t="str">
            <v>MATERIAL PROPIO</v>
          </cell>
          <cell r="O749">
            <v>861</v>
          </cell>
        </row>
        <row r="750">
          <cell r="B750">
            <v>724</v>
          </cell>
          <cell r="H750" t="str">
            <v>CONSORCIO HUAYCOLORO</v>
          </cell>
          <cell r="I750" t="str">
            <v>COMPRESIÓN DE PROBETAS</v>
          </cell>
          <cell r="O750">
            <v>874</v>
          </cell>
        </row>
        <row r="751">
          <cell r="B751">
            <v>571</v>
          </cell>
          <cell r="H751" t="str">
            <v>MAS ERRAZURIZ DEL PERU</v>
          </cell>
          <cell r="I751" t="str">
            <v>DISEÑO DE MEZCLA 140</v>
          </cell>
          <cell r="O751" t="str">
            <v>COTIZACIÓN 705-25-A
COTIZACIÓN 870-25</v>
          </cell>
        </row>
        <row r="752">
          <cell r="B752"/>
          <cell r="H752"/>
          <cell r="I752"/>
          <cell r="O752"/>
        </row>
        <row r="753">
          <cell r="B753">
            <v>725</v>
          </cell>
          <cell r="H753" t="str">
            <v>YANGZHOU RONGFEI CONSTRUCTION
ENGINEERING CO SUCURSAL DEL PERÚ</v>
          </cell>
          <cell r="I753" t="str">
            <v>DENSIDAD DE CAMPO</v>
          </cell>
          <cell r="O753">
            <v>865</v>
          </cell>
        </row>
        <row r="754">
          <cell r="B754">
            <v>726</v>
          </cell>
          <cell r="H754" t="str">
            <v>YANGZHOU RONGFEI CONSTRUCTION
ENGINEERING CO SUCURSAL DEL PERÚ</v>
          </cell>
          <cell r="I754" t="str">
            <v>AFIRMADO</v>
          </cell>
          <cell r="O754">
            <v>841</v>
          </cell>
        </row>
        <row r="755">
          <cell r="B755">
            <v>727</v>
          </cell>
          <cell r="H755" t="str">
            <v>CONSORCIO HUAYCOLORO</v>
          </cell>
          <cell r="I755" t="str">
            <v>AGREGADO FINO (ARENA) Y GRUESO</v>
          </cell>
          <cell r="O755">
            <v>869</v>
          </cell>
        </row>
        <row r="756">
          <cell r="B756">
            <v>728</v>
          </cell>
          <cell r="H756" t="str">
            <v>GEOFAL ING.</v>
          </cell>
          <cell r="I756" t="str">
            <v>CJ TELECOM / PROGRESO</v>
          </cell>
          <cell r="O756">
            <v>876</v>
          </cell>
        </row>
        <row r="757">
          <cell r="B757">
            <v>729</v>
          </cell>
          <cell r="H757" t="str">
            <v>GEOFAL ING.</v>
          </cell>
          <cell r="I757" t="str">
            <v xml:space="preserve">JEAN PAREDES / </v>
          </cell>
          <cell r="O757">
            <v>877</v>
          </cell>
        </row>
        <row r="758">
          <cell r="B758" t="str">
            <v>500-25</v>
          </cell>
          <cell r="H758" t="str">
            <v>PERU HEALTH</v>
          </cell>
          <cell r="I758" t="str">
            <v>COMPRESIÓN DE PROBETAS / A/C=0,43</v>
          </cell>
          <cell r="O758">
            <v>638</v>
          </cell>
        </row>
        <row r="759">
          <cell r="B759" t="str">
            <v>500-25</v>
          </cell>
          <cell r="H759" t="str">
            <v>PERU HEALTH</v>
          </cell>
          <cell r="I759" t="str">
            <v>COMPRESIÓN DE PROBETAS / A/C=0,46</v>
          </cell>
          <cell r="O759">
            <v>638</v>
          </cell>
        </row>
        <row r="760">
          <cell r="B760">
            <v>730</v>
          </cell>
          <cell r="H760" t="str">
            <v>GEOFAL ING.</v>
          </cell>
          <cell r="I760" t="str">
            <v>CJ TELECOM / SAN FERNANDO</v>
          </cell>
          <cell r="O760">
            <v>876</v>
          </cell>
        </row>
        <row r="761">
          <cell r="B761">
            <v>731</v>
          </cell>
          <cell r="H761" t="str">
            <v>GEOFAL ING.</v>
          </cell>
          <cell r="I761" t="str">
            <v>CJ TELECOM / PRIMAVERA</v>
          </cell>
          <cell r="O761">
            <v>876</v>
          </cell>
        </row>
        <row r="762">
          <cell r="B762">
            <v>732</v>
          </cell>
          <cell r="H762" t="str">
            <v>MECHANICAL AND PIPING SOLUTIONS SACYP</v>
          </cell>
          <cell r="I762" t="str">
            <v>COMPRESIÓN DE PROBETAS</v>
          </cell>
          <cell r="O762">
            <v>470</v>
          </cell>
        </row>
        <row r="763">
          <cell r="B763">
            <v>733</v>
          </cell>
          <cell r="H763" t="str">
            <v>IPC BASE NAVAL CALLAO</v>
          </cell>
          <cell r="I763" t="str">
            <v>CANTERA YERBA BUENA</v>
          </cell>
          <cell r="O763">
            <v>873</v>
          </cell>
        </row>
        <row r="764">
          <cell r="B764">
            <v>734</v>
          </cell>
          <cell r="H764" t="str">
            <v>GEOFAL ING.</v>
          </cell>
          <cell r="I764" t="str">
            <v>CJ TELECOM / PARQUE LA VICTORIA</v>
          </cell>
          <cell r="O764">
            <v>878</v>
          </cell>
        </row>
        <row r="765">
          <cell r="B765">
            <v>735</v>
          </cell>
          <cell r="H765" t="str">
            <v>YANGZHOU RONGFEI CONSTRUCTION
ENGINEERING CO SUCURSAL DEL PERÚ</v>
          </cell>
          <cell r="I765" t="str">
            <v>DENSIDAD DE CAMPO</v>
          </cell>
          <cell r="O765">
            <v>649</v>
          </cell>
        </row>
        <row r="766">
          <cell r="B766">
            <v>736</v>
          </cell>
          <cell r="H766" t="str">
            <v>TACTICAL</v>
          </cell>
          <cell r="I766" t="str">
            <v>DENSIDAD DE CAMPO</v>
          </cell>
          <cell r="O766">
            <v>845</v>
          </cell>
        </row>
        <row r="767">
          <cell r="B767">
            <v>737</v>
          </cell>
          <cell r="H767" t="str">
            <v>CONSORCIO HUAYCOLORO</v>
          </cell>
          <cell r="I767" t="str">
            <v>DENSIDAD DE CAMPO</v>
          </cell>
          <cell r="O767" t="str">
            <v>COTIZACIÓN-787-25-B</v>
          </cell>
        </row>
        <row r="768">
          <cell r="B768">
            <v>738</v>
          </cell>
          <cell r="H768" t="str">
            <v>ACUÑA VEGA CONSULTORES Y EJECUTORES</v>
          </cell>
          <cell r="I768" t="str">
            <v>DENSIDAD DE CAMPO / IVAN</v>
          </cell>
          <cell r="O768">
            <v>863</v>
          </cell>
        </row>
        <row r="769">
          <cell r="B769">
            <v>739</v>
          </cell>
          <cell r="H769" t="str">
            <v>ACUÑA VEGA CONSULTORES Y EJECUTORES</v>
          </cell>
          <cell r="I769" t="str">
            <v>COMPRESIÓN DE PROBETAS</v>
          </cell>
          <cell r="O769">
            <v>887</v>
          </cell>
        </row>
        <row r="770">
          <cell r="B770">
            <v>740</v>
          </cell>
          <cell r="H770" t="str">
            <v>CONSORCIO HUAYCOLORO</v>
          </cell>
          <cell r="I770" t="str">
            <v>VIGA BENKELMAN</v>
          </cell>
          <cell r="O770">
            <v>675</v>
          </cell>
        </row>
        <row r="771">
          <cell r="B771">
            <v>741</v>
          </cell>
          <cell r="H771" t="str">
            <v>CONSORCIO HUAYCOLORO</v>
          </cell>
          <cell r="I771" t="str">
            <v>VIGA BENKELMAN</v>
          </cell>
          <cell r="O771">
            <v>884</v>
          </cell>
        </row>
        <row r="772">
          <cell r="B772">
            <v>742</v>
          </cell>
          <cell r="H772" t="str">
            <v>YANGZHOU RONGFEI CONSTRUCTION
ENGINEERING CO SUCURSAL DEL PERÚ</v>
          </cell>
          <cell r="I772" t="str">
            <v>DENSIDAD DE CAMPO / LUIS</v>
          </cell>
          <cell r="O772">
            <v>649</v>
          </cell>
        </row>
        <row r="773">
          <cell r="B773">
            <v>743</v>
          </cell>
          <cell r="H773" t="str">
            <v>GEOFAL ING.</v>
          </cell>
          <cell r="I773" t="str">
            <v>CJ TELECOM</v>
          </cell>
          <cell r="O773">
            <v>898</v>
          </cell>
        </row>
        <row r="774">
          <cell r="B774">
            <v>744</v>
          </cell>
          <cell r="H774" t="str">
            <v>GEOFAL ING.</v>
          </cell>
          <cell r="I774" t="str">
            <v>GEOCONDE</v>
          </cell>
          <cell r="O774">
            <v>899</v>
          </cell>
        </row>
        <row r="775">
          <cell r="B775">
            <v>745</v>
          </cell>
          <cell r="H775" t="str">
            <v>CJ CONTRATISTAS</v>
          </cell>
          <cell r="I775" t="str">
            <v>DIAMANTINAS</v>
          </cell>
          <cell r="O775" t="str">
            <v>COTIZACION-811-25-A</v>
          </cell>
        </row>
        <row r="776">
          <cell r="B776">
            <v>746</v>
          </cell>
          <cell r="H776" t="str">
            <v>CONSORCIO HUAYCOLORO</v>
          </cell>
          <cell r="I776" t="str">
            <v>VIGA BENKELMAN</v>
          </cell>
          <cell r="O776">
            <v>886</v>
          </cell>
        </row>
        <row r="777">
          <cell r="B777">
            <v>747</v>
          </cell>
          <cell r="H777" t="str">
            <v>CONSORCIO HUAYCOLORO</v>
          </cell>
          <cell r="I777" t="str">
            <v>DENSIDAD DE CAMPO / IVAN-WILFREDO</v>
          </cell>
          <cell r="O777" t="str">
            <v>COTIZACIÓN-787-25-B</v>
          </cell>
        </row>
        <row r="778">
          <cell r="B778">
            <v>748</v>
          </cell>
          <cell r="H778" t="str">
            <v>CONSORCIO HUAYCOLORO</v>
          </cell>
          <cell r="I778" t="str">
            <v>DENSIDAD DE CAMPO / IVAN-WILFREDO</v>
          </cell>
          <cell r="O778" t="str">
            <v>COTIZACIÓN-787-25-B</v>
          </cell>
        </row>
        <row r="779">
          <cell r="B779">
            <v>749</v>
          </cell>
          <cell r="H779" t="str">
            <v>CONSORCIO HUAYCOLORO</v>
          </cell>
          <cell r="I779" t="str">
            <v>DENSIDAD DE CAMPO / IVAN-WILFREDO</v>
          </cell>
          <cell r="O779" t="str">
            <v>COTIZACIÓN-787-25-B</v>
          </cell>
        </row>
        <row r="780">
          <cell r="B780">
            <v>750</v>
          </cell>
          <cell r="H780" t="str">
            <v>RUTAS DE LIMA</v>
          </cell>
          <cell r="I780" t="str">
            <v>MEZCLA ASFALTICA</v>
          </cell>
          <cell r="O780">
            <v>917</v>
          </cell>
        </row>
        <row r="781">
          <cell r="B781">
            <v>751</v>
          </cell>
          <cell r="H781" t="str">
            <v>CONSORCIO HUAYCOLORO</v>
          </cell>
          <cell r="I781" t="str">
            <v>DENSIDAD DE CAMPO / IVAN-WILFREDO</v>
          </cell>
          <cell r="O781" t="str">
            <v>COTIZACIÓN-787-25-B</v>
          </cell>
        </row>
        <row r="782">
          <cell r="B782">
            <v>752</v>
          </cell>
          <cell r="H782" t="str">
            <v>LAC ING. PROYECTOS Y CONSTRUCCIÓN SAC</v>
          </cell>
          <cell r="I782" t="str">
            <v>COMPRESIÓN DE PROBETAS</v>
          </cell>
          <cell r="O782">
            <v>906</v>
          </cell>
        </row>
        <row r="783">
          <cell r="B783">
            <v>753</v>
          </cell>
          <cell r="H783" t="str">
            <v>GEOFAL ING.</v>
          </cell>
          <cell r="I783" t="str">
            <v>CJ TELECOM / SAN MIGUEL</v>
          </cell>
          <cell r="O783">
            <v>900</v>
          </cell>
        </row>
        <row r="784">
          <cell r="B784">
            <v>571</v>
          </cell>
          <cell r="H784" t="str">
            <v>MAS ERRAZURIZ DEL PERU</v>
          </cell>
          <cell r="I784" t="str">
            <v>DISEÑO DE MEZCLA 100</v>
          </cell>
          <cell r="O784" t="str">
            <v>COTIZACIÓN 705-25-A
COTIZACIÓN 870-25</v>
          </cell>
        </row>
        <row r="785">
          <cell r="B785">
            <v>754</v>
          </cell>
          <cell r="H785" t="str">
            <v>CARBONELL FIGUERAS</v>
          </cell>
          <cell r="I785" t="str">
            <v>VIGAS DE CONCRETO</v>
          </cell>
          <cell r="O785" t="str">
            <v>COTIZACIÓN 894-25-B</v>
          </cell>
        </row>
        <row r="786">
          <cell r="B786">
            <v>755</v>
          </cell>
          <cell r="H786" t="str">
            <v>CARBONELL FIGUERAS</v>
          </cell>
          <cell r="I786" t="str">
            <v>COMPRESIÓN DE PROBETAS</v>
          </cell>
          <cell r="O786" t="str">
            <v>COTIZACIÓN 894-25-B</v>
          </cell>
        </row>
        <row r="787">
          <cell r="B787">
            <v>756</v>
          </cell>
          <cell r="H787" t="str">
            <v>GEOFAL ING.</v>
          </cell>
          <cell r="I787" t="str">
            <v>CJ TELECOM / LOS OLIVOS</v>
          </cell>
          <cell r="O787">
            <v>914</v>
          </cell>
        </row>
        <row r="788">
          <cell r="B788">
            <v>757</v>
          </cell>
          <cell r="H788" t="str">
            <v>YANGZHOU RONGFEI CONSTRUCTION
ENGINEERING CO SUCURSAL DEL PERÚ</v>
          </cell>
          <cell r="I788" t="str">
            <v>DENSIDAD DE CAMPO / LUIS</v>
          </cell>
          <cell r="O788">
            <v>871</v>
          </cell>
        </row>
        <row r="789">
          <cell r="B789">
            <v>758</v>
          </cell>
          <cell r="H789" t="str">
            <v>IPC BASE NAVAL CALLAO</v>
          </cell>
          <cell r="I789" t="str">
            <v xml:space="preserve">RICE / MARSHALL          </v>
          </cell>
          <cell r="O789">
            <v>907</v>
          </cell>
        </row>
        <row r="790">
          <cell r="B790">
            <v>759</v>
          </cell>
          <cell r="H790" t="str">
            <v>NS ANDINA</v>
          </cell>
          <cell r="I790" t="str">
            <v>PROCTOR CON DENSIMETRO NUCLEAR Y CBR
SOLO FALTA LA 1129</v>
          </cell>
          <cell r="O790">
            <v>909</v>
          </cell>
        </row>
        <row r="791">
          <cell r="B791">
            <v>760</v>
          </cell>
          <cell r="H791" t="str">
            <v>COVECOP</v>
          </cell>
          <cell r="I791" t="str">
            <v>COMPRESIÓN DE PROBETAS</v>
          </cell>
          <cell r="O791" t="str">
            <v>COTIZACIÓN 908-25-A</v>
          </cell>
        </row>
        <row r="792">
          <cell r="B792">
            <v>761</v>
          </cell>
          <cell r="H792" t="str">
            <v>MECHANICAL AND PIPING SOLUTIONS SACYP</v>
          </cell>
          <cell r="I792" t="str">
            <v>COMPRESIÓN DE PROBETAS</v>
          </cell>
          <cell r="O792" t="str">
            <v>COTIZACIÓN 470-25
COTIZACIÓN 915-25</v>
          </cell>
        </row>
        <row r="793">
          <cell r="B793">
            <v>762</v>
          </cell>
          <cell r="H793" t="str">
            <v>COVECOP</v>
          </cell>
          <cell r="I793" t="str">
            <v>COMPRESIÓN DE PROBETAS</v>
          </cell>
          <cell r="O793" t="str">
            <v>COTIZACIÓN 908-25-A</v>
          </cell>
        </row>
        <row r="794">
          <cell r="B794">
            <v>763</v>
          </cell>
          <cell r="H794" t="str">
            <v>TACTICAL</v>
          </cell>
          <cell r="I794" t="str">
            <v>DENSIDAD DE CAMPO / LUIS</v>
          </cell>
          <cell r="O794">
            <v>845</v>
          </cell>
        </row>
        <row r="795">
          <cell r="B795">
            <v>764</v>
          </cell>
          <cell r="H795" t="str">
            <v>BUSCONSULTING SAC</v>
          </cell>
          <cell r="I795" t="str">
            <v>COMPRESIÓN DE PROBETAS</v>
          </cell>
          <cell r="O795">
            <v>912</v>
          </cell>
        </row>
        <row r="796">
          <cell r="B796">
            <v>765</v>
          </cell>
          <cell r="H796" t="str">
            <v>COVECOP</v>
          </cell>
          <cell r="I796" t="str">
            <v>COMPRESIÓN DE PROBETAS</v>
          </cell>
          <cell r="O796">
            <v>913</v>
          </cell>
        </row>
        <row r="797">
          <cell r="B797">
            <v>766</v>
          </cell>
          <cell r="H797" t="str">
            <v>ESTANTERIAS METALICAS J.R.M. SAC</v>
          </cell>
          <cell r="I797" t="str">
            <v>COMPRESIÓN DE PROBETAS</v>
          </cell>
          <cell r="O797">
            <v>546</v>
          </cell>
        </row>
        <row r="798">
          <cell r="B798">
            <v>767</v>
          </cell>
          <cell r="H798" t="str">
            <v>GEOFAL ING.</v>
          </cell>
          <cell r="I798" t="str">
            <v>CJ TELECOM / BUENOS AIRES</v>
          </cell>
          <cell r="O798">
            <v>923</v>
          </cell>
        </row>
        <row r="799">
          <cell r="B799">
            <v>768</v>
          </cell>
          <cell r="H799" t="str">
            <v>GEOFAL ING.</v>
          </cell>
          <cell r="I799" t="str">
            <v>CJ TELECOM / SAMANEZ</v>
          </cell>
          <cell r="O799">
            <v>923</v>
          </cell>
        </row>
        <row r="800">
          <cell r="B800">
            <v>769</v>
          </cell>
          <cell r="H800" t="str">
            <v>GEOFAL ING.</v>
          </cell>
          <cell r="I800" t="str">
            <v>CJ TELECOM / NAUINPUQUIO</v>
          </cell>
          <cell r="O800">
            <v>923</v>
          </cell>
        </row>
        <row r="801">
          <cell r="B801">
            <v>770</v>
          </cell>
          <cell r="H801" t="str">
            <v>CONSORCIO HUAYCOLORO</v>
          </cell>
          <cell r="I801" t="str">
            <v>COMPRESIÓN DE PROBETAS / DADOS DE CONCRETO</v>
          </cell>
          <cell r="O801">
            <v>922</v>
          </cell>
        </row>
        <row r="802">
          <cell r="B802">
            <v>771</v>
          </cell>
          <cell r="H802" t="str">
            <v>COVECOP</v>
          </cell>
          <cell r="I802" t="str">
            <v>COMPRESIÓN DE PROBETAS</v>
          </cell>
          <cell r="O802">
            <v>920</v>
          </cell>
        </row>
        <row r="803">
          <cell r="B803">
            <v>772</v>
          </cell>
          <cell r="H803" t="str">
            <v>MULTIFIBRAS DEL PERU</v>
          </cell>
          <cell r="I803" t="str">
            <v>COMPRESIÓN DE PROBETAS</v>
          </cell>
          <cell r="O803">
            <v>921</v>
          </cell>
        </row>
        <row r="804">
          <cell r="B804">
            <v>773</v>
          </cell>
          <cell r="H804" t="str">
            <v>YANGZHOU RONGFEI CONSTRUCTION
ENGINEERING CO SUCURSAL DEL PERÚ</v>
          </cell>
          <cell r="I804" t="str">
            <v>DENSIDAD DE CAMPO / LUIS</v>
          </cell>
          <cell r="O804">
            <v>871</v>
          </cell>
        </row>
        <row r="805">
          <cell r="B805">
            <v>774</v>
          </cell>
          <cell r="H805" t="str">
            <v>CJ TELECOM</v>
          </cell>
          <cell r="I805" t="str">
            <v>COMPRESIÓN DE PROBETAS</v>
          </cell>
          <cell r="O805">
            <v>926</v>
          </cell>
        </row>
        <row r="806">
          <cell r="B806">
            <v>775</v>
          </cell>
          <cell r="H806" t="str">
            <v>MECHANICAL AND PIPING SOLUTIONS SACYP</v>
          </cell>
          <cell r="I806" t="str">
            <v>CONTROL DE CALIDAD DEL CONCRETO FRESCO EN OBRA</v>
          </cell>
          <cell r="O806">
            <v>850</v>
          </cell>
        </row>
        <row r="807">
          <cell r="B807">
            <v>776</v>
          </cell>
          <cell r="H807" t="str">
            <v>MECHANICAL AND PIPING SOLUTIONS SACYP</v>
          </cell>
          <cell r="I807" t="str">
            <v>CONTROL DE CALIDAD DEL CONCRETO FRESCO EN OBRA</v>
          </cell>
          <cell r="O807">
            <v>890</v>
          </cell>
        </row>
        <row r="808">
          <cell r="B808">
            <v>777</v>
          </cell>
          <cell r="H808" t="str">
            <v>GEOFAL ING.</v>
          </cell>
          <cell r="I808" t="str">
            <v>CJ TELECOM / BAMBAMARCA</v>
          </cell>
          <cell r="O808">
            <v>935</v>
          </cell>
        </row>
        <row r="809">
          <cell r="B809">
            <v>778</v>
          </cell>
          <cell r="H809" t="str">
            <v>GEOFAL ING.</v>
          </cell>
          <cell r="I809" t="str">
            <v>CJ TELECOM / LAMBAYEQUE</v>
          </cell>
          <cell r="O809">
            <v>935</v>
          </cell>
        </row>
        <row r="810">
          <cell r="B810">
            <v>779</v>
          </cell>
          <cell r="H810" t="str">
            <v>NS ANDINA</v>
          </cell>
          <cell r="I810" t="str">
            <v>PROCTOR CON DENSIMETRO NUCLEAR Y CBR</v>
          </cell>
          <cell r="O810">
            <v>928</v>
          </cell>
        </row>
        <row r="811">
          <cell r="B811">
            <v>780</v>
          </cell>
          <cell r="H811" t="str">
            <v>W&amp;L INTESEL PERU</v>
          </cell>
          <cell r="I811" t="str">
            <v>COMPRESIÓN DE PROBETAS</v>
          </cell>
          <cell r="O811">
            <v>918</v>
          </cell>
        </row>
        <row r="812">
          <cell r="B812">
            <v>781</v>
          </cell>
          <cell r="H812" t="str">
            <v>CONSORCIO HUAYCOLORO</v>
          </cell>
          <cell r="I812" t="str">
            <v>ASFALTO</v>
          </cell>
          <cell r="O812">
            <v>938</v>
          </cell>
        </row>
        <row r="813">
          <cell r="B813">
            <v>782</v>
          </cell>
          <cell r="H813" t="str">
            <v>GEOFAL ING.</v>
          </cell>
          <cell r="I813" t="str">
            <v>DEZA
MATERIAL M-1 DEBAJO DEL NIVEL FREÀTICO</v>
          </cell>
          <cell r="O813">
            <v>946</v>
          </cell>
        </row>
        <row r="814">
          <cell r="B814">
            <v>783</v>
          </cell>
          <cell r="H814" t="str">
            <v>ORBE ARQUITECTOS SAC</v>
          </cell>
          <cell r="I814" t="str">
            <v>COMPRESIÓN DE PROBETAS</v>
          </cell>
          <cell r="O814">
            <v>927</v>
          </cell>
        </row>
        <row r="815">
          <cell r="B815">
            <v>784</v>
          </cell>
          <cell r="H815" t="str">
            <v>YANGZHOU RONGFEI CONSTRUCTION
ENGINEERING CO SUCURSAL DEL PERÚ</v>
          </cell>
          <cell r="I815" t="str">
            <v>AFIRMADO / JICAMARCA</v>
          </cell>
          <cell r="O815">
            <v>924</v>
          </cell>
        </row>
        <row r="816">
          <cell r="B816">
            <v>785</v>
          </cell>
          <cell r="H816" t="str">
            <v>GEOFAL ING.</v>
          </cell>
          <cell r="I816" t="str">
            <v>CJ TELECOM / LA RAMADITA</v>
          </cell>
          <cell r="O816">
            <v>947</v>
          </cell>
        </row>
        <row r="817">
          <cell r="B817">
            <v>786</v>
          </cell>
          <cell r="H817" t="str">
            <v>RIOSA CONSTRUCTORA SAC</v>
          </cell>
          <cell r="I817" t="str">
            <v>PROCTOR</v>
          </cell>
          <cell r="O817" t="str">
            <v>COTIZACIÓN 939-25-A</v>
          </cell>
        </row>
        <row r="818">
          <cell r="B818">
            <v>787</v>
          </cell>
          <cell r="H818" t="str">
            <v>YANGZHOU RONGFEI CONSTRUCTION
ENGINEERING CO SUCURSAL DEL PERÚ</v>
          </cell>
          <cell r="I818" t="str">
            <v>DENSIDAD DE CAMPO / LUIS</v>
          </cell>
          <cell r="O818">
            <v>871</v>
          </cell>
        </row>
        <row r="819">
          <cell r="B819">
            <v>788</v>
          </cell>
          <cell r="H819" t="str">
            <v>TACTICAL</v>
          </cell>
          <cell r="I819" t="str">
            <v>DENSIDAD DE CAMPO / IVAN</v>
          </cell>
          <cell r="O819">
            <v>845</v>
          </cell>
        </row>
        <row r="820">
          <cell r="B820">
            <v>789</v>
          </cell>
          <cell r="H820" t="str">
            <v>NS ANDINA</v>
          </cell>
          <cell r="I820" t="str">
            <v>PROCTOR CON DENSIMETRO NUCLEAR Y CBR</v>
          </cell>
          <cell r="O820">
            <v>951</v>
          </cell>
        </row>
        <row r="821">
          <cell r="B821">
            <v>790</v>
          </cell>
          <cell r="H821" t="str">
            <v>GEOFAL ING.</v>
          </cell>
          <cell r="I821" t="str">
            <v>JEAN PAREDES / ANCASH</v>
          </cell>
          <cell r="O821">
            <v>963</v>
          </cell>
        </row>
        <row r="822">
          <cell r="B822">
            <v>791</v>
          </cell>
          <cell r="H822" t="str">
            <v>GEOFAL ING.</v>
          </cell>
          <cell r="I822" t="str">
            <v>JEAN PAREDES / LAMBAYEQUE</v>
          </cell>
          <cell r="O822">
            <v>963</v>
          </cell>
        </row>
        <row r="823">
          <cell r="B823">
            <v>792</v>
          </cell>
          <cell r="H823" t="str">
            <v>YANGZHOU RONGFEI CONSTRUCTION
ENGINEERING CO SUCURSAL DEL PERÚ</v>
          </cell>
          <cell r="I823" t="str">
            <v>MATERIAL PROPIO</v>
          </cell>
          <cell r="O823">
            <v>945</v>
          </cell>
        </row>
        <row r="824">
          <cell r="B824">
            <v>793</v>
          </cell>
          <cell r="H824" t="str">
            <v>LAC ING. PROYECTOS Y CONSTRUCCIÓN SAC</v>
          </cell>
          <cell r="I824" t="str">
            <v>COMPRESIÓN DE PROBETAS</v>
          </cell>
          <cell r="O824">
            <v>955</v>
          </cell>
        </row>
        <row r="825">
          <cell r="B825">
            <v>794</v>
          </cell>
          <cell r="H825" t="str">
            <v>GEOFAL ING.</v>
          </cell>
          <cell r="I825" t="str">
            <v>DEZA / LIMONCARRO</v>
          </cell>
          <cell r="O825">
            <v>964</v>
          </cell>
        </row>
        <row r="826">
          <cell r="B826">
            <v>795</v>
          </cell>
          <cell r="H826" t="str">
            <v>GEOFAL ING.</v>
          </cell>
          <cell r="I826" t="str">
            <v>DEZA / PORTUGAL</v>
          </cell>
          <cell r="O826">
            <v>964</v>
          </cell>
        </row>
        <row r="827">
          <cell r="B827">
            <v>796</v>
          </cell>
          <cell r="H827" t="str">
            <v>GEOFAL ING.</v>
          </cell>
          <cell r="I827" t="str">
            <v>CJ TELECOM / NUEVA ESPERANZA</v>
          </cell>
          <cell r="O827">
            <v>965</v>
          </cell>
        </row>
        <row r="828">
          <cell r="B828">
            <v>797</v>
          </cell>
          <cell r="H828" t="str">
            <v>RUTAS DE LIMA</v>
          </cell>
          <cell r="I828" t="str">
            <v>GRAVA 1/2
ARENA 3/16</v>
          </cell>
          <cell r="O828">
            <v>982</v>
          </cell>
        </row>
        <row r="829">
          <cell r="B829">
            <v>798</v>
          </cell>
          <cell r="H829" t="str">
            <v>CONSORCIO HUAYCOLORO</v>
          </cell>
          <cell r="I829" t="str">
            <v>COMPRESIÓN DE PROBETAS</v>
          </cell>
          <cell r="O829">
            <v>971</v>
          </cell>
        </row>
        <row r="830">
          <cell r="B830">
            <v>799</v>
          </cell>
          <cell r="H830" t="str">
            <v>ACUÑA VEGA CONSULTORES Y EJECUTORES</v>
          </cell>
          <cell r="I830" t="str">
            <v>COMPRESIÓN DE PROBETAS</v>
          </cell>
          <cell r="O830">
            <v>956</v>
          </cell>
        </row>
        <row r="831">
          <cell r="B831">
            <v>800</v>
          </cell>
          <cell r="H831" t="str">
            <v>RUTAS DE LIMA</v>
          </cell>
          <cell r="I831" t="str">
            <v>DIAMANTINAS</v>
          </cell>
          <cell r="O831">
            <v>983</v>
          </cell>
        </row>
        <row r="832">
          <cell r="B832">
            <v>801</v>
          </cell>
          <cell r="H832" t="str">
            <v>CONSORCIO HUAYCOLORO</v>
          </cell>
          <cell r="I832" t="str">
            <v>COMPRESIÓN DE PROBETAS</v>
          </cell>
          <cell r="O832">
            <v>974</v>
          </cell>
        </row>
        <row r="833">
          <cell r="B833">
            <v>802</v>
          </cell>
          <cell r="H833" t="str">
            <v>YANGZHOU RONGFEI CONSTRUCTION
ENGINEERING CO SUCURSAL DEL PERÚ</v>
          </cell>
          <cell r="I833" t="str">
            <v>LADRILLOS PASTELEROS Y BLOQUES DE CONCRETO</v>
          </cell>
          <cell r="O833">
            <v>944</v>
          </cell>
        </row>
        <row r="834">
          <cell r="B834">
            <v>803</v>
          </cell>
          <cell r="H834" t="str">
            <v>YANGZHOU RONGFEI CONSTRUCTION
ENGINEERING CO SUCURSAL DEL PERÚ</v>
          </cell>
          <cell r="I834" t="str">
            <v>AFIRMADO CANTERA LA GLORIA</v>
          </cell>
          <cell r="O834">
            <v>957</v>
          </cell>
        </row>
        <row r="835">
          <cell r="B835">
            <v>804</v>
          </cell>
          <cell r="H835" t="str">
            <v>YANGZHOU RONGFEI CONSTRUCTION
ENGINEERING CO SUCURSAL DEL PERÚ</v>
          </cell>
          <cell r="I835" t="str">
            <v>DENSIDAD DE CAMPO / LUIS</v>
          </cell>
          <cell r="O835">
            <v>871</v>
          </cell>
        </row>
        <row r="836">
          <cell r="B836">
            <v>805</v>
          </cell>
          <cell r="H836" t="str">
            <v>RIOSA CONSTRUCTORA SAC</v>
          </cell>
          <cell r="I836" t="str">
            <v>GRANULOMETRIA</v>
          </cell>
          <cell r="O836">
            <v>960</v>
          </cell>
        </row>
        <row r="837">
          <cell r="B837">
            <v>806</v>
          </cell>
          <cell r="H837" t="str">
            <v>YANGZHOU RONGFEI CONSTRUCTION
ENGINEERING CO SUCURSAL DEL PERÚ</v>
          </cell>
          <cell r="I837" t="str">
            <v>DENSIDAD DE CAMPO / LUIS</v>
          </cell>
          <cell r="O837">
            <v>973</v>
          </cell>
        </row>
        <row r="838">
          <cell r="B838">
            <v>807</v>
          </cell>
          <cell r="H838" t="str">
            <v>MECHANICAL AND PIPING SOLUTIONS SACYP</v>
          </cell>
          <cell r="I838" t="str">
            <v>COMPRESION DE PROBETAS</v>
          </cell>
          <cell r="O838">
            <v>978</v>
          </cell>
        </row>
        <row r="839">
          <cell r="B839">
            <v>808</v>
          </cell>
          <cell r="H839" t="str">
            <v>GEOFAL ING.</v>
          </cell>
          <cell r="I839" t="str">
            <v>CJ TELECOM / COHECHAN</v>
          </cell>
          <cell r="O839">
            <v>984</v>
          </cell>
        </row>
        <row r="840">
          <cell r="B840">
            <v>809</v>
          </cell>
          <cell r="H840" t="str">
            <v>GEOFAL ING.</v>
          </cell>
          <cell r="I840" t="str">
            <v>DEZA / SATURADA Y NO SATURADA</v>
          </cell>
          <cell r="O840">
            <v>985</v>
          </cell>
        </row>
        <row r="841">
          <cell r="B841">
            <v>810</v>
          </cell>
          <cell r="H841" t="str">
            <v>GEOFAL ING.</v>
          </cell>
          <cell r="I841" t="str">
            <v>CJ TELECOM / CANIBAMBA</v>
          </cell>
          <cell r="O841">
            <v>986</v>
          </cell>
        </row>
        <row r="842">
          <cell r="B842">
            <v>811</v>
          </cell>
          <cell r="H842" t="str">
            <v>GEOFAL ING.</v>
          </cell>
          <cell r="I842" t="str">
            <v>JEAN PAREDES / SANTA ROSA</v>
          </cell>
          <cell r="O842">
            <v>987</v>
          </cell>
        </row>
        <row r="843">
          <cell r="B843">
            <v>812</v>
          </cell>
          <cell r="H843" t="str">
            <v>GEOFAL ING.</v>
          </cell>
          <cell r="I843" t="str">
            <v>CJ TELECOM / KEVIN TRAJO DE  ENCOMIENDA</v>
          </cell>
          <cell r="O843">
            <v>988</v>
          </cell>
        </row>
        <row r="844">
          <cell r="B844">
            <v>813</v>
          </cell>
          <cell r="H844" t="str">
            <v>GEOFAL ING.</v>
          </cell>
          <cell r="I844" t="str">
            <v>JGRB / ONGOY</v>
          </cell>
          <cell r="O844">
            <v>989</v>
          </cell>
        </row>
        <row r="845">
          <cell r="B845">
            <v>814</v>
          </cell>
          <cell r="H845" t="str">
            <v>GEOFAL LABORATORIO</v>
          </cell>
          <cell r="I845" t="str">
            <v>DENSIDADES</v>
          </cell>
          <cell r="O845"/>
        </row>
        <row r="846">
          <cell r="B846">
            <v>815</v>
          </cell>
          <cell r="H846" t="str">
            <v>GEOFAL ING.</v>
          </cell>
          <cell r="I846" t="str">
            <v>CJ TELECOM / SECTOR SORITOR</v>
          </cell>
          <cell r="O846">
            <v>984</v>
          </cell>
        </row>
        <row r="847">
          <cell r="B847">
            <v>816</v>
          </cell>
          <cell r="H847" t="str">
            <v>YANGZHOU RONGFEI CONSTRUCTION
ENGINEERING CO SUCURSAL DEL PERÚ</v>
          </cell>
          <cell r="I847" t="str">
            <v>DENSIDAD DE CAMPO / IVAN</v>
          </cell>
          <cell r="O847">
            <v>871</v>
          </cell>
        </row>
        <row r="848">
          <cell r="B848">
            <v>817</v>
          </cell>
          <cell r="H848" t="str">
            <v>MECHANICAL AND PIPING SOLUTIONS SACYP</v>
          </cell>
          <cell r="I848" t="str">
            <v>DENSIDAD DE CAMPO / IVAN</v>
          </cell>
          <cell r="O848">
            <v>889</v>
          </cell>
        </row>
        <row r="849">
          <cell r="B849">
            <v>818</v>
          </cell>
          <cell r="H849" t="str">
            <v>CONSORCIO HUAYCOLORO</v>
          </cell>
          <cell r="I849" t="str">
            <v>COMPRESIÓN DE PROBETAS</v>
          </cell>
          <cell r="O849" t="str">
            <v>COTIZACIÓN 990-25-A</v>
          </cell>
        </row>
        <row r="850">
          <cell r="B850">
            <v>819</v>
          </cell>
          <cell r="H850" t="str">
            <v>MULTIFIBRAS DEL PERU</v>
          </cell>
          <cell r="I850" t="str">
            <v>COMPRESIÓN DE PROBETAS</v>
          </cell>
          <cell r="O850">
            <v>991</v>
          </cell>
        </row>
        <row r="851">
          <cell r="B851">
            <v>820</v>
          </cell>
          <cell r="H851" t="str">
            <v>W&amp;L INTESEL PERU</v>
          </cell>
          <cell r="I851" t="str">
            <v>COMPRESIÓN DE PROBETAS</v>
          </cell>
          <cell r="O851">
            <v>976</v>
          </cell>
        </row>
        <row r="852">
          <cell r="B852">
            <v>821</v>
          </cell>
          <cell r="H852" t="str">
            <v>HAUG</v>
          </cell>
          <cell r="I852" t="str">
            <v>AFIRMADO</v>
          </cell>
          <cell r="O852">
            <v>979</v>
          </cell>
        </row>
        <row r="853">
          <cell r="B853">
            <v>822</v>
          </cell>
          <cell r="H853" t="str">
            <v>GEOFAL ING.</v>
          </cell>
          <cell r="I853" t="str">
            <v>DEZA / EL PORVENIR</v>
          </cell>
          <cell r="O853">
            <v>1004</v>
          </cell>
        </row>
        <row r="854">
          <cell r="B854">
            <v>823</v>
          </cell>
          <cell r="H854" t="str">
            <v>GEOFAL ING.</v>
          </cell>
          <cell r="I854" t="str">
            <v>CJ TELECOM / SOL DE ORO</v>
          </cell>
          <cell r="O854">
            <v>1005</v>
          </cell>
        </row>
        <row r="855">
          <cell r="B855">
            <v>824</v>
          </cell>
          <cell r="H855" t="str">
            <v>IMAGINA</v>
          </cell>
          <cell r="I855" t="str">
            <v>DENSIDAD DE CAMPO / IVAN</v>
          </cell>
          <cell r="O855">
            <v>1000</v>
          </cell>
        </row>
        <row r="856">
          <cell r="B856">
            <v>825</v>
          </cell>
          <cell r="H856" t="str">
            <v>RIOSA CONSTRUCTORA SAC</v>
          </cell>
          <cell r="I856" t="str">
            <v>DENSIDAD DE CAMPO / IVAN-WILFREDO</v>
          </cell>
          <cell r="O856">
            <v>1001</v>
          </cell>
        </row>
        <row r="857">
          <cell r="B857">
            <v>826</v>
          </cell>
          <cell r="H857" t="str">
            <v>ALTOMAYO</v>
          </cell>
          <cell r="I857" t="str">
            <v>DENSIDAD DE CAMPO</v>
          </cell>
          <cell r="O857">
            <v>695</v>
          </cell>
        </row>
        <row r="858">
          <cell r="B858">
            <v>827</v>
          </cell>
          <cell r="H858" t="str">
            <v>ALTOMAYO</v>
          </cell>
          <cell r="I858" t="str">
            <v>DENSIDAD DE CAMPO</v>
          </cell>
          <cell r="O858">
            <v>695</v>
          </cell>
        </row>
        <row r="859">
          <cell r="B859">
            <v>828</v>
          </cell>
          <cell r="H859" t="str">
            <v>ALTOMAYO</v>
          </cell>
          <cell r="I859" t="str">
            <v>DENSIDAD DE CAMPO</v>
          </cell>
          <cell r="O859">
            <v>695</v>
          </cell>
        </row>
        <row r="860">
          <cell r="B860">
            <v>829</v>
          </cell>
          <cell r="H860" t="str">
            <v>ALTOMAYO</v>
          </cell>
          <cell r="I860" t="str">
            <v>DENSIDAD DE CAMPO</v>
          </cell>
          <cell r="O860">
            <v>954</v>
          </cell>
        </row>
        <row r="861">
          <cell r="B861">
            <v>830</v>
          </cell>
          <cell r="H861" t="str">
            <v>ALTOMAYO</v>
          </cell>
          <cell r="I861" t="str">
            <v>DENSIDAD DE CAMPO</v>
          </cell>
          <cell r="O861">
            <v>954</v>
          </cell>
        </row>
        <row r="862">
          <cell r="B862">
            <v>831</v>
          </cell>
          <cell r="H862" t="str">
            <v>ALTOMAYO</v>
          </cell>
          <cell r="I862" t="str">
            <v>DENSIDAD DE CAMPO</v>
          </cell>
          <cell r="O862">
            <v>954</v>
          </cell>
        </row>
        <row r="863">
          <cell r="B863">
            <v>832</v>
          </cell>
          <cell r="H863" t="str">
            <v>ALTOMAYO</v>
          </cell>
          <cell r="I863" t="str">
            <v>DENSIDAD DE CAMPO</v>
          </cell>
          <cell r="O863">
            <v>954</v>
          </cell>
        </row>
        <row r="864">
          <cell r="B864">
            <v>833</v>
          </cell>
          <cell r="H864" t="str">
            <v>ALTOMAYO</v>
          </cell>
          <cell r="I864" t="str">
            <v>DENSIDAD DE CAMPO</v>
          </cell>
          <cell r="O864">
            <v>954</v>
          </cell>
        </row>
        <row r="865">
          <cell r="B865">
            <v>834</v>
          </cell>
          <cell r="H865" t="str">
            <v>ALTOMAYO</v>
          </cell>
          <cell r="I865" t="str">
            <v>DENSIDAD DE CAMPO</v>
          </cell>
          <cell r="O865">
            <v>954</v>
          </cell>
        </row>
        <row r="866">
          <cell r="B866">
            <v>835</v>
          </cell>
          <cell r="H866" t="str">
            <v>ALTOMAYO</v>
          </cell>
          <cell r="I866" t="str">
            <v>DENSIDAD DE CAMPO</v>
          </cell>
          <cell r="O866">
            <v>954</v>
          </cell>
        </row>
        <row r="867">
          <cell r="B867">
            <v>836</v>
          </cell>
          <cell r="H867" t="str">
            <v>ALTOMAYO</v>
          </cell>
          <cell r="I867" t="str">
            <v>DENSIDAD DE CAMPO</v>
          </cell>
          <cell r="O867">
            <v>954</v>
          </cell>
        </row>
        <row r="868">
          <cell r="B868">
            <v>837</v>
          </cell>
          <cell r="H868" t="str">
            <v>ALTOMAYO</v>
          </cell>
          <cell r="I868" t="str">
            <v>DENSIDAD DE CAMPO</v>
          </cell>
          <cell r="O868">
            <v>954</v>
          </cell>
        </row>
        <row r="869">
          <cell r="B869">
            <v>838</v>
          </cell>
          <cell r="H869" t="str">
            <v>ALTOMAYO</v>
          </cell>
          <cell r="I869" t="str">
            <v>DENSIDAD DE CAMPO</v>
          </cell>
          <cell r="O869">
            <v>954</v>
          </cell>
        </row>
        <row r="870">
          <cell r="B870">
            <v>839</v>
          </cell>
          <cell r="H870" t="str">
            <v>ALTOMAYO</v>
          </cell>
          <cell r="I870" t="str">
            <v>DENSIDAD DE CAMPO</v>
          </cell>
          <cell r="O870">
            <v>954</v>
          </cell>
        </row>
        <row r="871">
          <cell r="B871">
            <v>840</v>
          </cell>
          <cell r="H871" t="str">
            <v>ALTOMAYO</v>
          </cell>
          <cell r="I871" t="str">
            <v>DENSIDAD DE CAMPO</v>
          </cell>
          <cell r="O871">
            <v>954</v>
          </cell>
        </row>
        <row r="872">
          <cell r="B872">
            <v>841</v>
          </cell>
          <cell r="H872" t="str">
            <v>ALTOMAYO</v>
          </cell>
          <cell r="I872" t="str">
            <v>DENSIDAD DE CAMPO</v>
          </cell>
          <cell r="O872">
            <v>954</v>
          </cell>
        </row>
        <row r="873">
          <cell r="B873">
            <v>842</v>
          </cell>
          <cell r="H873" t="str">
            <v>ALTOMAYO</v>
          </cell>
          <cell r="I873" t="str">
            <v>DENSIDAD DE CAMPO</v>
          </cell>
          <cell r="O873">
            <v>954</v>
          </cell>
        </row>
        <row r="874">
          <cell r="B874">
            <v>843</v>
          </cell>
          <cell r="H874" t="str">
            <v>ALTOMAYO</v>
          </cell>
          <cell r="I874" t="str">
            <v>DENSIDAD DE CAMPO</v>
          </cell>
          <cell r="O874">
            <v>954</v>
          </cell>
        </row>
        <row r="875">
          <cell r="B875">
            <v>844</v>
          </cell>
          <cell r="H875" t="str">
            <v>GEOFAL ING.</v>
          </cell>
          <cell r="I875" t="str">
            <v>JGRB / GUITARRINI</v>
          </cell>
          <cell r="O875">
            <v>1011</v>
          </cell>
        </row>
        <row r="876">
          <cell r="B876">
            <v>845</v>
          </cell>
          <cell r="H876" t="str">
            <v>GEOFAL ING.</v>
          </cell>
          <cell r="I876" t="str">
            <v>JGRB / NICOLINI</v>
          </cell>
          <cell r="O876">
            <v>1006</v>
          </cell>
        </row>
        <row r="877">
          <cell r="B877">
            <v>846</v>
          </cell>
          <cell r="H877" t="str">
            <v>GEOFAL ING.</v>
          </cell>
          <cell r="I877" t="str">
            <v>JEAN PAREDES / CANTU PAMPA</v>
          </cell>
          <cell r="O877">
            <v>1007</v>
          </cell>
        </row>
        <row r="878">
          <cell r="B878">
            <v>847</v>
          </cell>
          <cell r="H878" t="str">
            <v>RIOSA CONSTRUCTORA SAC</v>
          </cell>
          <cell r="I878" t="str">
            <v>CBR Y ADICIONALES</v>
          </cell>
          <cell r="O878">
            <v>1003</v>
          </cell>
        </row>
        <row r="879">
          <cell r="B879">
            <v>848</v>
          </cell>
          <cell r="H879" t="str">
            <v>RIOSA CONSTRUCTORA SAC</v>
          </cell>
          <cell r="I879" t="str">
            <v>DENSIDAD DE CAMPO / IVAN-WILFREDO</v>
          </cell>
          <cell r="O879">
            <v>1002</v>
          </cell>
        </row>
        <row r="880">
          <cell r="B880">
            <v>849</v>
          </cell>
          <cell r="H880" t="str">
            <v>YANGZHOU RONGFEI CONSTRUCTION
ENGINEERING CO SUCURSAL DEL PERÚ</v>
          </cell>
          <cell r="I880" t="str">
            <v>DENSIDAD DE CAMPO / LUIS</v>
          </cell>
          <cell r="O880">
            <v>871</v>
          </cell>
        </row>
        <row r="881">
          <cell r="B881">
            <v>850</v>
          </cell>
          <cell r="H881" t="str">
            <v>MECHANICAL AND PIPING SOLUTIONS SACYP</v>
          </cell>
          <cell r="I881" t="str">
            <v>DENSIDAD DE CAMPO / JORGE</v>
          </cell>
          <cell r="O881">
            <v>889</v>
          </cell>
        </row>
        <row r="882">
          <cell r="B882">
            <v>851</v>
          </cell>
          <cell r="H882" t="str">
            <v>GEOFAL ING.</v>
          </cell>
          <cell r="I882" t="str">
            <v>CJ TELECOM / MUSEO CAFÉ</v>
          </cell>
          <cell r="O882">
            <v>1016</v>
          </cell>
        </row>
        <row r="883">
          <cell r="B883">
            <v>852</v>
          </cell>
          <cell r="H883" t="str">
            <v>GEOFAL ING.</v>
          </cell>
          <cell r="I883" t="str">
            <v>CJ TELECOM / ARENA BAJA</v>
          </cell>
          <cell r="O883">
            <v>1016</v>
          </cell>
        </row>
        <row r="884">
          <cell r="B884">
            <v>853</v>
          </cell>
          <cell r="H884" t="str">
            <v>GEOFAL ING.</v>
          </cell>
          <cell r="I884" t="str">
            <v>CENS / AREQUIPA</v>
          </cell>
          <cell r="O884">
            <v>1017</v>
          </cell>
        </row>
        <row r="885">
          <cell r="B885">
            <v>854</v>
          </cell>
          <cell r="H885" t="str">
            <v>MECHANICAL AND PIPING SOLUTIONS SACYP</v>
          </cell>
          <cell r="I885" t="str">
            <v>DENSIDAD DE CAMPO / JORGE</v>
          </cell>
          <cell r="O885">
            <v>889</v>
          </cell>
        </row>
        <row r="886">
          <cell r="B886">
            <v>855</v>
          </cell>
          <cell r="H886" t="str">
            <v>YANGZHOU RONGFEI CONSTRUCTION
ENGINEERING CO SUCURSAL DEL PERÚ</v>
          </cell>
          <cell r="I886" t="str">
            <v>DENSIDAD DE CAMPO / LUIS</v>
          </cell>
          <cell r="O886">
            <v>871</v>
          </cell>
        </row>
        <row r="887">
          <cell r="B887">
            <v>856</v>
          </cell>
          <cell r="H887" t="str">
            <v>CORALMIX</v>
          </cell>
          <cell r="I887" t="str">
            <v>DIAMANTINAS</v>
          </cell>
          <cell r="O887">
            <v>1015</v>
          </cell>
        </row>
        <row r="888">
          <cell r="B888">
            <v>857</v>
          </cell>
          <cell r="H888" t="str">
            <v>CONSORCIO HUAYCOLORO</v>
          </cell>
          <cell r="I888" t="str">
            <v>COMPRESIÓN DE PROBETAS</v>
          </cell>
          <cell r="O888">
            <v>1025</v>
          </cell>
        </row>
        <row r="889">
          <cell r="B889">
            <v>858</v>
          </cell>
          <cell r="H889" t="str">
            <v>CONSORCIO HUAYCOLORO</v>
          </cell>
          <cell r="I889" t="str">
            <v>COMPRESIÓN DE PROBETAS</v>
          </cell>
          <cell r="O889">
            <v>1025</v>
          </cell>
        </row>
        <row r="890">
          <cell r="B890">
            <v>859</v>
          </cell>
          <cell r="H890" t="str">
            <v>CONSORCIO HUAYCOLORO</v>
          </cell>
          <cell r="I890" t="str">
            <v>COMPRESIÓN DE PROBETAS</v>
          </cell>
          <cell r="O890">
            <v>1024</v>
          </cell>
        </row>
        <row r="891">
          <cell r="B891">
            <v>860</v>
          </cell>
          <cell r="H891" t="str">
            <v>TACTICAL IT</v>
          </cell>
          <cell r="I891" t="str">
            <v>DENSIDAD DE CAMPO / LUIS</v>
          </cell>
          <cell r="O891">
            <v>845</v>
          </cell>
        </row>
        <row r="892">
          <cell r="B892">
            <v>861</v>
          </cell>
          <cell r="H892" t="str">
            <v>MECHANICAL AND PIPING SOLUTIONS SACYP</v>
          </cell>
          <cell r="I892" t="str">
            <v>CONTROL DE CALIDAD DEL CONCRETO FRESCO EN OBRA</v>
          </cell>
          <cell r="O892">
            <v>1022</v>
          </cell>
        </row>
        <row r="893">
          <cell r="B893">
            <v>862</v>
          </cell>
          <cell r="H893" t="str">
            <v>GEOFAL ING.</v>
          </cell>
          <cell r="I893" t="str">
            <v>JEAN PAREDES / HUANCAYO</v>
          </cell>
          <cell r="O893">
            <v>1030</v>
          </cell>
        </row>
        <row r="894">
          <cell r="B894">
            <v>863</v>
          </cell>
          <cell r="H894" t="str">
            <v>JRC INGENIEROS Y CONSULTORES SAC</v>
          </cell>
          <cell r="I894" t="str">
            <v>CLASIFICACIÓN Y TRIAXIAL</v>
          </cell>
          <cell r="O894">
            <v>1029</v>
          </cell>
        </row>
        <row r="895">
          <cell r="B895">
            <v>864</v>
          </cell>
          <cell r="H895" t="str">
            <v>W&amp;L INTESEL PERU</v>
          </cell>
          <cell r="I895" t="str">
            <v>COMPRESIÓN DE PROBETAS</v>
          </cell>
          <cell r="O895">
            <v>1008</v>
          </cell>
        </row>
        <row r="896">
          <cell r="B896">
            <v>865</v>
          </cell>
          <cell r="H896" t="str">
            <v>GEOFAL ING.</v>
          </cell>
          <cell r="I896" t="str">
            <v>JGRB / SAN RAFAEL</v>
          </cell>
          <cell r="O896">
            <v>1031</v>
          </cell>
        </row>
        <row r="897">
          <cell r="B897">
            <v>866</v>
          </cell>
          <cell r="H897" t="str">
            <v>MECHANICAL AND PIPING SOLUTIONS SACYP</v>
          </cell>
          <cell r="I897" t="str">
            <v>DENSIDAD DE CAMPO / JORGE</v>
          </cell>
          <cell r="O897">
            <v>889</v>
          </cell>
        </row>
        <row r="898">
          <cell r="B898">
            <v>867</v>
          </cell>
          <cell r="H898" t="str">
            <v>RIOSA CONSTRUCTORA SAC</v>
          </cell>
          <cell r="I898" t="str">
            <v>DENSIDAD DE CAMPO / IVAN-WILFREDO</v>
          </cell>
          <cell r="O898">
            <v>1026</v>
          </cell>
        </row>
        <row r="899">
          <cell r="B899">
            <v>868</v>
          </cell>
          <cell r="H899" t="str">
            <v>CONSTRUCTORA HERNANDEZ ESPINOZA SAC</v>
          </cell>
          <cell r="I899" t="str">
            <v>EXTRACCIÒN DE DIAMANTINA</v>
          </cell>
          <cell r="O899" t="str">
            <v>COTIZACIÓN 980-25-A</v>
          </cell>
        </row>
        <row r="900">
          <cell r="B900">
            <v>869</v>
          </cell>
          <cell r="H900" t="str">
            <v>MECHANICAL AND PIPING SOLUTIONS SACYP</v>
          </cell>
          <cell r="I900" t="str">
            <v>COMPRESIÓN DE PROBETAS</v>
          </cell>
          <cell r="O900">
            <v>978</v>
          </cell>
        </row>
        <row r="901">
          <cell r="B901">
            <v>870</v>
          </cell>
          <cell r="H901" t="str">
            <v>CONSTRUCTORA HERNANDEZ ESPINOZA SAC</v>
          </cell>
          <cell r="I901" t="str">
            <v>EXTRACCIÒN DE DIAMANTINA</v>
          </cell>
          <cell r="O901" t="str">
            <v>COTIZACIÓN 980-25-A</v>
          </cell>
        </row>
        <row r="902">
          <cell r="B902">
            <v>871</v>
          </cell>
          <cell r="H902" t="str">
            <v>RIOSA CONSTRUCTORA SAC</v>
          </cell>
          <cell r="I902" t="str">
            <v>DENSIDAD DE CAMPO / LUIS</v>
          </cell>
          <cell r="O902">
            <v>1032</v>
          </cell>
        </row>
        <row r="903">
          <cell r="B903">
            <v>872</v>
          </cell>
          <cell r="H903" t="str">
            <v>MECHANICAL AND PIPING SOLUTIONS SACYP</v>
          </cell>
          <cell r="I903" t="str">
            <v>DENSIDAD DE CAMPO / JORGE</v>
          </cell>
          <cell r="O903">
            <v>1022</v>
          </cell>
        </row>
        <row r="904">
          <cell r="B904">
            <v>873</v>
          </cell>
          <cell r="H904" t="str">
            <v>L.O.&amp;G.C. CONTRATISTAS GENERALES EIRL</v>
          </cell>
          <cell r="I904" t="str">
            <v>AFIRMADO / CANTERA: LA GRANJA</v>
          </cell>
          <cell r="O904">
            <v>1062</v>
          </cell>
        </row>
        <row r="905">
          <cell r="B905">
            <v>874</v>
          </cell>
          <cell r="H905" t="str">
            <v>YANGZHOU RONGFEI CONSTRUCTION
ENGINEERING CO SUCURSAL DEL PERÚ</v>
          </cell>
          <cell r="I905" t="str">
            <v>DENSIDAD DE CAMPO / LUIS</v>
          </cell>
          <cell r="O905">
            <v>871</v>
          </cell>
        </row>
        <row r="906">
          <cell r="B906">
            <v>875</v>
          </cell>
          <cell r="H906" t="str">
            <v>MECHANICAL AND PIPING SOLUTIONS SACYP</v>
          </cell>
          <cell r="I906" t="str">
            <v>DENSIDAD DE CAMPO / JORGE</v>
          </cell>
          <cell r="O906">
            <v>1022</v>
          </cell>
        </row>
        <row r="907">
          <cell r="B907">
            <v>876</v>
          </cell>
          <cell r="H907" t="str">
            <v>CONSTRUCTORA HERNANDEZ ESPINOZA SAC</v>
          </cell>
          <cell r="I907" t="str">
            <v>EXTRACCIÒN DE DIAMANTINA</v>
          </cell>
          <cell r="O907" t="str">
            <v>COTIZACIÓN 980-25-A</v>
          </cell>
        </row>
        <row r="908">
          <cell r="B908">
            <v>877</v>
          </cell>
          <cell r="H908" t="str">
            <v>RIOSA CONSTRUCTORA SAC</v>
          </cell>
          <cell r="I908" t="str">
            <v>AGUA</v>
          </cell>
          <cell r="O908"/>
        </row>
        <row r="909">
          <cell r="B909">
            <v>878</v>
          </cell>
          <cell r="H909" t="str">
            <v>MECHANICAL AND PIPING SOLUTIONS SACYP</v>
          </cell>
          <cell r="I909" t="str">
            <v>DENSIDAD DE CAMPO / JORGE</v>
          </cell>
          <cell r="O909">
            <v>1022</v>
          </cell>
        </row>
        <row r="910">
          <cell r="B910">
            <v>879</v>
          </cell>
          <cell r="H910" t="str">
            <v>IMAGINA</v>
          </cell>
          <cell r="I910" t="str">
            <v>DENSIDAD DE CAMPO / LUIS</v>
          </cell>
          <cell r="O910">
            <v>1040</v>
          </cell>
        </row>
        <row r="911">
          <cell r="B911">
            <v>880</v>
          </cell>
          <cell r="H911" t="str">
            <v>GEOFAL ING.</v>
          </cell>
          <cell r="I911" t="str">
            <v>DEZA / SANTA LUISA</v>
          </cell>
          <cell r="O911">
            <v>1049</v>
          </cell>
        </row>
        <row r="912">
          <cell r="B912">
            <v>881</v>
          </cell>
          <cell r="H912" t="str">
            <v>CONSTRUCTORA HERNANDEZ ESPINOZA SAC</v>
          </cell>
          <cell r="I912" t="str">
            <v>EXTRACCIÒN DE DIAMANTINA</v>
          </cell>
          <cell r="O912" t="str">
            <v>COTIZACIÓN 980-25-A</v>
          </cell>
        </row>
        <row r="913">
          <cell r="B913">
            <v>882</v>
          </cell>
          <cell r="H913" t="str">
            <v>YANGZHOU RONGFEI CONSTRUCTION
ENGINEERING CO SUCURSAL DEL PERÚ</v>
          </cell>
          <cell r="I913" t="str">
            <v>DENSIDAD DE CAMPO / LUIS</v>
          </cell>
          <cell r="O913">
            <v>871</v>
          </cell>
        </row>
        <row r="914">
          <cell r="B914">
            <v>883</v>
          </cell>
          <cell r="H914" t="str">
            <v>YANGZHOU RONGFEI CONSTRUCTION
ENGINEERING CO SUCURSAL DEL PERÚ</v>
          </cell>
          <cell r="I914" t="str">
            <v>BLOQUES DE CONCRETO</v>
          </cell>
          <cell r="O914">
            <v>716</v>
          </cell>
        </row>
        <row r="915">
          <cell r="B915">
            <v>884</v>
          </cell>
          <cell r="H915" t="str">
            <v>VM RENT CONSTRUCTION SAC</v>
          </cell>
          <cell r="I915" t="str">
            <v>DIAMANTINAS</v>
          </cell>
          <cell r="O915">
            <v>1044</v>
          </cell>
        </row>
        <row r="916">
          <cell r="B916">
            <v>885</v>
          </cell>
          <cell r="H916" t="str">
            <v>MECHANICAL AND PIPING SOLUTIONS SACYP</v>
          </cell>
          <cell r="I916" t="str">
            <v>DENSIDAD DE CAMPO / JORGE</v>
          </cell>
          <cell r="O916">
            <v>1047</v>
          </cell>
        </row>
        <row r="917">
          <cell r="B917">
            <v>886</v>
          </cell>
          <cell r="H917" t="str">
            <v>MECHANICAL AND PIPING SOLUTIONS SACYP</v>
          </cell>
          <cell r="I917" t="str">
            <v>DENSIDAD DE CAMPO / JORGE</v>
          </cell>
          <cell r="O917">
            <v>1047</v>
          </cell>
        </row>
        <row r="918">
          <cell r="B918">
            <v>887</v>
          </cell>
          <cell r="H918" t="str">
            <v>RIOSA CONSTRUCTORA SAC</v>
          </cell>
          <cell r="I918" t="str">
            <v>DENSIDAD DE CAMPO / LUS</v>
          </cell>
          <cell r="O918">
            <v>1051</v>
          </cell>
        </row>
        <row r="919">
          <cell r="B919">
            <v>888</v>
          </cell>
          <cell r="H919" t="str">
            <v>ACUÑA VEGA CONSULTORES Y EJECUTORES</v>
          </cell>
          <cell r="I919" t="str">
            <v>COMPRESIÓN DE PROBETAS</v>
          </cell>
          <cell r="O919">
            <v>1053</v>
          </cell>
        </row>
        <row r="920">
          <cell r="B920">
            <v>889</v>
          </cell>
          <cell r="H920" t="str">
            <v>MECHANICAL AND PIPING SOLUTIONS SACYP</v>
          </cell>
          <cell r="I920" t="str">
            <v>COMPRESIÓN DE PROBETAS</v>
          </cell>
          <cell r="O920">
            <v>978</v>
          </cell>
        </row>
        <row r="921">
          <cell r="B921">
            <v>890</v>
          </cell>
          <cell r="H921" t="str">
            <v>MULTIFIBRAS DEL PERU</v>
          </cell>
          <cell r="I921" t="str">
            <v>PROCTOR / MATERIAL PROPIO</v>
          </cell>
          <cell r="O921" t="str">
            <v>COTIZACIÓN 1042-25-B</v>
          </cell>
        </row>
        <row r="922">
          <cell r="B922">
            <v>891</v>
          </cell>
          <cell r="H922" t="str">
            <v>KJAPRA DESARROLLO Y CONSULTORES</v>
          </cell>
          <cell r="I922" t="str">
            <v>COMPRESIÓN DE PROBETAS</v>
          </cell>
          <cell r="O922">
            <v>1060</v>
          </cell>
        </row>
        <row r="923">
          <cell r="B923">
            <v>892</v>
          </cell>
          <cell r="H923" t="str">
            <v>W&amp;L INTESEL PERU</v>
          </cell>
          <cell r="I923" t="str">
            <v>COMPRESIÓN DE PROBETAS</v>
          </cell>
          <cell r="O923">
            <v>1056</v>
          </cell>
        </row>
        <row r="924">
          <cell r="B924">
            <v>893</v>
          </cell>
          <cell r="H924" t="str">
            <v>GEOFAL ING.</v>
          </cell>
          <cell r="I924" t="str">
            <v>CENS / BOLIVIA</v>
          </cell>
          <cell r="O924">
            <v>1071</v>
          </cell>
        </row>
        <row r="925">
          <cell r="B925">
            <v>894</v>
          </cell>
          <cell r="H925" t="str">
            <v>GEOFAL ING.</v>
          </cell>
          <cell r="I925" t="str">
            <v>TELECOM / CHEQCHECANCHA</v>
          </cell>
          <cell r="O925">
            <v>1072</v>
          </cell>
        </row>
        <row r="926">
          <cell r="B926">
            <v>895</v>
          </cell>
          <cell r="H926" t="str">
            <v>GEOFAL ING.</v>
          </cell>
          <cell r="I926" t="str">
            <v>AYSATEL / JAIRO VERGARAY / LA MOLINA</v>
          </cell>
          <cell r="O926">
            <v>1075</v>
          </cell>
        </row>
        <row r="927">
          <cell r="B927">
            <v>896</v>
          </cell>
          <cell r="H927" t="str">
            <v>YANGZHOU RONGFEI CONSTRUCTION
ENGINEERING CO SUCURSAL DEL PERÚ</v>
          </cell>
          <cell r="I927" t="str">
            <v>DENSIDAD DE CAMPO / LUIS</v>
          </cell>
          <cell r="O927">
            <v>871</v>
          </cell>
        </row>
        <row r="928">
          <cell r="B928">
            <v>897</v>
          </cell>
          <cell r="H928" t="str">
            <v>MECHANICAL AND PIPING SOLUTIONS SACYP</v>
          </cell>
          <cell r="I928" t="str">
            <v>DENSIDAD DE CAMPO / JORGE</v>
          </cell>
          <cell r="O928">
            <v>1047</v>
          </cell>
        </row>
        <row r="929">
          <cell r="B929">
            <v>898</v>
          </cell>
          <cell r="H929" t="str">
            <v>MULTIFIBRAS DEL PERU</v>
          </cell>
          <cell r="I929" t="str">
            <v>DENSIDAD DE CAMPO / IVAN-WILFREDO</v>
          </cell>
          <cell r="O929" t="str">
            <v>COTIZACIÓN 1042-25-B</v>
          </cell>
        </row>
        <row r="930">
          <cell r="B930">
            <v>899</v>
          </cell>
          <cell r="H930" t="str">
            <v>RIOSA CONSTRUCTORA SAC</v>
          </cell>
          <cell r="I930" t="str">
            <v>DENSIDAD DE CAMPO / LUIS</v>
          </cell>
          <cell r="O930">
            <v>1076</v>
          </cell>
        </row>
        <row r="931">
          <cell r="B931">
            <v>900</v>
          </cell>
          <cell r="H931" t="str">
            <v>MECHANICAL AND PIPING SOLUTIONS SACYP</v>
          </cell>
          <cell r="I931" t="str">
            <v>DENSIDAD DE CAMPO / JORGE</v>
          </cell>
          <cell r="O931">
            <v>1047</v>
          </cell>
        </row>
        <row r="932">
          <cell r="B932">
            <v>901</v>
          </cell>
          <cell r="H932" t="str">
            <v>GEOFAL ING.</v>
          </cell>
          <cell r="I932" t="str">
            <v>CJ TELECOM / BELLAVISTA - TRUJILLO</v>
          </cell>
          <cell r="O932">
            <v>1077</v>
          </cell>
        </row>
        <row r="933">
          <cell r="B933">
            <v>902</v>
          </cell>
          <cell r="H933" t="str">
            <v>HORMIX</v>
          </cell>
          <cell r="I933" t="str">
            <v>ARENA GRUESA Y PIEDRA CHANCADA</v>
          </cell>
          <cell r="O933">
            <v>1073</v>
          </cell>
        </row>
        <row r="934">
          <cell r="B934">
            <v>903</v>
          </cell>
          <cell r="H934" t="str">
            <v>TELECOM JD PERU SAC</v>
          </cell>
          <cell r="I934" t="str">
            <v>COMPRESION DE PROBETAS</v>
          </cell>
          <cell r="O934">
            <v>1085</v>
          </cell>
        </row>
        <row r="935">
          <cell r="B935">
            <v>904</v>
          </cell>
          <cell r="H935" t="str">
            <v>RUTAS DE LIMA</v>
          </cell>
          <cell r="I935" t="str">
            <v>ASFALTO Y ARENA TRITURADA</v>
          </cell>
          <cell r="O935">
            <v>1091</v>
          </cell>
        </row>
        <row r="936">
          <cell r="B936">
            <v>905</v>
          </cell>
          <cell r="H936" t="str">
            <v>MECHANICAL AND PIPING SOLUTIONS SACYP</v>
          </cell>
          <cell r="I936" t="str">
            <v>DENSIDAD DE CAMPO / JORGE</v>
          </cell>
          <cell r="O936">
            <v>1047</v>
          </cell>
        </row>
        <row r="937">
          <cell r="B937">
            <v>906</v>
          </cell>
          <cell r="H937" t="str">
            <v>YANGZHOU RONGFEI CONSTRUCTION
ENGINEERING CO SUCURSAL DEL PERÚ</v>
          </cell>
          <cell r="I937" t="str">
            <v>DENSIDAD DE CAMPO / LUIS</v>
          </cell>
          <cell r="O937">
            <v>1079</v>
          </cell>
        </row>
        <row r="938">
          <cell r="B938">
            <v>907</v>
          </cell>
          <cell r="H938" t="str">
            <v>TACTICAL IT</v>
          </cell>
          <cell r="I938" t="str">
            <v>DENSIDAD DE CAMPO / LUIS</v>
          </cell>
          <cell r="O938">
            <v>845</v>
          </cell>
        </row>
        <row r="939">
          <cell r="B939">
            <v>908</v>
          </cell>
          <cell r="H939" t="str">
            <v>MECHANICAL AND PIPING SOLUTIONS SACYP</v>
          </cell>
          <cell r="I939" t="str">
            <v>DENSIDAD DE CAMPO / JORGE</v>
          </cell>
          <cell r="O939">
            <v>1086</v>
          </cell>
        </row>
        <row r="940">
          <cell r="B940">
            <v>909</v>
          </cell>
          <cell r="H940" t="str">
            <v>KEDA PERU</v>
          </cell>
          <cell r="I940" t="str">
            <v>COMPRESIÓN DE PROBETAS</v>
          </cell>
          <cell r="O940">
            <v>1090</v>
          </cell>
        </row>
        <row r="941">
          <cell r="B941">
            <v>910</v>
          </cell>
          <cell r="H941" t="str">
            <v>GEOFAL ING.</v>
          </cell>
          <cell r="I941" t="str">
            <v>CJ TELECOM / CAJATAMBO CENTRO</v>
          </cell>
          <cell r="O941">
            <v>1092</v>
          </cell>
        </row>
        <row r="942">
          <cell r="B942">
            <v>911</v>
          </cell>
          <cell r="H942" t="str">
            <v>GEOFAL ING.</v>
          </cell>
          <cell r="I942" t="str">
            <v>JEAN PAREDES / SAN ISIDRO *</v>
          </cell>
          <cell r="O942">
            <v>1093</v>
          </cell>
        </row>
        <row r="943">
          <cell r="B943">
            <v>912</v>
          </cell>
          <cell r="H943" t="str">
            <v>GEOFAL ING.</v>
          </cell>
          <cell r="I943" t="str">
            <v>DESA / SANTA MARIA - CHICLAYO</v>
          </cell>
          <cell r="O943">
            <v>1094</v>
          </cell>
        </row>
        <row r="944">
          <cell r="B944">
            <v>913</v>
          </cell>
          <cell r="H944" t="str">
            <v>GEOFAL ING.</v>
          </cell>
          <cell r="I944" t="str">
            <v>CJ TELECOM / JERICO</v>
          </cell>
          <cell r="O944">
            <v>1106</v>
          </cell>
        </row>
        <row r="945">
          <cell r="B945">
            <v>914</v>
          </cell>
          <cell r="H945" t="str">
            <v>GEOFAL ING.</v>
          </cell>
          <cell r="I945" t="str">
            <v>CJ TELECOM / SICAYA *</v>
          </cell>
          <cell r="O945">
            <v>1095</v>
          </cell>
        </row>
        <row r="946">
          <cell r="B946">
            <v>915</v>
          </cell>
          <cell r="H946" t="str">
            <v>GEOFAL ING.</v>
          </cell>
          <cell r="I946" t="str">
            <v>CJ TELECOM / SAN LUIS</v>
          </cell>
          <cell r="O946">
            <v>1107</v>
          </cell>
        </row>
        <row r="947">
          <cell r="B947">
            <v>916</v>
          </cell>
          <cell r="H947" t="str">
            <v>GEOFAL ING.</v>
          </cell>
          <cell r="I947" t="str">
            <v>CJ TELECOM / SAN ANDRES</v>
          </cell>
          <cell r="O947">
            <v>1108</v>
          </cell>
        </row>
        <row r="948">
          <cell r="B948">
            <v>917</v>
          </cell>
          <cell r="H948" t="str">
            <v>YANGZHOU RONGFEI CONSTRUCTION
ENGINEERING CO SUCURSAL DEL PERÚ</v>
          </cell>
          <cell r="I948" t="str">
            <v>DENSIDAD DE CAMPO / LUIS</v>
          </cell>
          <cell r="O948">
            <v>1079</v>
          </cell>
        </row>
        <row r="949">
          <cell r="B949">
            <v>918</v>
          </cell>
          <cell r="H949" t="str">
            <v>GEOFAL ING.</v>
          </cell>
          <cell r="I949" t="str">
            <v>DESA / SAN ISIDRO</v>
          </cell>
          <cell r="O949">
            <v>1109</v>
          </cell>
        </row>
        <row r="950">
          <cell r="B950">
            <v>919</v>
          </cell>
          <cell r="H950" t="str">
            <v>MECHANICAL AND PIPING SOLUTIONS SACYP</v>
          </cell>
          <cell r="I950" t="str">
            <v>DENSIDAD DE CAMPO / IVAN</v>
          </cell>
          <cell r="O950">
            <v>1086</v>
          </cell>
        </row>
        <row r="951">
          <cell r="B951">
            <v>920</v>
          </cell>
          <cell r="H951" t="str">
            <v>CONSTRUCTORA HERNANDEZ ESPINOZA SAC</v>
          </cell>
          <cell r="I951" t="str">
            <v>ESCLEROMETRIA</v>
          </cell>
          <cell r="O951" t="str">
            <v>COTIZACIÓN 980-25-A</v>
          </cell>
        </row>
        <row r="952">
          <cell r="B952">
            <v>921</v>
          </cell>
          <cell r="H952" t="str">
            <v>TACTICAL IT</v>
          </cell>
          <cell r="I952" t="str">
            <v>DENSIDAD DE CAMPO / JORGE</v>
          </cell>
          <cell r="O952">
            <v>845</v>
          </cell>
        </row>
        <row r="953">
          <cell r="B953">
            <v>922</v>
          </cell>
          <cell r="H953" t="str">
            <v>RIOSA CONSTRUCTORA SAC</v>
          </cell>
          <cell r="I953" t="str">
            <v>DENSIDAD DE CAMPO / IVAN-WILFREDO</v>
          </cell>
          <cell r="O953">
            <v>1121</v>
          </cell>
        </row>
        <row r="954">
          <cell r="B954">
            <v>923</v>
          </cell>
          <cell r="H954" t="str">
            <v>TACTICAL IT</v>
          </cell>
          <cell r="I954" t="str">
            <v>DENSIDAD DE CAMPO / LUIS</v>
          </cell>
          <cell r="O954">
            <v>845</v>
          </cell>
        </row>
        <row r="955">
          <cell r="B955">
            <v>924</v>
          </cell>
          <cell r="H955" t="str">
            <v>GEOFAL ING.</v>
          </cell>
          <cell r="I955" t="str">
            <v>CJ TELECOM / PALO SECO</v>
          </cell>
          <cell r="O955">
            <v>1125</v>
          </cell>
        </row>
        <row r="956">
          <cell r="B956">
            <v>925</v>
          </cell>
          <cell r="H956" t="str">
            <v>GEOFAL ING.</v>
          </cell>
          <cell r="I956" t="str">
            <v>CJ TELECOM / HUACO DE BARRO</v>
          </cell>
          <cell r="O956">
            <v>1125</v>
          </cell>
        </row>
        <row r="957">
          <cell r="B957">
            <v>926</v>
          </cell>
          <cell r="H957" t="str">
            <v>YANGZHOU RONGFEI CONSTRUCTION
ENGINEERING CO SUCURSAL DEL PERÚ</v>
          </cell>
          <cell r="I957" t="str">
            <v>AFIRMADO Y BLOQUES DE CONCRETO</v>
          </cell>
          <cell r="O957">
            <v>1084</v>
          </cell>
        </row>
        <row r="958">
          <cell r="B958">
            <v>927</v>
          </cell>
          <cell r="H958" t="str">
            <v>TACTICAL IT</v>
          </cell>
          <cell r="I958" t="str">
            <v>ARENA FINA / CANTERA SAN ANDRES</v>
          </cell>
          <cell r="O958">
            <v>1115</v>
          </cell>
        </row>
        <row r="959">
          <cell r="B959">
            <v>928</v>
          </cell>
          <cell r="H959" t="str">
            <v>MECHANICAL AND PIPING SOLUTIONS SACYP</v>
          </cell>
          <cell r="I959" t="str">
            <v>CONTROL DE CALIDAD DEL CONCRETO FRESCO EN OBRA</v>
          </cell>
          <cell r="O959">
            <v>1022</v>
          </cell>
        </row>
        <row r="960">
          <cell r="B960">
            <v>929</v>
          </cell>
          <cell r="H960" t="str">
            <v>W&amp;L INTESEL PERU</v>
          </cell>
          <cell r="I960" t="str">
            <v>COMPRESIÓN DE PROBETAS</v>
          </cell>
          <cell r="O960">
            <v>1119</v>
          </cell>
        </row>
        <row r="961">
          <cell r="B961">
            <v>930</v>
          </cell>
          <cell r="H961" t="str">
            <v>GEOCONTROL</v>
          </cell>
          <cell r="I961" t="str">
            <v>COMPRESIÓN DE PROBETAS</v>
          </cell>
          <cell r="O961">
            <v>1120</v>
          </cell>
        </row>
        <row r="962">
          <cell r="B962">
            <v>931</v>
          </cell>
          <cell r="H962" t="str">
            <v>CONSORCIO LAMAR</v>
          </cell>
          <cell r="I962" t="str">
            <v>ARENA FINA</v>
          </cell>
          <cell r="O962">
            <v>1088</v>
          </cell>
        </row>
        <row r="963">
          <cell r="B963">
            <v>932</v>
          </cell>
          <cell r="H963" t="str">
            <v>MECHANICAL AND PIPING SOLUTIONS SACYP</v>
          </cell>
          <cell r="I963" t="str">
            <v>COMPRESIÓN DE PROBETAS</v>
          </cell>
          <cell r="O963">
            <v>978</v>
          </cell>
        </row>
        <row r="964">
          <cell r="B964">
            <v>933</v>
          </cell>
          <cell r="H964" t="str">
            <v>RIOSA CONSTRUCTORA SAC</v>
          </cell>
          <cell r="I964" t="str">
            <v>DENSIDAD DE CAMPO / IVAN-WILFREDO</v>
          </cell>
          <cell r="O964">
            <v>1130</v>
          </cell>
        </row>
        <row r="965">
          <cell r="B965">
            <v>934</v>
          </cell>
          <cell r="H965" t="str">
            <v>YANGZHOU RONGFEI CONSTRUCTION
ENGINEERING CO SUCURSAL DEL PERÚ</v>
          </cell>
          <cell r="I965" t="str">
            <v>DENSIDAD DE CAMPO / LUIS</v>
          </cell>
          <cell r="O965">
            <v>1079</v>
          </cell>
        </row>
        <row r="966">
          <cell r="B966">
            <v>935</v>
          </cell>
          <cell r="H966" t="str">
            <v>MECHANICAL AND PIPING SOLUTIONS SACYP</v>
          </cell>
          <cell r="I966" t="str">
            <v>CONTROL DE CALIDAD DEL CONCRETO FRESCO EN OBRA</v>
          </cell>
          <cell r="O966">
            <v>1022</v>
          </cell>
        </row>
        <row r="967">
          <cell r="B967">
            <v>936</v>
          </cell>
          <cell r="H967" t="str">
            <v>TACTICAL IT</v>
          </cell>
          <cell r="I967" t="str">
            <v>DENSIDAD DE CAMPO / JORGE</v>
          </cell>
          <cell r="O967">
            <v>845</v>
          </cell>
        </row>
        <row r="968">
          <cell r="B968">
            <v>937</v>
          </cell>
          <cell r="H968" t="str">
            <v>CONCEPTO EDIFICACINES SCRL</v>
          </cell>
          <cell r="I968" t="str">
            <v>COMPRESIÓN DE PROBETAS / UMACOLLO</v>
          </cell>
          <cell r="O968">
            <v>1131</v>
          </cell>
        </row>
        <row r="969">
          <cell r="B969">
            <v>938</v>
          </cell>
          <cell r="H969" t="str">
            <v>GEOFAL ING.</v>
          </cell>
          <cell r="I969" t="str">
            <v>JEAN PAREDES / VILLATAMBILLO - AREQUIPA</v>
          </cell>
          <cell r="O969"/>
        </row>
        <row r="970">
          <cell r="B970">
            <v>939</v>
          </cell>
          <cell r="H970" t="str">
            <v>GEOFAL ING.</v>
          </cell>
          <cell r="I970" t="str">
            <v>CJ TELECOM / TRUJILLO - PLAZAPAMPA</v>
          </cell>
          <cell r="O970">
            <v>1134</v>
          </cell>
        </row>
        <row r="971">
          <cell r="B971">
            <v>940</v>
          </cell>
          <cell r="H971" t="str">
            <v>CONCEPTO EDIFICACINES SCRL</v>
          </cell>
          <cell r="I971" t="str">
            <v>COMPRESIÓN DE PROBETAS / MIRONES</v>
          </cell>
          <cell r="O971">
            <v>1131</v>
          </cell>
        </row>
        <row r="972">
          <cell r="B972">
            <v>941</v>
          </cell>
          <cell r="H972" t="str">
            <v>RIOSA CONSTRUCTORA SAC</v>
          </cell>
          <cell r="I972" t="str">
            <v>DENSIDAD DE CAMPO - LUIS</v>
          </cell>
          <cell r="O972">
            <v>1135</v>
          </cell>
        </row>
        <row r="973">
          <cell r="B973">
            <v>942</v>
          </cell>
          <cell r="H973" t="str">
            <v>GEOFAL ING.</v>
          </cell>
          <cell r="I973" t="str">
            <v>JAIR URIBE</v>
          </cell>
          <cell r="O973">
            <v>1152</v>
          </cell>
        </row>
        <row r="974">
          <cell r="B974">
            <v>943</v>
          </cell>
          <cell r="H974" t="str">
            <v>GEOFAL ING.</v>
          </cell>
          <cell r="I974" t="str">
            <v>CJ TELECOM / NUEVO TACABAMBA</v>
          </cell>
          <cell r="O974">
            <v>1153</v>
          </cell>
        </row>
        <row r="975">
          <cell r="B975">
            <v>944</v>
          </cell>
          <cell r="H975" t="str">
            <v>GEOFAL ING.</v>
          </cell>
          <cell r="I975" t="str">
            <v>CJ TELECOM / 10 AGOSTO</v>
          </cell>
          <cell r="O975">
            <v>1153</v>
          </cell>
        </row>
        <row r="976">
          <cell r="B976">
            <v>945</v>
          </cell>
          <cell r="H976" t="str">
            <v>TACTICAL IT</v>
          </cell>
          <cell r="I976" t="str">
            <v>DENSIDAD DE CAMPO - JORGE</v>
          </cell>
          <cell r="O976">
            <v>845</v>
          </cell>
        </row>
        <row r="977">
          <cell r="B977">
            <v>946</v>
          </cell>
          <cell r="H977" t="str">
            <v>GEOFAL ING.</v>
          </cell>
          <cell r="I977" t="str">
            <v>DESA / ARENA FINA - PLAZA SALAVERRY</v>
          </cell>
          <cell r="O977">
            <v>1154</v>
          </cell>
        </row>
        <row r="978">
          <cell r="B978">
            <v>947</v>
          </cell>
          <cell r="H978" t="str">
            <v>GEOFAL ING.</v>
          </cell>
          <cell r="I978" t="str">
            <v>DESA / ROCA Y CANTO RODADO</v>
          </cell>
          <cell r="O978">
            <v>1154</v>
          </cell>
        </row>
        <row r="979">
          <cell r="B979">
            <v>948</v>
          </cell>
          <cell r="H979" t="str">
            <v>TACTICAL IT</v>
          </cell>
          <cell r="I979" t="str">
            <v>30 PROBETAS PEQUEÑAS Y 2 PROBETAS GRANDES</v>
          </cell>
          <cell r="O979" t="str">
            <v>COTIZACIÓN 1078-25-C</v>
          </cell>
        </row>
        <row r="980">
          <cell r="B980">
            <v>949</v>
          </cell>
          <cell r="H980" t="str">
            <v>ZULERS PERU SAC</v>
          </cell>
          <cell r="I980" t="str">
            <v>EXTRACCION DE DIAMANTINA</v>
          </cell>
          <cell r="O980" t="str">
            <v>COTIZACIÓN 699-25-B</v>
          </cell>
        </row>
        <row r="981">
          <cell r="B981">
            <v>950</v>
          </cell>
          <cell r="H981" t="str">
            <v>GEOFAL ING.</v>
          </cell>
          <cell r="I981" t="str">
            <v>JHON NAVARRO / EMS</v>
          </cell>
          <cell r="O981">
            <v>1155</v>
          </cell>
        </row>
        <row r="982">
          <cell r="B982">
            <v>951</v>
          </cell>
          <cell r="H982" t="str">
            <v>GEOFAL ING.</v>
          </cell>
          <cell r="I982" t="str">
            <v>CJ TELECOM / MONTE OLIVO</v>
          </cell>
          <cell r="O982">
            <v>1154</v>
          </cell>
        </row>
        <row r="983">
          <cell r="B983">
            <v>952</v>
          </cell>
          <cell r="H983" t="str">
            <v>GEOFAL ING.</v>
          </cell>
          <cell r="I983" t="str">
            <v>CJ TELECOM / SHIRIQUIACO</v>
          </cell>
          <cell r="O983">
            <v>1154</v>
          </cell>
        </row>
        <row r="984">
          <cell r="B984">
            <v>953</v>
          </cell>
          <cell r="H984" t="str">
            <v>GEOFAL ING.</v>
          </cell>
          <cell r="I984" t="str">
            <v>CJ TELECOM /  PIE CANELA</v>
          </cell>
          <cell r="O984">
            <v>1168</v>
          </cell>
        </row>
        <row r="985">
          <cell r="B985">
            <v>954</v>
          </cell>
          <cell r="H985" t="str">
            <v>RIOSA CONSTRUCTORA SAC</v>
          </cell>
          <cell r="I985" t="str">
            <v>DENSIDAD DE CAMPO / LUIS</v>
          </cell>
          <cell r="O985">
            <v>1157</v>
          </cell>
        </row>
        <row r="986">
          <cell r="B986">
            <v>955</v>
          </cell>
          <cell r="H986" t="str">
            <v>ACUÑA VEGA CONSULTORES Y EJECUTORES</v>
          </cell>
          <cell r="I986" t="str">
            <v>DENSIDAD DE CAMPO / JORGE</v>
          </cell>
          <cell r="O986">
            <v>1129</v>
          </cell>
        </row>
        <row r="987">
          <cell r="B987">
            <v>956</v>
          </cell>
          <cell r="H987" t="str">
            <v>CONSORCIO LAMAR</v>
          </cell>
          <cell r="I987" t="str">
            <v>DENSIDAD DE CAMPO / JORGE</v>
          </cell>
          <cell r="O987">
            <v>1122</v>
          </cell>
        </row>
        <row r="988">
          <cell r="B988">
            <v>957</v>
          </cell>
          <cell r="H988" t="str">
            <v>COVECOP</v>
          </cell>
          <cell r="I988" t="str">
            <v>COMPRESIÓN DE PROBETAS</v>
          </cell>
          <cell r="O988">
            <v>1159</v>
          </cell>
        </row>
        <row r="989">
          <cell r="B989">
            <v>958</v>
          </cell>
          <cell r="H989" t="str">
            <v>COVECOP</v>
          </cell>
          <cell r="I989" t="str">
            <v>COMPRESIÓN DE PROBETAS</v>
          </cell>
          <cell r="O989">
            <v>1159</v>
          </cell>
        </row>
        <row r="990">
          <cell r="B990">
            <v>959</v>
          </cell>
          <cell r="H990" t="str">
            <v>COVECOP</v>
          </cell>
          <cell r="I990" t="str">
            <v>PIEDRA, ARENA Y AGUA</v>
          </cell>
          <cell r="O990" t="str">
            <v>COTIZACIÓN 1043-25-A</v>
          </cell>
        </row>
        <row r="991">
          <cell r="B991">
            <v>960</v>
          </cell>
          <cell r="H991" t="str">
            <v>KJAPRA DESARROLLO Y CONSULTORES</v>
          </cell>
          <cell r="I991" t="str">
            <v>COMPRESIÓN DE PROBETAS</v>
          </cell>
          <cell r="O991">
            <v>1137</v>
          </cell>
        </row>
        <row r="992">
          <cell r="B992">
            <v>961</v>
          </cell>
          <cell r="H992" t="str">
            <v>GEOFAL ING.</v>
          </cell>
          <cell r="I992" t="str">
            <v>B&amp;P</v>
          </cell>
          <cell r="O992">
            <v>1169</v>
          </cell>
        </row>
        <row r="993">
          <cell r="B993">
            <v>962</v>
          </cell>
          <cell r="H993" t="str">
            <v>IPC BASE NAVAL CALLAO</v>
          </cell>
          <cell r="I993" t="str">
            <v>BRIQUETAS DE ASFALTO - ASFALTO</v>
          </cell>
          <cell r="O993">
            <v>1160</v>
          </cell>
        </row>
        <row r="994">
          <cell r="B994">
            <v>963</v>
          </cell>
          <cell r="H994" t="str">
            <v>GEOFAL ING.</v>
          </cell>
          <cell r="I994" t="str">
            <v>DESA / INTIHUATANA - HUANCAYO</v>
          </cell>
          <cell r="O994">
            <v>1183</v>
          </cell>
        </row>
        <row r="995">
          <cell r="B995">
            <v>964</v>
          </cell>
          <cell r="H995" t="str">
            <v>MULTIFIBRAS DEL PERU</v>
          </cell>
          <cell r="I995" t="str">
            <v>COMPRESÓN DE PROBETAS</v>
          </cell>
          <cell r="O995">
            <v>1170</v>
          </cell>
        </row>
        <row r="996">
          <cell r="B996">
            <v>965</v>
          </cell>
          <cell r="H996" t="str">
            <v>RIOSA CONSTRUCTORA SAC</v>
          </cell>
          <cell r="I996" t="str">
            <v>DENSIDAD DE CAMPO / IVAN-WILFREDO</v>
          </cell>
          <cell r="O996">
            <v>1158</v>
          </cell>
        </row>
        <row r="997">
          <cell r="B997">
            <v>966</v>
          </cell>
          <cell r="H997" t="str">
            <v>GEOFAL LABORATORIO</v>
          </cell>
          <cell r="I997" t="str">
            <v xml:space="preserve"> GRANULOMETRIA SUELOS</v>
          </cell>
          <cell r="O997" t="str">
            <v>-</v>
          </cell>
        </row>
        <row r="998">
          <cell r="B998">
            <v>967</v>
          </cell>
          <cell r="H998" t="str">
            <v>GEOFAL LABORATORIO</v>
          </cell>
          <cell r="I998" t="str">
            <v xml:space="preserve"> LIMITES DE CONSISTENCIA</v>
          </cell>
          <cell r="O998" t="str">
            <v>-</v>
          </cell>
        </row>
        <row r="999">
          <cell r="B999">
            <v>968</v>
          </cell>
          <cell r="H999" t="str">
            <v>GEOFAL LABORATORIO</v>
          </cell>
          <cell r="I999" t="str">
            <v>GRANULOMETRIA AGREGADO</v>
          </cell>
          <cell r="O999" t="str">
            <v>-</v>
          </cell>
        </row>
        <row r="1000">
          <cell r="B1000">
            <v>969</v>
          </cell>
          <cell r="H1000" t="str">
            <v>GEOFAL LABORATORIO</v>
          </cell>
          <cell r="I1000" t="str">
            <v>EQUIVALENTE DE ARENA</v>
          </cell>
          <cell r="O1000" t="str">
            <v>-</v>
          </cell>
        </row>
        <row r="1001">
          <cell r="B1001">
            <v>970</v>
          </cell>
          <cell r="H1001" t="str">
            <v>GEOFAL LABORATORIO</v>
          </cell>
          <cell r="I1001" t="str">
            <v xml:space="preserve"> GE FINO</v>
          </cell>
          <cell r="O1001" t="str">
            <v>-</v>
          </cell>
        </row>
        <row r="1002">
          <cell r="B1002">
            <v>971</v>
          </cell>
          <cell r="H1002" t="str">
            <v>GEOFAL LABORATORIO</v>
          </cell>
          <cell r="I1002" t="str">
            <v>PROCTOR</v>
          </cell>
          <cell r="O1002" t="str">
            <v>-</v>
          </cell>
        </row>
        <row r="1003">
          <cell r="B1003">
            <v>972</v>
          </cell>
          <cell r="H1003" t="str">
            <v>GEOFAL LABORATORIO</v>
          </cell>
          <cell r="I1003" t="str">
            <v xml:space="preserve">MALLA 200 </v>
          </cell>
          <cell r="O1003" t="str">
            <v>-</v>
          </cell>
        </row>
        <row r="1004">
          <cell r="B1004">
            <v>973</v>
          </cell>
          <cell r="H1004" t="str">
            <v>GEOFAL LABORATORIO</v>
          </cell>
          <cell r="I1004" t="str">
            <v>PESO UNITARIO</v>
          </cell>
          <cell r="O1004" t="str">
            <v>-</v>
          </cell>
        </row>
        <row r="1005">
          <cell r="B1005">
            <v>974</v>
          </cell>
          <cell r="H1005" t="str">
            <v>GEOFAL ING.</v>
          </cell>
          <cell r="I1005" t="str">
            <v>DESA / MENOCUCHO - TRUJILLO</v>
          </cell>
          <cell r="O1005">
            <v>1184</v>
          </cell>
        </row>
        <row r="1006">
          <cell r="B1006">
            <v>975</v>
          </cell>
          <cell r="H1006" t="str">
            <v>GEOFAL ING.</v>
          </cell>
          <cell r="I1006" t="str">
            <v>JEAN PAREDES / AREQUIPA</v>
          </cell>
          <cell r="O1006">
            <v>1185</v>
          </cell>
        </row>
        <row r="1007">
          <cell r="B1007">
            <v>976</v>
          </cell>
          <cell r="H1007" t="str">
            <v>KEDA PERU</v>
          </cell>
          <cell r="I1007" t="str">
            <v>COMPRESIÓN DE PROBETAS</v>
          </cell>
          <cell r="O1007">
            <v>1171</v>
          </cell>
        </row>
        <row r="1008">
          <cell r="B1008">
            <v>977</v>
          </cell>
          <cell r="H1008" t="str">
            <v>IPC CALLAO</v>
          </cell>
          <cell r="I1008" t="str">
            <v>COMPRESIÓN DE VIGAS Y PROBETAS</v>
          </cell>
          <cell r="O1008" t="str">
            <v>COTIZACIÓN 1176-25-A</v>
          </cell>
        </row>
        <row r="1009">
          <cell r="B1009">
            <v>978</v>
          </cell>
          <cell r="H1009" t="str">
            <v>MAGNUM FIRE SAC</v>
          </cell>
          <cell r="I1009" t="str">
            <v>COMPRESIÓN DE PROBETAS</v>
          </cell>
          <cell r="O1009">
            <v>1173</v>
          </cell>
        </row>
        <row r="1010">
          <cell r="B1010">
            <v>979</v>
          </cell>
          <cell r="H1010" t="str">
            <v>ALTOMAYO</v>
          </cell>
          <cell r="I1010" t="str">
            <v>DENSIDAD DE CAMPO</v>
          </cell>
          <cell r="O1010">
            <v>954</v>
          </cell>
        </row>
        <row r="1011">
          <cell r="B1011">
            <v>980</v>
          </cell>
          <cell r="H1011" t="str">
            <v>ALTOMAYO</v>
          </cell>
          <cell r="I1011" t="str">
            <v>DENSIDAD DE CAMPO</v>
          </cell>
          <cell r="O1011">
            <v>954</v>
          </cell>
        </row>
        <row r="1012">
          <cell r="B1012">
            <v>981</v>
          </cell>
          <cell r="H1012" t="str">
            <v>ALTOMAYO</v>
          </cell>
          <cell r="I1012" t="str">
            <v>DENSIDAD DE CAMPO</v>
          </cell>
          <cell r="O1012">
            <v>954</v>
          </cell>
        </row>
        <row r="1013">
          <cell r="B1013">
            <v>982</v>
          </cell>
          <cell r="H1013" t="str">
            <v>ALTOMAYO</v>
          </cell>
          <cell r="I1013" t="str">
            <v>DENSIDAD DE CAMPO</v>
          </cell>
          <cell r="O1013">
            <v>954</v>
          </cell>
        </row>
        <row r="1014">
          <cell r="B1014">
            <v>983</v>
          </cell>
          <cell r="H1014" t="str">
            <v>ALTOMAYO</v>
          </cell>
          <cell r="I1014" t="str">
            <v>DENSIDAD DE CAMPO</v>
          </cell>
          <cell r="O1014">
            <v>954</v>
          </cell>
        </row>
        <row r="1015">
          <cell r="B1015">
            <v>984</v>
          </cell>
          <cell r="H1015" t="str">
            <v>ALTOMAYO</v>
          </cell>
          <cell r="I1015" t="str">
            <v>DENSIDAD DE CAMPO</v>
          </cell>
          <cell r="O1015">
            <v>954</v>
          </cell>
        </row>
        <row r="1016">
          <cell r="B1016">
            <v>985</v>
          </cell>
          <cell r="H1016" t="str">
            <v>ALTOMAYO</v>
          </cell>
          <cell r="I1016" t="str">
            <v>DENSIDAD DE CAMPO</v>
          </cell>
          <cell r="O1016">
            <v>1138</v>
          </cell>
        </row>
        <row r="1017">
          <cell r="B1017">
            <v>986</v>
          </cell>
          <cell r="H1017" t="str">
            <v>ALTOMAYO</v>
          </cell>
          <cell r="I1017" t="str">
            <v>DENSIDAD DE CAMPO</v>
          </cell>
          <cell r="O1017">
            <v>1138</v>
          </cell>
        </row>
        <row r="1018">
          <cell r="B1018">
            <v>987</v>
          </cell>
          <cell r="H1018" t="str">
            <v>ALTOMAYO</v>
          </cell>
          <cell r="I1018" t="str">
            <v>DENSIDAD DE CAMPO</v>
          </cell>
          <cell r="O1018">
            <v>1138</v>
          </cell>
        </row>
        <row r="1019">
          <cell r="B1019">
            <v>988</v>
          </cell>
          <cell r="H1019" t="str">
            <v>ALTOMAYO</v>
          </cell>
          <cell r="I1019" t="str">
            <v>DENSIDAD DE CAMPO</v>
          </cell>
          <cell r="O1019">
            <v>1138</v>
          </cell>
        </row>
        <row r="1020">
          <cell r="B1020">
            <v>989</v>
          </cell>
          <cell r="H1020" t="str">
            <v>ALTOMAYO</v>
          </cell>
          <cell r="I1020" t="str">
            <v>DENSIDAD DE CAMPO</v>
          </cell>
          <cell r="O1020">
            <v>1138</v>
          </cell>
        </row>
        <row r="1021">
          <cell r="B1021">
            <v>990</v>
          </cell>
          <cell r="H1021" t="str">
            <v>ALTOMAYO</v>
          </cell>
          <cell r="I1021" t="str">
            <v>DENSIDAD DE CAMPO</v>
          </cell>
          <cell r="O1021">
            <v>1138</v>
          </cell>
        </row>
        <row r="1022">
          <cell r="B1022">
            <v>991</v>
          </cell>
          <cell r="H1022" t="str">
            <v>ALTOMAYO</v>
          </cell>
          <cell r="I1022" t="str">
            <v>DENSIDAD DE CAMPO</v>
          </cell>
          <cell r="O1022">
            <v>1138</v>
          </cell>
        </row>
        <row r="1023">
          <cell r="B1023">
            <v>992</v>
          </cell>
          <cell r="H1023" t="str">
            <v>ALTOMAYO</v>
          </cell>
          <cell r="I1023" t="str">
            <v>DENSIDAD DE CAMPO</v>
          </cell>
          <cell r="O1023">
            <v>1138</v>
          </cell>
        </row>
        <row r="1024">
          <cell r="B1024">
            <v>993</v>
          </cell>
          <cell r="H1024" t="str">
            <v>ALTOMAYO</v>
          </cell>
          <cell r="I1024" t="str">
            <v>DENSIDAD DE CAMPO</v>
          </cell>
          <cell r="O1024">
            <v>1138</v>
          </cell>
        </row>
        <row r="1025">
          <cell r="B1025">
            <v>994</v>
          </cell>
          <cell r="H1025" t="str">
            <v>ALTOMAYO</v>
          </cell>
          <cell r="I1025" t="str">
            <v>DENSIDAD DE CAMPO</v>
          </cell>
          <cell r="O1025">
            <v>1138</v>
          </cell>
        </row>
        <row r="1026">
          <cell r="B1026">
            <v>995</v>
          </cell>
          <cell r="H1026" t="str">
            <v>ALTOMAYO</v>
          </cell>
          <cell r="I1026" t="str">
            <v>DENSIDAD DE CAMPO</v>
          </cell>
          <cell r="O1026">
            <v>1138</v>
          </cell>
        </row>
        <row r="1027">
          <cell r="B1027">
            <v>996</v>
          </cell>
          <cell r="H1027" t="str">
            <v>ALTOMAYO</v>
          </cell>
          <cell r="I1027" t="str">
            <v>DENSIDAD DE CAMPO</v>
          </cell>
          <cell r="O1027">
            <v>1138</v>
          </cell>
        </row>
        <row r="1028">
          <cell r="B1028">
            <v>997</v>
          </cell>
          <cell r="H1028" t="str">
            <v>ALTOMAYO</v>
          </cell>
          <cell r="I1028" t="str">
            <v>DENSIDAD DE CAMPO</v>
          </cell>
          <cell r="O1028">
            <v>1138</v>
          </cell>
        </row>
        <row r="1029">
          <cell r="B1029">
            <v>998</v>
          </cell>
          <cell r="H1029" t="str">
            <v>ALTOMAYO</v>
          </cell>
          <cell r="I1029" t="str">
            <v>DENSIDAD DE CAMPO</v>
          </cell>
          <cell r="O1029">
            <v>1138</v>
          </cell>
        </row>
        <row r="1030">
          <cell r="B1030">
            <v>999</v>
          </cell>
          <cell r="H1030" t="str">
            <v>TACTICAL IT</v>
          </cell>
          <cell r="I1030" t="str">
            <v>COMPRESIÓN DE PROBETAS</v>
          </cell>
          <cell r="O1030" t="str">
            <v>COTIZACIÓN 1078-25-C</v>
          </cell>
        </row>
        <row r="1031">
          <cell r="B1031">
            <v>1000</v>
          </cell>
          <cell r="H1031" t="str">
            <v>MECHANICAL AND PIPING SOLUTIONS SACYP</v>
          </cell>
          <cell r="I1031" t="str">
            <v>COMPRESIÓN DE PROBETAS</v>
          </cell>
          <cell r="O1031">
            <v>978</v>
          </cell>
        </row>
        <row r="1032">
          <cell r="B1032">
            <v>1001</v>
          </cell>
          <cell r="H1032" t="str">
            <v>W&amp;L INTESEL PERU</v>
          </cell>
          <cell r="I1032" t="str">
            <v>COMPRESIÓN DE PROBETAS</v>
          </cell>
          <cell r="O1032">
            <v>1182</v>
          </cell>
        </row>
        <row r="1033">
          <cell r="B1033">
            <v>1002</v>
          </cell>
          <cell r="H1033" t="str">
            <v>GEOFAL ING.</v>
          </cell>
          <cell r="I1033" t="str">
            <v>CJ TELECOM / ALTO PROGRESO</v>
          </cell>
          <cell r="O1033">
            <v>1198</v>
          </cell>
        </row>
        <row r="1034">
          <cell r="B1034">
            <v>1003</v>
          </cell>
          <cell r="H1034" t="str">
            <v>GEOFAL ING.</v>
          </cell>
          <cell r="I1034" t="str">
            <v>JEAN PAREDES / MESA MANCHAY</v>
          </cell>
          <cell r="O1034">
            <v>1199</v>
          </cell>
        </row>
        <row r="1035">
          <cell r="B1035">
            <v>1004</v>
          </cell>
          <cell r="H1035" t="str">
            <v>GEOFAL ING.</v>
          </cell>
          <cell r="I1035" t="str">
            <v>CJ TELECOM / PARACAY</v>
          </cell>
          <cell r="O1035">
            <v>1213</v>
          </cell>
        </row>
        <row r="1036">
          <cell r="B1036">
            <v>1005</v>
          </cell>
          <cell r="H1036" t="str">
            <v>GEOFAL ING.</v>
          </cell>
          <cell r="I1036" t="str">
            <v>CJ ETELECOM / ALTO GRAMAZU</v>
          </cell>
          <cell r="O1036">
            <v>1200</v>
          </cell>
        </row>
        <row r="1037">
          <cell r="B1037">
            <v>1006</v>
          </cell>
          <cell r="H1037" t="str">
            <v>GEOFAL ING.</v>
          </cell>
          <cell r="I1037" t="str">
            <v>CJ TELECOM / SANTA ROSA</v>
          </cell>
          <cell r="O1037">
            <v>1200</v>
          </cell>
        </row>
        <row r="1038">
          <cell r="B1038">
            <v>1007</v>
          </cell>
          <cell r="H1038" t="str">
            <v>GEOFAL ING.</v>
          </cell>
          <cell r="I1038" t="str">
            <v>CJ TELECOM / CAJAPATAY</v>
          </cell>
          <cell r="O1038">
            <v>1200</v>
          </cell>
        </row>
        <row r="1039">
          <cell r="B1039">
            <v>1008</v>
          </cell>
          <cell r="H1039" t="str">
            <v>CENS</v>
          </cell>
          <cell r="I1039" t="str">
            <v>DISEÑO DE MEZCLA - SIN ADITIVO
F'C = 210 KG/CM2</v>
          </cell>
          <cell r="O1039" t="str">
            <v>COTIZACIÓN 1177-25-A</v>
          </cell>
        </row>
        <row r="1040">
          <cell r="B1040">
            <v>1008</v>
          </cell>
          <cell r="H1040" t="str">
            <v>CENS</v>
          </cell>
          <cell r="I1040" t="str">
            <v>DISEÑO DE MEZCLA - SIN ADITIVO
F'C = 210 KG/CM2</v>
          </cell>
          <cell r="O1040" t="str">
            <v>COTIZACIÓN 1177-25-A</v>
          </cell>
        </row>
        <row r="1041">
          <cell r="B1041">
            <v>1009</v>
          </cell>
          <cell r="H1041" t="str">
            <v>CONSULTORES DE INGENIERIA UG21 SOCIEDAD LIMITADA</v>
          </cell>
          <cell r="I1041" t="str">
            <v>EXTRACCIÓN DE DIAMANTINAS</v>
          </cell>
          <cell r="O1041" t="str">
            <v>COTIZACIÓN 1065-25-A</v>
          </cell>
        </row>
        <row r="1042">
          <cell r="B1042">
            <v>1010</v>
          </cell>
          <cell r="H1042" t="str">
            <v>YANGZHOU RONGFEI CONSTRUCTION
ENGINEERING CO SUCURSAL DEL PERÚ</v>
          </cell>
          <cell r="I1042" t="str">
            <v>DENSIDAD DE CAMPO / JORGE</v>
          </cell>
          <cell r="O1042">
            <v>1079</v>
          </cell>
        </row>
        <row r="1043">
          <cell r="B1043">
            <v>1011</v>
          </cell>
          <cell r="H1043" t="str">
            <v>COVECOP</v>
          </cell>
          <cell r="I1043" t="str">
            <v>COMPRESIÓN DE PROBETAS</v>
          </cell>
          <cell r="O1043">
            <v>1207</v>
          </cell>
        </row>
        <row r="1044">
          <cell r="B1044">
            <v>1012</v>
          </cell>
          <cell r="H1044" t="str">
            <v>ACUÑA VEGA CONSULTORES Y EJECUTORES</v>
          </cell>
          <cell r="I1044" t="str">
            <v>COMPRESIÓN DE PROBETAS</v>
          </cell>
          <cell r="O1044">
            <v>1209</v>
          </cell>
        </row>
        <row r="1045">
          <cell r="B1045">
            <v>1013</v>
          </cell>
          <cell r="H1045" t="str">
            <v>GEOFAL ING.</v>
          </cell>
          <cell r="I1045" t="str">
            <v>CJ TELECOM / EL JARDIN - CHACHAPOYAS</v>
          </cell>
          <cell r="O1045">
            <v>1214</v>
          </cell>
        </row>
        <row r="1046">
          <cell r="B1046">
            <v>1014</v>
          </cell>
          <cell r="H1046" t="str">
            <v>GEOFAL ING.</v>
          </cell>
          <cell r="I1046" t="str">
            <v>CJ TELECOM / SAGRADO CORAZON</v>
          </cell>
          <cell r="O1046">
            <v>1214</v>
          </cell>
        </row>
        <row r="1047">
          <cell r="B1047">
            <v>1015</v>
          </cell>
          <cell r="H1047" t="str">
            <v>TACTICAL IT</v>
          </cell>
          <cell r="I1047" t="str">
            <v>COMPRESIÓN DE PROBETAS</v>
          </cell>
          <cell r="O1047">
            <v>1201</v>
          </cell>
        </row>
        <row r="1048">
          <cell r="B1048">
            <v>1016</v>
          </cell>
          <cell r="H1048" t="str">
            <v>NS ANDINA</v>
          </cell>
          <cell r="I1048" t="str">
            <v>PROCTOR Y CBR</v>
          </cell>
          <cell r="O1048">
            <v>1208</v>
          </cell>
        </row>
        <row r="1049">
          <cell r="B1049">
            <v>1017</v>
          </cell>
          <cell r="H1049" t="str">
            <v>MECHANICAL AND PIPING SOLUTIONS SACYP</v>
          </cell>
          <cell r="I1049" t="str">
            <v>COMPRESIÓN DE PROBETAS</v>
          </cell>
          <cell r="O1049">
            <v>978</v>
          </cell>
        </row>
        <row r="1050">
          <cell r="B1050">
            <v>1018</v>
          </cell>
          <cell r="H1050" t="str">
            <v>GEOFAL ING.</v>
          </cell>
          <cell r="I1050" t="str">
            <v>JEAN PAREDES</v>
          </cell>
          <cell r="O1050">
            <v>1223</v>
          </cell>
        </row>
        <row r="1051">
          <cell r="B1051">
            <v>1019</v>
          </cell>
          <cell r="H1051" t="str">
            <v>MECHANICAL AND PIPING SOLUTIONS SACYP</v>
          </cell>
          <cell r="I1051" t="str">
            <v>CONTROL DE CALIDAD DEL CONCRETO FRESCO EN OBRA</v>
          </cell>
          <cell r="O1051">
            <v>1022</v>
          </cell>
        </row>
        <row r="1052">
          <cell r="B1052">
            <v>1020</v>
          </cell>
          <cell r="H1052" t="str">
            <v>MECHANICAL AND PIPING SOLUTIONS SACYP</v>
          </cell>
          <cell r="I1052" t="str">
            <v>CONTROL DE CALIDAD DEL CONCRETO FRESCO EN OBRA</v>
          </cell>
          <cell r="O1052">
            <v>1022</v>
          </cell>
        </row>
        <row r="1053">
          <cell r="B1053">
            <v>1021</v>
          </cell>
          <cell r="H1053" t="str">
            <v>CONSORCIO LAMAR</v>
          </cell>
          <cell r="I1053" t="str">
            <v>DENSIDAD DE CAMPO / LUIS</v>
          </cell>
          <cell r="O1053">
            <v>1206</v>
          </cell>
        </row>
        <row r="1054">
          <cell r="B1054">
            <v>1022</v>
          </cell>
          <cell r="H1054" t="str">
            <v>YANGZHOU RONGFEI CONSTRUCTION
ENGINEERING CO SUCURSAL DEL PERÚ</v>
          </cell>
          <cell r="I1054" t="str">
            <v>DENSIDAD DE CAMPO / JORGE</v>
          </cell>
          <cell r="O1054">
            <v>1079</v>
          </cell>
        </row>
        <row r="1055">
          <cell r="B1055">
            <v>1023</v>
          </cell>
          <cell r="H1055" t="str">
            <v>MECHANICAL AND PIPING SOLUTIONS SACYP</v>
          </cell>
          <cell r="I1055" t="str">
            <v>CONTROL DE CALIDAD DEL CONCRETO FRESCO EN OBRA</v>
          </cell>
          <cell r="O1055">
            <v>1022</v>
          </cell>
        </row>
        <row r="1056">
          <cell r="B1056">
            <v>1024</v>
          </cell>
          <cell r="H1056" t="str">
            <v>MECHANICAL AND PIPING SOLUTIONS SACYP</v>
          </cell>
          <cell r="I1056" t="str">
            <v>COMPRESIÓN DE PROBETAS</v>
          </cell>
          <cell r="O1056">
            <v>978</v>
          </cell>
        </row>
        <row r="1057">
          <cell r="B1057">
            <v>1025</v>
          </cell>
          <cell r="H1057" t="str">
            <v>GEOFAL ING.</v>
          </cell>
          <cell r="I1057" t="str">
            <v>JAIR URIBE / HUANUCO</v>
          </cell>
          <cell r="O1057">
            <v>1233</v>
          </cell>
        </row>
        <row r="1058">
          <cell r="B1058">
            <v>1026</v>
          </cell>
          <cell r="H1058" t="str">
            <v>CONSTRUCTORA CAYRA EIRL</v>
          </cell>
          <cell r="I1058" t="str">
            <v>PROCTOR</v>
          </cell>
          <cell r="O1058" t="str">
            <v>COTIZACIÓN 1205-25-A</v>
          </cell>
        </row>
        <row r="1059">
          <cell r="B1059">
            <v>1027</v>
          </cell>
          <cell r="H1059" t="str">
            <v>CONSTRUCTORA CAYRA EIRL</v>
          </cell>
          <cell r="I1059" t="str">
            <v>DENSIDAD DE CAMPO / IVAN-WILFREDO</v>
          </cell>
          <cell r="O1059" t="str">
            <v>COTIZACIÓN 1205-25-A</v>
          </cell>
        </row>
        <row r="1060">
          <cell r="B1060">
            <v>1028</v>
          </cell>
          <cell r="H1060" t="str">
            <v>YANGZHOU RONGFEI CONSTRUCTION
ENGINEERING CO SUCURSAL DEL PERÚ</v>
          </cell>
          <cell r="I1060" t="str">
            <v>DENSIDAD DE CAMPO / JORGE</v>
          </cell>
          <cell r="O1060">
            <v>1079</v>
          </cell>
        </row>
        <row r="1061">
          <cell r="B1061">
            <v>1029</v>
          </cell>
          <cell r="H1061" t="str">
            <v>TACTICAL IT</v>
          </cell>
          <cell r="I1061" t="str">
            <v>COMPRESIÓN DE PROBETAS</v>
          </cell>
          <cell r="O1061">
            <v>1232</v>
          </cell>
        </row>
        <row r="1062">
          <cell r="B1062">
            <v>1030</v>
          </cell>
          <cell r="H1062" t="str">
            <v>KJAPRA DESARROLLO Y CONSULTORES</v>
          </cell>
          <cell r="I1062" t="str">
            <v>COMPRESIÓN DE PROBETAS</v>
          </cell>
          <cell r="O1062">
            <v>1221</v>
          </cell>
        </row>
        <row r="1063">
          <cell r="B1063">
            <v>1031</v>
          </cell>
          <cell r="H1063" t="str">
            <v>TELECOM JD PERU SAC</v>
          </cell>
          <cell r="I1063" t="str">
            <v>COMPRESIÓN DE PROBETAS</v>
          </cell>
          <cell r="O1063" t="str">
            <v>COTIZACIÓN 1231-25-A</v>
          </cell>
        </row>
        <row r="1064">
          <cell r="B1064">
            <v>1032</v>
          </cell>
          <cell r="H1064" t="str">
            <v>COVECOP</v>
          </cell>
          <cell r="I1064" t="str">
            <v>COMPRESIÓN DE PROBETAS</v>
          </cell>
          <cell r="O1064">
            <v>1228</v>
          </cell>
        </row>
        <row r="1065">
          <cell r="B1065">
            <v>1033</v>
          </cell>
          <cell r="H1065" t="str">
            <v>KJAPRA DESARROLLO Y CONSULTORES</v>
          </cell>
          <cell r="I1065" t="str">
            <v>ARENA GRUESA</v>
          </cell>
          <cell r="O1065">
            <v>1225</v>
          </cell>
        </row>
        <row r="1066">
          <cell r="B1066">
            <v>1034</v>
          </cell>
          <cell r="H1066" t="str">
            <v>MECHANICAL AND PIPING SOLUTIONS SACYP</v>
          </cell>
          <cell r="I1066" t="str">
            <v>ARENA GRUESA</v>
          </cell>
          <cell r="O1066">
            <v>1133</v>
          </cell>
        </row>
        <row r="1067">
          <cell r="B1067">
            <v>1035</v>
          </cell>
          <cell r="H1067" t="str">
            <v>ERAA SOLUCIONES INTEGRALES SAC</v>
          </cell>
          <cell r="I1067" t="str">
            <v>COMPRESIÓN DE PROBETAS</v>
          </cell>
          <cell r="O1067" t="str">
            <v>COTIZACIÓN 1230-25-B</v>
          </cell>
        </row>
        <row r="1068">
          <cell r="B1068">
            <v>1036</v>
          </cell>
          <cell r="H1068" t="str">
            <v>CONSORCIO ALEJANDRINO</v>
          </cell>
          <cell r="I1068" t="str">
            <v>AFIRMADO / COLEGIO JUAN ALVARADO</v>
          </cell>
          <cell r="O1068">
            <v>1190</v>
          </cell>
        </row>
        <row r="1069">
          <cell r="B1069">
            <v>1037</v>
          </cell>
          <cell r="H1069" t="str">
            <v>GEOFAL ING.</v>
          </cell>
          <cell r="I1069" t="str">
            <v>CJ TELECOM / ACOBAMBA</v>
          </cell>
          <cell r="O1069">
            <v>1367</v>
          </cell>
        </row>
        <row r="1070">
          <cell r="B1070">
            <v>1038</v>
          </cell>
          <cell r="H1070" t="str">
            <v>TECSUR</v>
          </cell>
          <cell r="I1070" t="str">
            <v>COMPRESIÓN DE PROBETAS</v>
          </cell>
          <cell r="O1070">
            <v>1237</v>
          </cell>
        </row>
        <row r="1071">
          <cell r="B1071">
            <v>1039</v>
          </cell>
          <cell r="H1071" t="str">
            <v>W&amp;L INTESEL PERU</v>
          </cell>
          <cell r="I1071" t="str">
            <v>COMPRESIÓN DE PROBETAS</v>
          </cell>
          <cell r="O1071">
            <v>1241</v>
          </cell>
        </row>
        <row r="1072">
          <cell r="B1072">
            <v>1040</v>
          </cell>
          <cell r="H1072" t="str">
            <v>CONSORCIO LAMAR</v>
          </cell>
          <cell r="I1072" t="str">
            <v>DENSIDAD DE CAMPO / JORGE</v>
          </cell>
          <cell r="O1072">
            <v>1220</v>
          </cell>
        </row>
        <row r="1073">
          <cell r="B1073">
            <v>1041</v>
          </cell>
          <cell r="H1073" t="str">
            <v>IMAGINA</v>
          </cell>
          <cell r="I1073" t="str">
            <v>DENSIDAD DE CAMPO / IVAN-WILFREDO</v>
          </cell>
          <cell r="O1073">
            <v>1105</v>
          </cell>
        </row>
        <row r="1074">
          <cell r="B1074">
            <v>1042</v>
          </cell>
          <cell r="H1074" t="str">
            <v>YANGZHOU RONGFEI CONSTRUCTION
ENGINEERING CO SUCURSAL DEL PERÚ</v>
          </cell>
          <cell r="I1074" t="str">
            <v>DENSIDAD DE CAMPO / JORGE</v>
          </cell>
          <cell r="O1074">
            <v>1246</v>
          </cell>
        </row>
        <row r="1075">
          <cell r="B1075">
            <v>1043</v>
          </cell>
          <cell r="H1075" t="str">
            <v>IMAGINA</v>
          </cell>
          <cell r="I1075" t="str">
            <v>DENSIDAD DE CAMPO / IVAN-WILFREDO</v>
          </cell>
          <cell r="O1075">
            <v>1105</v>
          </cell>
        </row>
        <row r="1076">
          <cell r="B1076">
            <v>1044</v>
          </cell>
          <cell r="H1076" t="str">
            <v>GEOFAL LABORATORIO</v>
          </cell>
          <cell r="I1076" t="str">
            <v xml:space="preserve">PROCTOR Y CBR </v>
          </cell>
          <cell r="O1076" t="str">
            <v>-</v>
          </cell>
        </row>
        <row r="1077">
          <cell r="B1077">
            <v>1045</v>
          </cell>
          <cell r="H1077" t="str">
            <v>GEOFAL LABORATORIO</v>
          </cell>
          <cell r="I1077" t="str">
            <v>P.E.G/PLANAS/CARAS/ABRASION1/ABRASION 2</v>
          </cell>
          <cell r="O1077" t="str">
            <v>-</v>
          </cell>
        </row>
        <row r="1078">
          <cell r="B1078">
            <v>1073</v>
          </cell>
          <cell r="H1078" t="str">
            <v>GEOFAL LABORATORIO</v>
          </cell>
          <cell r="I1078" t="str">
            <v>HUMEDAD FINO</v>
          </cell>
          <cell r="O1078" t="str">
            <v>-</v>
          </cell>
        </row>
        <row r="1079">
          <cell r="B1079">
            <v>1074</v>
          </cell>
          <cell r="H1079" t="str">
            <v>GEOFAL LABORATORIO</v>
          </cell>
          <cell r="I1079" t="str">
            <v>HUMEDAD GRANULAR</v>
          </cell>
          <cell r="O1079" t="str">
            <v>-</v>
          </cell>
        </row>
        <row r="1080">
          <cell r="B1080">
            <v>1046</v>
          </cell>
          <cell r="H1080" t="str">
            <v>GEOFAL ING.</v>
          </cell>
          <cell r="I1080" t="str">
            <v>CJ TELECOM / HUARAZ</v>
          </cell>
          <cell r="O1080">
            <v>1252</v>
          </cell>
        </row>
        <row r="1081">
          <cell r="B1081">
            <v>1047</v>
          </cell>
          <cell r="H1081" t="str">
            <v>EDGAR POSAICO</v>
          </cell>
          <cell r="I1081" t="str">
            <v>COMPRESIÓN DE PROBETAS</v>
          </cell>
          <cell r="O1081">
            <v>1249</v>
          </cell>
        </row>
        <row r="1082">
          <cell r="B1082">
            <v>1048</v>
          </cell>
          <cell r="H1082" t="str">
            <v>TACTICAL IT</v>
          </cell>
          <cell r="I1082" t="str">
            <v>DENSIDAD DE CAMPO / IVAN</v>
          </cell>
          <cell r="O1082">
            <v>845</v>
          </cell>
        </row>
        <row r="1083">
          <cell r="B1083">
            <v>1049</v>
          </cell>
          <cell r="H1083" t="str">
            <v>CONSORCIO HUAYCOLORO</v>
          </cell>
          <cell r="I1083" t="str">
            <v>ENSAYO DE VIGA BENKELMAN</v>
          </cell>
          <cell r="O1083">
            <v>1191</v>
          </cell>
        </row>
        <row r="1084">
          <cell r="B1084">
            <v>1050</v>
          </cell>
          <cell r="H1084" t="str">
            <v>MECHANICAL AND PIPING SOLUTIONS SACYP</v>
          </cell>
          <cell r="I1084" t="str">
            <v>CONTROL DE CALIDAD DEL CONCRETO FRESCO EN OBRA</v>
          </cell>
          <cell r="O1084">
            <v>1259</v>
          </cell>
        </row>
        <row r="1085">
          <cell r="B1085">
            <v>1051</v>
          </cell>
          <cell r="H1085" t="str">
            <v>IMAGINA</v>
          </cell>
          <cell r="I1085" t="str">
            <v>DENSIDAD DE CAMPO / DEYVI</v>
          </cell>
          <cell r="O1085">
            <v>1245</v>
          </cell>
        </row>
        <row r="1086">
          <cell r="B1086">
            <v>1052</v>
          </cell>
          <cell r="H1086" t="str">
            <v>COVECOP</v>
          </cell>
          <cell r="I1086" t="str">
            <v>COMPRESIÓN DE PROBETAS</v>
          </cell>
          <cell r="O1086">
            <v>1260</v>
          </cell>
        </row>
        <row r="1087">
          <cell r="B1087">
            <v>1053</v>
          </cell>
          <cell r="H1087" t="str">
            <v>ERAA SOLUCIONES INTEGRALES SAC</v>
          </cell>
          <cell r="I1087" t="str">
            <v>COMPRESIÓN DE PROBETAS</v>
          </cell>
          <cell r="O1087">
            <v>1256</v>
          </cell>
        </row>
        <row r="1088">
          <cell r="B1088">
            <v>1054</v>
          </cell>
          <cell r="H1088" t="str">
            <v>GEOFAL ING.</v>
          </cell>
          <cell r="I1088" t="str">
            <v>JAIRO / MADRE DE DIOS</v>
          </cell>
          <cell r="O1088">
            <v>1264</v>
          </cell>
        </row>
        <row r="1089">
          <cell r="B1089">
            <v>1055</v>
          </cell>
          <cell r="H1089" t="str">
            <v>GEOFAL ING.</v>
          </cell>
          <cell r="I1089" t="str">
            <v>JAIRO / REAL PROGRESO</v>
          </cell>
          <cell r="O1089">
            <v>1264</v>
          </cell>
        </row>
        <row r="1090">
          <cell r="B1090">
            <v>1056</v>
          </cell>
          <cell r="H1090" t="str">
            <v>YANGZHOU RONGFEI CONSTRUCTION
ENGINEERING CO SUCURSAL DEL PERÚ</v>
          </cell>
          <cell r="I1090" t="str">
            <v>DENSIDAD DE CAMPO / DEIVY</v>
          </cell>
          <cell r="O1090">
            <v>1079</v>
          </cell>
        </row>
        <row r="1091">
          <cell r="B1091">
            <v>1057</v>
          </cell>
          <cell r="H1091" t="str">
            <v>CONSORCIO LAMAR</v>
          </cell>
          <cell r="I1091" t="str">
            <v>DENSIDAD DE CAMPO / IVAN-WILFREDO</v>
          </cell>
          <cell r="O1091">
            <v>1243</v>
          </cell>
        </row>
        <row r="1092">
          <cell r="B1092">
            <v>1058</v>
          </cell>
          <cell r="H1092" t="str">
            <v>MECHANICAL AND PIPING SOLUTIONS SACYP</v>
          </cell>
          <cell r="I1092" t="str">
            <v>CONTROL DE CALIDAD DEL CONCRETO FRESCO EN OBRA</v>
          </cell>
          <cell r="O1092">
            <v>1259</v>
          </cell>
        </row>
        <row r="1093">
          <cell r="B1093">
            <v>1059</v>
          </cell>
          <cell r="H1093" t="str">
            <v>GEOFAL ING.</v>
          </cell>
          <cell r="I1093" t="str">
            <v>JGRB / PIEDRA BLANCA</v>
          </cell>
          <cell r="O1093">
            <v>1271</v>
          </cell>
        </row>
        <row r="1094">
          <cell r="B1094">
            <v>1060</v>
          </cell>
          <cell r="H1094" t="str">
            <v>IMAGINA</v>
          </cell>
          <cell r="I1094" t="str">
            <v>DENSIDAD DE CAMPO / DEIVY - GABRIEL</v>
          </cell>
          <cell r="O1094">
            <v>1245</v>
          </cell>
        </row>
        <row r="1095">
          <cell r="B1095">
            <v>1061</v>
          </cell>
          <cell r="H1095" t="str">
            <v>YANGZHOU RONGFEI CONSTRUCTION
ENGINEERING CO SUCURSAL DEL PERÚ</v>
          </cell>
          <cell r="I1095" t="str">
            <v>DENSIDAD DE CAMPO / JORGE</v>
          </cell>
          <cell r="O1095">
            <v>1269</v>
          </cell>
        </row>
        <row r="1096">
          <cell r="B1096">
            <v>1062</v>
          </cell>
          <cell r="H1096" t="str">
            <v>GEOFAL ING.</v>
          </cell>
          <cell r="I1096" t="str">
            <v>CJ TELECOM / CANIBAMBA</v>
          </cell>
          <cell r="O1096">
            <v>1272</v>
          </cell>
        </row>
        <row r="1097">
          <cell r="B1097">
            <v>1063</v>
          </cell>
          <cell r="H1097" t="str">
            <v>UNITELEC</v>
          </cell>
          <cell r="I1097" t="str">
            <v>DISEÑO DE MEZCLA - CON ADITIVO
F'C = 280 KG/CM2</v>
          </cell>
          <cell r="O1097">
            <v>1229</v>
          </cell>
        </row>
        <row r="1098">
          <cell r="B1098">
            <v>1063</v>
          </cell>
          <cell r="H1098" t="str">
            <v>UNITELEC</v>
          </cell>
          <cell r="I1098" t="str">
            <v>DISEÑO DE MEZCLA - CON ADITIVO
F'C = 280 KG/CM2</v>
          </cell>
          <cell r="O1098">
            <v>1229</v>
          </cell>
        </row>
        <row r="1099">
          <cell r="B1099">
            <v>1064</v>
          </cell>
          <cell r="H1099" t="str">
            <v>GEOFAL ING.</v>
          </cell>
          <cell r="I1099" t="str">
            <v>CJ TELECOM / OROPESA</v>
          </cell>
          <cell r="O1099">
            <v>1292</v>
          </cell>
        </row>
        <row r="1100">
          <cell r="B1100">
            <v>1065</v>
          </cell>
          <cell r="H1100" t="str">
            <v>CONSORCIO ALEJANDRINO</v>
          </cell>
          <cell r="I1100" t="str">
            <v>AFIRMADO / CANTERA: UNIVERSIDAD</v>
          </cell>
          <cell r="O1100">
            <v>1276</v>
          </cell>
        </row>
        <row r="1101">
          <cell r="B1101">
            <v>1066</v>
          </cell>
          <cell r="H1101" t="str">
            <v>CJ CONTRATISTAS</v>
          </cell>
          <cell r="I1101" t="str">
            <v xml:space="preserve">AFIRMADO / CANTERA: </v>
          </cell>
          <cell r="O1101">
            <v>1278</v>
          </cell>
        </row>
        <row r="1102">
          <cell r="B1102">
            <v>1067</v>
          </cell>
          <cell r="H1102" t="str">
            <v>YANGZHOU RONGFEI CONSTRUCTION
ENGINEERING CO SUCURSAL DEL PERÚ</v>
          </cell>
          <cell r="I1102" t="str">
            <v xml:space="preserve">DENSIDAD DE CAMPO / JORGE </v>
          </cell>
          <cell r="O1102">
            <v>1079</v>
          </cell>
        </row>
        <row r="1103">
          <cell r="B1103">
            <v>1068</v>
          </cell>
          <cell r="H1103" t="str">
            <v>CONSORCIO VESUR</v>
          </cell>
          <cell r="I1103" t="str">
            <v>DENSIDAD DE CAMPO / IVAN-WILFREDO-FRANK</v>
          </cell>
          <cell r="O1103" t="str">
            <v>-</v>
          </cell>
        </row>
        <row r="1104">
          <cell r="B1104">
            <v>1069</v>
          </cell>
          <cell r="H1104" t="str">
            <v>CENS</v>
          </cell>
          <cell r="I1104" t="str">
            <v>DENSIDAD DE CAMPO / JORGE</v>
          </cell>
          <cell r="O1104">
            <v>1247</v>
          </cell>
        </row>
        <row r="1105">
          <cell r="B1105">
            <v>1070</v>
          </cell>
          <cell r="H1105" t="str">
            <v>CJ CONTRATISTAS ASOCIADOS S.A.C.</v>
          </cell>
          <cell r="I1105" t="str">
            <v>DENSIDAD DE CAMPO / DEIVY - GABRIEL</v>
          </cell>
          <cell r="O1105">
            <v>1267</v>
          </cell>
        </row>
        <row r="1106">
          <cell r="B1106">
            <v>1071</v>
          </cell>
          <cell r="H1106" t="str">
            <v>GEOFAL LABORATORIO</v>
          </cell>
          <cell r="I1106" t="str">
            <v>COMPRESIÓN DE PROBETAS</v>
          </cell>
          <cell r="O1106" t="str">
            <v>-</v>
          </cell>
        </row>
        <row r="1107">
          <cell r="B1107">
            <v>1072</v>
          </cell>
          <cell r="H1107" t="str">
            <v>GEOFAL LABORATORIO</v>
          </cell>
          <cell r="I1107" t="str">
            <v>DENSIDAD</v>
          </cell>
          <cell r="O1107" t="str">
            <v>-</v>
          </cell>
        </row>
        <row r="1108">
          <cell r="B1108">
            <v>1073</v>
          </cell>
          <cell r="H1108" t="str">
            <v>GEOFAL LABORATORIO</v>
          </cell>
          <cell r="I1108" t="str">
            <v>CONTENIDO DE HUMEDAD</v>
          </cell>
          <cell r="O1108" t="str">
            <v>-</v>
          </cell>
        </row>
        <row r="1109">
          <cell r="B1109">
            <v>1074</v>
          </cell>
          <cell r="H1109" t="str">
            <v>GEOFAL LABORATORIO</v>
          </cell>
          <cell r="I1109" t="str">
            <v>CONTENIDO DE HUMEDAD</v>
          </cell>
          <cell r="O1109" t="str">
            <v>-</v>
          </cell>
        </row>
        <row r="1110">
          <cell r="B1110">
            <v>1075</v>
          </cell>
          <cell r="H1110" t="str">
            <v>YANGZHOU RONGFEI CONSTRUCTION
ENGINEERING CO SUCURSAL DEL PERÚ</v>
          </cell>
          <cell r="I1110" t="str">
            <v>DENSIDAD DE ARENA / DEIVY - GABRIEL</v>
          </cell>
          <cell r="O1110">
            <v>1226</v>
          </cell>
        </row>
        <row r="1111">
          <cell r="B1111">
            <v>1076</v>
          </cell>
          <cell r="H1111" t="str">
            <v>MECHANICAL AND PIPING SOLUTIONS SACYP</v>
          </cell>
          <cell r="I1111" t="str">
            <v>COMPRESIÓN DE PROBETAS</v>
          </cell>
          <cell r="O1111" t="str">
            <v>COTIZACIÓN 1288-25
COTIZACIÓN 978-25</v>
          </cell>
        </row>
        <row r="1112">
          <cell r="B1112">
            <v>1077</v>
          </cell>
          <cell r="H1112" t="str">
            <v>TELECOM JD PERU SAC</v>
          </cell>
          <cell r="I1112" t="str">
            <v>COMPRESIÓN DE PROBETAS</v>
          </cell>
          <cell r="O1112" t="str">
            <v>COTIZACIÓN 1279-25-A</v>
          </cell>
        </row>
        <row r="1113">
          <cell r="B1113">
            <v>1078</v>
          </cell>
          <cell r="H1113" t="str">
            <v>TELECOM JD PERU SAC</v>
          </cell>
          <cell r="I1113" t="str">
            <v>COMPRESIÓN DE PROBETAS</v>
          </cell>
          <cell r="O1113">
            <v>1279</v>
          </cell>
        </row>
        <row r="1114">
          <cell r="B1114">
            <v>1079</v>
          </cell>
          <cell r="H1114" t="str">
            <v>ESTANTERIAS METALICAS J.R.M. SAC</v>
          </cell>
          <cell r="I1114" t="str">
            <v>COMPRESIÓN DE PROBETAS</v>
          </cell>
          <cell r="O1114">
            <v>546</v>
          </cell>
        </row>
        <row r="1115">
          <cell r="B1115">
            <v>1080</v>
          </cell>
          <cell r="H1115" t="str">
            <v>W&amp;L INTESEL PERU</v>
          </cell>
          <cell r="I1115" t="str">
            <v>COMPRESIÓN DE PROBETAS</v>
          </cell>
          <cell r="O1115">
            <v>1280</v>
          </cell>
        </row>
        <row r="1116">
          <cell r="B1116">
            <v>1081</v>
          </cell>
          <cell r="H1116" t="str">
            <v>YANGZHOU RONGFEI CONSTRUCTION
ENGINEERING CO SUCURSAL DEL PERÚ</v>
          </cell>
          <cell r="I1116" t="str">
            <v>10 LADRILLOS PASTELEROS</v>
          </cell>
          <cell r="O1116">
            <v>1268</v>
          </cell>
        </row>
        <row r="1117">
          <cell r="B1117">
            <v>1082</v>
          </cell>
          <cell r="H1117" t="str">
            <v>GEOFAL ING.</v>
          </cell>
          <cell r="I1117" t="str">
            <v>CJ TELECOM / NAT GARITA</v>
          </cell>
          <cell r="O1117">
            <v>1300</v>
          </cell>
        </row>
        <row r="1118">
          <cell r="B1118">
            <v>1083</v>
          </cell>
          <cell r="H1118" t="str">
            <v>GEOFAL ING.</v>
          </cell>
          <cell r="I1118" t="str">
            <v>CJ TELECOM / TINGO MARIA</v>
          </cell>
          <cell r="O1118">
            <v>1293</v>
          </cell>
        </row>
        <row r="1119">
          <cell r="B1119">
            <v>1084</v>
          </cell>
          <cell r="H1119" t="str">
            <v>CONSORCIO LAMAR</v>
          </cell>
          <cell r="I1119" t="str">
            <v>DENSIDAD DE CAMPO / JORGE</v>
          </cell>
          <cell r="O1119">
            <v>1265</v>
          </cell>
        </row>
        <row r="1120">
          <cell r="B1120">
            <v>1085</v>
          </cell>
          <cell r="H1120" t="str">
            <v>YANGZHOU RONGFEI CONSTRUCTION
ENGINEERING CO SUCURSAL DEL PERÚ</v>
          </cell>
          <cell r="I1120" t="str">
            <v>DENSIDAD DE CAMPO / JORGE</v>
          </cell>
          <cell r="O1120">
            <v>1294</v>
          </cell>
        </row>
        <row r="1121">
          <cell r="B1121">
            <v>1086</v>
          </cell>
          <cell r="H1121" t="str">
            <v>YANGZHOU RONGFEI CONSTRUCTION
ENGINEERING CO SUCURSAL DEL PERÚ</v>
          </cell>
          <cell r="I1121" t="str">
            <v>DENSIDAD DE CAMPO / GABRIEL -DEIVY</v>
          </cell>
          <cell r="O1121">
            <v>1283</v>
          </cell>
        </row>
        <row r="1122">
          <cell r="B1122">
            <v>1087</v>
          </cell>
          <cell r="H1122" t="str">
            <v>YANGZHOU RONGFEI CONSTRUCTION
ENGINEERING CO SUCURSAL DEL PERÚ</v>
          </cell>
          <cell r="I1122" t="str">
            <v>DENSIDAD DE CAMPO / GABRIEL - JORGE</v>
          </cell>
          <cell r="O1122">
            <v>1277</v>
          </cell>
        </row>
        <row r="1123">
          <cell r="B1123">
            <v>1088</v>
          </cell>
          <cell r="H1123" t="str">
            <v>TACTICAL IT</v>
          </cell>
          <cell r="I1123" t="str">
            <v>COMPRESIÓN DE PROBETAS</v>
          </cell>
          <cell r="O1123">
            <v>1291</v>
          </cell>
        </row>
        <row r="1124">
          <cell r="B1124">
            <v>1089</v>
          </cell>
          <cell r="H1124" t="str">
            <v>YANGZHOU RONGFEI CONSTRUCTION
ENGINEERING CO SUCURSAL DEL PERÚ</v>
          </cell>
          <cell r="I1124" t="str">
            <v>DENSIDAD DE CAMPO / DEIVY</v>
          </cell>
          <cell r="O1124">
            <v>1079</v>
          </cell>
        </row>
        <row r="1125">
          <cell r="B1125">
            <v>1090</v>
          </cell>
          <cell r="H1125" t="str">
            <v>BURGOS VERGARAY</v>
          </cell>
          <cell r="I1125" t="str">
            <v>DENSIDAD DE CAMPO / IVAN - WILFREDO</v>
          </cell>
          <cell r="O1125">
            <v>1282</v>
          </cell>
        </row>
        <row r="1126">
          <cell r="B1126">
            <v>1091</v>
          </cell>
          <cell r="H1126" t="str">
            <v>GEOFAL ING.</v>
          </cell>
          <cell r="I1126" t="str">
            <v>JEAN PAREDES / CABO BLANCO</v>
          </cell>
          <cell r="O1126">
            <v>1295</v>
          </cell>
        </row>
        <row r="1127">
          <cell r="B1127">
            <v>1092</v>
          </cell>
          <cell r="H1127" t="str">
            <v>GEOFAL ING.</v>
          </cell>
          <cell r="I1127" t="str">
            <v>CENS / AREQUIPA</v>
          </cell>
          <cell r="O1127">
            <v>1301</v>
          </cell>
        </row>
        <row r="1128">
          <cell r="B1128">
            <v>1093</v>
          </cell>
          <cell r="H1128" t="str">
            <v>RUTAS DE LIMA</v>
          </cell>
          <cell r="I1128" t="str">
            <v>CLASIFICACIÓN</v>
          </cell>
          <cell r="O1128">
            <v>1304</v>
          </cell>
        </row>
        <row r="1129">
          <cell r="B1129">
            <v>1094</v>
          </cell>
          <cell r="H1129" t="str">
            <v>GEOCONTROL</v>
          </cell>
          <cell r="I1129"/>
          <cell r="O1129" t="str">
            <v>COTIZACIÓN 1284-25-A</v>
          </cell>
        </row>
        <row r="1130">
          <cell r="B1130">
            <v>1095</v>
          </cell>
          <cell r="H1130" t="str">
            <v>HORMIX</v>
          </cell>
          <cell r="I1130" t="str">
            <v>ARENA GRUESA Y PIEDRA CHANCADA</v>
          </cell>
          <cell r="O1130">
            <v>1303</v>
          </cell>
        </row>
        <row r="1131">
          <cell r="B1131">
            <v>1096</v>
          </cell>
          <cell r="H1131" t="str">
            <v>CONSTRUCTORA VALLES DEL PERU SAC</v>
          </cell>
          <cell r="I1131" t="str">
            <v>PROCTOR PARA DENSIDAD</v>
          </cell>
          <cell r="O1131">
            <v>1253</v>
          </cell>
        </row>
        <row r="1132">
          <cell r="B1132">
            <v>1097</v>
          </cell>
          <cell r="H1132" t="str">
            <v>YANGZHOU RONGFEI CONSTRUCTION
ENGINEERING CO SUCURSAL DEL PERÚ</v>
          </cell>
          <cell r="I1132" t="str">
            <v>DENSIDAD DE CAMPO / DEIVY</v>
          </cell>
          <cell r="O1132">
            <v>1306</v>
          </cell>
        </row>
        <row r="1133">
          <cell r="B1133">
            <v>1098</v>
          </cell>
          <cell r="H1133" t="str">
            <v>YANGZHOU RONGFEI CONSTRUCTION
ENGINEERING CO SUCURSAL DEL PERÚ</v>
          </cell>
          <cell r="I1133" t="str">
            <v>DENSIDAD DE CAMPO / GABRIEL - IVAN</v>
          </cell>
          <cell r="O1133">
            <v>1305</v>
          </cell>
        </row>
        <row r="1134">
          <cell r="B1134">
            <v>1099</v>
          </cell>
          <cell r="H1134" t="str">
            <v>GRUPO VENTI</v>
          </cell>
          <cell r="I1134" t="str">
            <v xml:space="preserve">COMPRESIÓN DE PROBETAS </v>
          </cell>
          <cell r="O1134" t="str">
            <v>COTIZACIÓN 1286-25-A</v>
          </cell>
        </row>
        <row r="1135">
          <cell r="B1135">
            <v>1100</v>
          </cell>
          <cell r="H1135" t="str">
            <v>GRUPO VENTI</v>
          </cell>
          <cell r="I1135" t="str">
            <v xml:space="preserve">COMPRESIÓN DE PROBETAS </v>
          </cell>
          <cell r="O1135" t="str">
            <v>COTIZACIÓN 1286-25-A</v>
          </cell>
        </row>
        <row r="1136">
          <cell r="B1136">
            <v>1101</v>
          </cell>
          <cell r="H1136" t="str">
            <v>RUTAS DE LIMA</v>
          </cell>
          <cell r="I1136" t="str">
            <v>ENSAYO SPT</v>
          </cell>
          <cell r="O1136">
            <v>1322</v>
          </cell>
        </row>
        <row r="1137">
          <cell r="B1137">
            <v>1102</v>
          </cell>
          <cell r="H1137" t="str">
            <v>YANGZHOU RONGFEI CONSTRUCTION
ENGINEERING CO SUCURSAL DEL PERÚ</v>
          </cell>
          <cell r="I1137" t="str">
            <v>DENSIDAD DE CAMPO / DEIVY</v>
          </cell>
          <cell r="O1137">
            <v>1315</v>
          </cell>
        </row>
        <row r="1138">
          <cell r="B1138">
            <v>1103</v>
          </cell>
          <cell r="H1138" t="str">
            <v>FONTANA MOV. DE TIERRA SAC</v>
          </cell>
          <cell r="I1138" t="str">
            <v>CANTERA: QUISPE</v>
          </cell>
          <cell r="O1138">
            <v>1308</v>
          </cell>
        </row>
        <row r="1139">
          <cell r="B1139">
            <v>1104</v>
          </cell>
          <cell r="H1139" t="str">
            <v>MECHANICAL AND PIPING SOLUTIONS SACYP</v>
          </cell>
          <cell r="I1139" t="str">
            <v>DENSIDAD DE CAMPO / IVAN</v>
          </cell>
          <cell r="O1139">
            <v>1086</v>
          </cell>
        </row>
        <row r="1140">
          <cell r="B1140">
            <v>1105</v>
          </cell>
          <cell r="H1140" t="str">
            <v>FONTANA MOV. DE TIERRA SAC</v>
          </cell>
          <cell r="I1140" t="str">
            <v>CANTERA: SAN MARCOS</v>
          </cell>
          <cell r="O1140">
            <v>1307</v>
          </cell>
        </row>
        <row r="1141">
          <cell r="B1141">
            <v>1106</v>
          </cell>
          <cell r="H1141" t="str">
            <v>ERAA SOLUCIONES INTEGRALES SAC</v>
          </cell>
          <cell r="I1141" t="str">
            <v>COMPRESIÓN DE PROBETAS</v>
          </cell>
          <cell r="O1141">
            <v>1317</v>
          </cell>
        </row>
        <row r="1142">
          <cell r="B1142">
            <v>1107</v>
          </cell>
          <cell r="H1142" t="str">
            <v>ERAA SOLUCIONES INTEGRALES SAC</v>
          </cell>
          <cell r="I1142" t="str">
            <v>4 BOLSAS - MATERIAL PROPIO</v>
          </cell>
          <cell r="O1142">
            <v>1312</v>
          </cell>
        </row>
        <row r="1143">
          <cell r="B1143">
            <v>1108</v>
          </cell>
          <cell r="H1143" t="str">
            <v>HORMIX</v>
          </cell>
          <cell r="I1143" t="str">
            <v>REACTIVIDAD DEL AGREGADO ALCÁLISIS</v>
          </cell>
          <cell r="O1143">
            <v>1316</v>
          </cell>
        </row>
        <row r="1144">
          <cell r="B1144">
            <v>1109</v>
          </cell>
          <cell r="H1144" t="str">
            <v>HORMIX</v>
          </cell>
          <cell r="I1144" t="str">
            <v>AGUA</v>
          </cell>
          <cell r="O1144">
            <v>1318</v>
          </cell>
        </row>
        <row r="1145">
          <cell r="B1145">
            <v>1110</v>
          </cell>
          <cell r="H1145" t="str">
            <v>YANGZHOU RONGFEI CONSTRUCTION
ENGINEERING CO SUCURSAL DEL PERÚ</v>
          </cell>
          <cell r="I1145" t="str">
            <v>DENSIDAD DE CAMPO / DEIVY</v>
          </cell>
          <cell r="O1145">
            <v>1324</v>
          </cell>
        </row>
        <row r="1146">
          <cell r="B1146">
            <v>1091</v>
          </cell>
          <cell r="H1146" t="str">
            <v>GEOFAL LABORATORIO</v>
          </cell>
          <cell r="I1146" t="str">
            <v>ANALISIS GRANULOMÉTRICO EN SUELOS</v>
          </cell>
          <cell r="O1146" t="str">
            <v>-</v>
          </cell>
        </row>
        <row r="1147">
          <cell r="B1147">
            <v>1025</v>
          </cell>
          <cell r="H1147" t="str">
            <v>GEOFAL LABORATORIO</v>
          </cell>
          <cell r="I1147" t="str">
            <v>LIMITES DE CONSISTENCIA</v>
          </cell>
          <cell r="O1147" t="str">
            <v>-</v>
          </cell>
        </row>
        <row r="1148">
          <cell r="B1148">
            <v>1016</v>
          </cell>
          <cell r="H1148" t="str">
            <v>GEOFAL LABORATORIO</v>
          </cell>
          <cell r="I1148" t="str">
            <v>PROCTOR</v>
          </cell>
          <cell r="O1148" t="str">
            <v>-</v>
          </cell>
        </row>
        <row r="1149">
          <cell r="B1149">
            <v>1016</v>
          </cell>
          <cell r="H1149" t="str">
            <v>GEOFAL LABORATORIO</v>
          </cell>
          <cell r="I1149" t="str">
            <v>GRAVEDAD ESPECIFICA DEL AGREGADO FINO</v>
          </cell>
          <cell r="O1149" t="str">
            <v>-</v>
          </cell>
        </row>
        <row r="1150">
          <cell r="B1150">
            <v>1063</v>
          </cell>
          <cell r="H1150" t="str">
            <v>GEOFAL LABORATORIO</v>
          </cell>
          <cell r="I1150" t="str">
            <v>PESO UNITARIO</v>
          </cell>
          <cell r="O1150" t="str">
            <v>-</v>
          </cell>
        </row>
        <row r="1151">
          <cell r="B1151">
            <v>1016</v>
          </cell>
          <cell r="H1151" t="str">
            <v>GEOFAL LABORATORIO</v>
          </cell>
          <cell r="I1151" t="str">
            <v>EQUIVALENTE DE ARENA</v>
          </cell>
          <cell r="O1151" t="str">
            <v>-</v>
          </cell>
        </row>
        <row r="1152">
          <cell r="B1152">
            <v>1016</v>
          </cell>
          <cell r="H1152" t="str">
            <v>GEOFAL LABORATORIO</v>
          </cell>
          <cell r="I1152" t="str">
            <v>PARTICULAS FRACTURADAS</v>
          </cell>
          <cell r="O1152" t="str">
            <v>-</v>
          </cell>
        </row>
        <row r="1153">
          <cell r="B1153">
            <v>1016</v>
          </cell>
          <cell r="H1153" t="str">
            <v>GEOFAL LABORATORIO</v>
          </cell>
          <cell r="I1153" t="str">
            <v>PARTICULAS PLANAS Y ALARGADAS</v>
          </cell>
          <cell r="O1153" t="str">
            <v>-</v>
          </cell>
        </row>
        <row r="1154">
          <cell r="B1154">
            <v>1016</v>
          </cell>
          <cell r="H1154" t="str">
            <v>GEOFAL LABORATORIO</v>
          </cell>
          <cell r="I1154" t="str">
            <v>ABRASIÓN DE LOS ANGELES</v>
          </cell>
          <cell r="O1154" t="str">
            <v>-</v>
          </cell>
        </row>
        <row r="1155">
          <cell r="B1155">
            <v>1111</v>
          </cell>
          <cell r="H1155" t="str">
            <v>RUTAS DE LIMA</v>
          </cell>
          <cell r="I1155" t="str">
            <v>CLASIFICACIÓN</v>
          </cell>
          <cell r="O1155">
            <v>1321</v>
          </cell>
        </row>
        <row r="1156">
          <cell r="B1156">
            <v>1112</v>
          </cell>
          <cell r="H1156" t="str">
            <v>RUTAS DE LIMA</v>
          </cell>
          <cell r="I1156" t="str">
            <v>ENSAYO SPT</v>
          </cell>
          <cell r="O1156">
            <v>1322</v>
          </cell>
        </row>
        <row r="1157">
          <cell r="B1157">
            <v>1113</v>
          </cell>
          <cell r="H1157" t="str">
            <v>GEOFAL ING.</v>
          </cell>
          <cell r="I1157" t="str">
            <v>CJ TELECOM / LA RAYA - CIENEGUILLA</v>
          </cell>
          <cell r="O1157">
            <v>1329</v>
          </cell>
        </row>
        <row r="1158">
          <cell r="B1158">
            <v>1114</v>
          </cell>
          <cell r="H1158" t="str">
            <v>GEOFAL ING.</v>
          </cell>
          <cell r="I1158" t="str">
            <v>JGRB / PAPAPLAYA</v>
          </cell>
          <cell r="O1158">
            <v>1328</v>
          </cell>
        </row>
        <row r="1159">
          <cell r="B1159">
            <v>1115</v>
          </cell>
          <cell r="H1159" t="str">
            <v>CARBONELL FIGUERAS</v>
          </cell>
          <cell r="I1159" t="str">
            <v>GRANULOMETRIA / PASANTE 200</v>
          </cell>
          <cell r="O1159">
            <v>1319</v>
          </cell>
        </row>
        <row r="1160">
          <cell r="B1160">
            <v>1116</v>
          </cell>
          <cell r="H1160" t="str">
            <v>ALTOMAYO</v>
          </cell>
          <cell r="I1160" t="str">
            <v>DENSIDAD DE CAMPO</v>
          </cell>
          <cell r="O1160">
            <v>1138</v>
          </cell>
        </row>
        <row r="1161">
          <cell r="B1161">
            <v>1117</v>
          </cell>
          <cell r="H1161" t="str">
            <v>ALTOMAYO</v>
          </cell>
          <cell r="I1161" t="str">
            <v>DENSIDAD DE CAMPO</v>
          </cell>
          <cell r="O1161">
            <v>1138</v>
          </cell>
        </row>
        <row r="1162">
          <cell r="B1162">
            <v>1118</v>
          </cell>
          <cell r="H1162" t="str">
            <v>ALTOMAYO</v>
          </cell>
          <cell r="I1162" t="str">
            <v>DENSIDAD DE CAMPO</v>
          </cell>
          <cell r="O1162">
            <v>1323</v>
          </cell>
        </row>
        <row r="1163">
          <cell r="B1163">
            <v>1119</v>
          </cell>
          <cell r="H1163" t="str">
            <v>ALTOMAYO</v>
          </cell>
          <cell r="I1163" t="str">
            <v>DENSIDAD DE CAMPO</v>
          </cell>
          <cell r="O1163">
            <v>1323</v>
          </cell>
        </row>
        <row r="1164">
          <cell r="B1164">
            <v>1120</v>
          </cell>
          <cell r="H1164" t="str">
            <v>ALTOMAYO</v>
          </cell>
          <cell r="I1164" t="str">
            <v>DENSIDAD DE CAMPO</v>
          </cell>
          <cell r="O1164">
            <v>1323</v>
          </cell>
        </row>
        <row r="1165">
          <cell r="B1165">
            <v>1121</v>
          </cell>
          <cell r="H1165" t="str">
            <v>ALTOMAYO</v>
          </cell>
          <cell r="I1165" t="str">
            <v>DENSIDAD DE CAMPO</v>
          </cell>
          <cell r="O1165">
            <v>1323</v>
          </cell>
        </row>
        <row r="1166">
          <cell r="B1166">
            <v>1122</v>
          </cell>
          <cell r="H1166" t="str">
            <v>ALTOMAYO</v>
          </cell>
          <cell r="I1166" t="str">
            <v>DENSIDAD DE CAMPO</v>
          </cell>
          <cell r="O1166">
            <v>1323</v>
          </cell>
        </row>
        <row r="1167">
          <cell r="B1167">
            <v>1123</v>
          </cell>
          <cell r="H1167" t="str">
            <v>ALTOMAYO</v>
          </cell>
          <cell r="I1167" t="str">
            <v>DENSIDAD DE CAMPO</v>
          </cell>
          <cell r="O1167">
            <v>1323</v>
          </cell>
        </row>
        <row r="1168">
          <cell r="B1168">
            <v>1124</v>
          </cell>
          <cell r="H1168" t="str">
            <v>ALTOMAYO</v>
          </cell>
          <cell r="I1168" t="str">
            <v>DENSIDAD DE CAMPO</v>
          </cell>
          <cell r="O1168">
            <v>1323</v>
          </cell>
        </row>
        <row r="1169">
          <cell r="B1169">
            <v>1125</v>
          </cell>
          <cell r="H1169" t="str">
            <v>ALTOMAYO</v>
          </cell>
          <cell r="I1169" t="str">
            <v>DENSIDAD DE CAMPO</v>
          </cell>
          <cell r="O1169">
            <v>1323</v>
          </cell>
        </row>
        <row r="1170">
          <cell r="B1170">
            <v>1126</v>
          </cell>
          <cell r="H1170" t="str">
            <v>ALTOMAYO</v>
          </cell>
          <cell r="I1170" t="str">
            <v>DENSIDAD DE CAMPO</v>
          </cell>
          <cell r="O1170">
            <v>1323</v>
          </cell>
        </row>
        <row r="1171">
          <cell r="B1171">
            <v>1127</v>
          </cell>
          <cell r="H1171" t="str">
            <v>ALTOMAYO</v>
          </cell>
          <cell r="I1171" t="str">
            <v>DENSIDAD DE CAMPO</v>
          </cell>
          <cell r="O1171">
            <v>1323</v>
          </cell>
        </row>
        <row r="1172">
          <cell r="B1172">
            <v>1128</v>
          </cell>
          <cell r="H1172" t="str">
            <v>ALTOMAYO</v>
          </cell>
          <cell r="I1172" t="str">
            <v>DENSIDAD DE CAMPO</v>
          </cell>
          <cell r="O1172">
            <v>1323</v>
          </cell>
        </row>
        <row r="1173">
          <cell r="B1173">
            <v>1129</v>
          </cell>
          <cell r="H1173" t="str">
            <v>ALTOMAYO</v>
          </cell>
          <cell r="I1173" t="str">
            <v>DENSIDAD DE CAMPO</v>
          </cell>
          <cell r="O1173">
            <v>1323</v>
          </cell>
        </row>
        <row r="1174">
          <cell r="B1174">
            <v>1130</v>
          </cell>
          <cell r="H1174" t="str">
            <v>COVECOP</v>
          </cell>
          <cell r="I1174" t="str">
            <v>COMPRESIÓN DE PROBETAS</v>
          </cell>
          <cell r="O1174">
            <v>1333</v>
          </cell>
        </row>
        <row r="1175">
          <cell r="B1175">
            <v>1131</v>
          </cell>
          <cell r="H1175" t="str">
            <v>COVECOP</v>
          </cell>
          <cell r="I1175" t="str">
            <v>COMPRESIÓN DE PROBETAS</v>
          </cell>
          <cell r="O1175">
            <v>1335</v>
          </cell>
        </row>
        <row r="1176">
          <cell r="B1176">
            <v>1132</v>
          </cell>
          <cell r="H1176" t="str">
            <v>COVECOP</v>
          </cell>
          <cell r="I1176" t="str">
            <v>COMPRESIÓN DE PROBETAS</v>
          </cell>
          <cell r="O1176">
            <v>1335</v>
          </cell>
        </row>
        <row r="1177">
          <cell r="B1177">
            <v>1133</v>
          </cell>
          <cell r="H1177" t="str">
            <v>GEOFAL ING.</v>
          </cell>
          <cell r="I1177" t="str">
            <v>OBELISCO / NORTEÑO</v>
          </cell>
          <cell r="O1177">
            <v>1336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"/>
      <sheetName val="Hoja2"/>
      <sheetName val="Hoja1"/>
    </sheetNames>
    <sheetDataSet>
      <sheetData sheetId="0">
        <row r="4">
          <cell r="B4">
            <v>1332</v>
          </cell>
          <cell r="C4" t="str">
            <v>Silvia Peralta</v>
          </cell>
          <cell r="D4">
            <v>45650</v>
          </cell>
          <cell r="E4">
            <v>45650</v>
          </cell>
        </row>
        <row r="5">
          <cell r="B5">
            <v>1333</v>
          </cell>
          <cell r="C5" t="str">
            <v>Silvia Peralta</v>
          </cell>
          <cell r="D5">
            <v>45649</v>
          </cell>
          <cell r="E5">
            <v>45652</v>
          </cell>
        </row>
        <row r="6">
          <cell r="B6">
            <v>1334</v>
          </cell>
          <cell r="C6" t="str">
            <v>Silvia Peralta</v>
          </cell>
          <cell r="D6">
            <v>45652</v>
          </cell>
          <cell r="E6">
            <v>45652</v>
          </cell>
        </row>
        <row r="7">
          <cell r="B7">
            <v>1335</v>
          </cell>
          <cell r="C7" t="str">
            <v>Alejandro Leon</v>
          </cell>
          <cell r="D7">
            <v>45653</v>
          </cell>
          <cell r="E7">
            <v>45653</v>
          </cell>
        </row>
        <row r="8">
          <cell r="B8" t="str">
            <v>COTIZACIÓN-1336-24-A</v>
          </cell>
          <cell r="C8" t="str">
            <v>Silvia Peralta</v>
          </cell>
          <cell r="D8">
            <v>45653</v>
          </cell>
          <cell r="E8">
            <v>45653</v>
          </cell>
        </row>
        <row r="9">
          <cell r="B9">
            <v>1337</v>
          </cell>
          <cell r="C9" t="str">
            <v>Silvia Peralta</v>
          </cell>
          <cell r="D9">
            <v>45653</v>
          </cell>
          <cell r="E9">
            <v>45653</v>
          </cell>
        </row>
        <row r="10">
          <cell r="B10">
            <v>1338</v>
          </cell>
          <cell r="C10" t="str">
            <v>Silvia Peralta</v>
          </cell>
          <cell r="D10">
            <v>45653</v>
          </cell>
          <cell r="E10">
            <v>45653</v>
          </cell>
        </row>
        <row r="11">
          <cell r="B11">
            <v>1339</v>
          </cell>
          <cell r="C11" t="str">
            <v>Silvia Peralta</v>
          </cell>
          <cell r="D11">
            <v>45656</v>
          </cell>
          <cell r="E11">
            <v>45656</v>
          </cell>
        </row>
        <row r="12">
          <cell r="B12">
            <v>1340</v>
          </cell>
          <cell r="C12" t="str">
            <v>Silvia Peralta</v>
          </cell>
          <cell r="D12">
            <v>45653</v>
          </cell>
          <cell r="E12">
            <v>45656</v>
          </cell>
        </row>
        <row r="13">
          <cell r="B13">
            <v>1341</v>
          </cell>
          <cell r="C13" t="str">
            <v>Silvia Peralta</v>
          </cell>
          <cell r="D13">
            <v>45657</v>
          </cell>
          <cell r="E13">
            <v>45657</v>
          </cell>
        </row>
        <row r="14">
          <cell r="B14">
            <v>1342</v>
          </cell>
          <cell r="C14" t="str">
            <v>Silvia Peralta</v>
          </cell>
          <cell r="D14">
            <v>45656</v>
          </cell>
          <cell r="E14">
            <v>45657</v>
          </cell>
        </row>
        <row r="15">
          <cell r="B15">
            <v>1343</v>
          </cell>
          <cell r="C15" t="str">
            <v>Silvia Peralta</v>
          </cell>
          <cell r="D15">
            <v>45657</v>
          </cell>
          <cell r="E15">
            <v>45657</v>
          </cell>
        </row>
        <row r="16">
          <cell r="B16">
            <v>1344</v>
          </cell>
          <cell r="C16" t="str">
            <v>Silvia Peralta</v>
          </cell>
          <cell r="D16">
            <v>45656</v>
          </cell>
          <cell r="E16">
            <v>45657</v>
          </cell>
        </row>
        <row r="17">
          <cell r="B17">
            <v>1</v>
          </cell>
          <cell r="C17" t="str">
            <v>Silvia Peralta</v>
          </cell>
          <cell r="D17">
            <v>45657</v>
          </cell>
          <cell r="E17">
            <v>45659</v>
          </cell>
        </row>
        <row r="18">
          <cell r="B18">
            <v>2</v>
          </cell>
          <cell r="C18" t="str">
            <v>Silvia Peralta</v>
          </cell>
          <cell r="D18">
            <v>45657</v>
          </cell>
          <cell r="E18">
            <v>45659</v>
          </cell>
        </row>
        <row r="19">
          <cell r="B19">
            <v>3</v>
          </cell>
          <cell r="C19" t="str">
            <v>Silvia Peralta</v>
          </cell>
          <cell r="D19">
            <v>45653</v>
          </cell>
          <cell r="E19">
            <v>45659</v>
          </cell>
        </row>
        <row r="20">
          <cell r="B20">
            <v>4</v>
          </cell>
          <cell r="C20" t="str">
            <v>Silvia Peralta</v>
          </cell>
          <cell r="D20">
            <v>45660</v>
          </cell>
          <cell r="E20">
            <v>45660</v>
          </cell>
        </row>
        <row r="21">
          <cell r="B21">
            <v>5</v>
          </cell>
          <cell r="C21" t="str">
            <v>Silvia Peralta</v>
          </cell>
          <cell r="D21">
            <v>45660</v>
          </cell>
          <cell r="E21">
            <v>45660</v>
          </cell>
        </row>
        <row r="22">
          <cell r="B22">
            <v>6</v>
          </cell>
          <cell r="C22" t="str">
            <v>Silvia Peralta</v>
          </cell>
          <cell r="D22">
            <v>45660</v>
          </cell>
          <cell r="E22">
            <v>45660</v>
          </cell>
        </row>
        <row r="23">
          <cell r="B23">
            <v>7</v>
          </cell>
          <cell r="C23" t="str">
            <v>Silvia Peralta</v>
          </cell>
          <cell r="D23">
            <v>45660</v>
          </cell>
          <cell r="E23">
            <v>45660</v>
          </cell>
        </row>
        <row r="24">
          <cell r="B24">
            <v>8</v>
          </cell>
          <cell r="C24" t="str">
            <v>Silvia Peralta</v>
          </cell>
          <cell r="D24">
            <v>45660</v>
          </cell>
          <cell r="E24">
            <v>45660</v>
          </cell>
        </row>
        <row r="25">
          <cell r="B25">
            <v>9</v>
          </cell>
          <cell r="C25" t="str">
            <v>Silvia Peralta</v>
          </cell>
          <cell r="D25">
            <v>45660</v>
          </cell>
          <cell r="E25">
            <v>45660</v>
          </cell>
        </row>
        <row r="26">
          <cell r="B26">
            <v>10</v>
          </cell>
          <cell r="C26" t="str">
            <v>Silvia Peralta</v>
          </cell>
          <cell r="D26">
            <v>45661</v>
          </cell>
          <cell r="E26">
            <v>45661</v>
          </cell>
        </row>
        <row r="27">
          <cell r="B27" t="str">
            <v>COTIZACIÓN-011-25-A</v>
          </cell>
          <cell r="C27" t="str">
            <v>Silvia Peralta</v>
          </cell>
          <cell r="D27">
            <v>45661</v>
          </cell>
          <cell r="E27">
            <v>45661</v>
          </cell>
        </row>
        <row r="28">
          <cell r="B28">
            <v>12</v>
          </cell>
          <cell r="C28" t="str">
            <v>Silvia Peralta</v>
          </cell>
          <cell r="D28">
            <v>45661</v>
          </cell>
          <cell r="E28">
            <v>45661</v>
          </cell>
        </row>
        <row r="29">
          <cell r="B29">
            <v>13</v>
          </cell>
          <cell r="C29" t="str">
            <v>Silvia Peralta</v>
          </cell>
          <cell r="D29">
            <v>45661</v>
          </cell>
          <cell r="E29">
            <v>45661</v>
          </cell>
        </row>
        <row r="30">
          <cell r="B30" t="str">
            <v>COTIZACIÓN N° 014-25-A</v>
          </cell>
          <cell r="C30" t="str">
            <v>Silvia Peralta</v>
          </cell>
          <cell r="D30">
            <v>45663</v>
          </cell>
          <cell r="E30">
            <v>45663</v>
          </cell>
        </row>
        <row r="31">
          <cell r="B31">
            <v>15</v>
          </cell>
          <cell r="C31" t="str">
            <v>Silvia Peralta</v>
          </cell>
          <cell r="D31">
            <v>45663</v>
          </cell>
          <cell r="E31">
            <v>45663</v>
          </cell>
        </row>
        <row r="32">
          <cell r="B32">
            <v>16</v>
          </cell>
          <cell r="C32" t="str">
            <v>Silvia Peralta</v>
          </cell>
          <cell r="D32">
            <v>45663</v>
          </cell>
          <cell r="E32">
            <v>45663</v>
          </cell>
        </row>
        <row r="33">
          <cell r="B33" t="str">
            <v>COTIZACIÓN N° 017-25-A</v>
          </cell>
          <cell r="C33" t="str">
            <v>Silvia Peralta</v>
          </cell>
          <cell r="D33">
            <v>45664</v>
          </cell>
          <cell r="E33">
            <v>45664</v>
          </cell>
        </row>
        <row r="34">
          <cell r="B34">
            <v>18</v>
          </cell>
          <cell r="C34" t="str">
            <v>Silvia Peralta</v>
          </cell>
          <cell r="D34">
            <v>45664</v>
          </cell>
          <cell r="E34">
            <v>45664</v>
          </cell>
        </row>
        <row r="35">
          <cell r="B35">
            <v>19</v>
          </cell>
          <cell r="C35" t="str">
            <v>Silvia Peralta</v>
          </cell>
          <cell r="D35">
            <v>45664</v>
          </cell>
          <cell r="E35">
            <v>45664</v>
          </cell>
        </row>
        <row r="36">
          <cell r="B36">
            <v>20</v>
          </cell>
          <cell r="C36" t="str">
            <v>Silvia Peralta</v>
          </cell>
          <cell r="D36">
            <v>45664</v>
          </cell>
          <cell r="E36">
            <v>45664</v>
          </cell>
        </row>
        <row r="37">
          <cell r="B37">
            <v>21</v>
          </cell>
          <cell r="C37" t="str">
            <v>Silvia Peralta</v>
          </cell>
          <cell r="D37">
            <v>45664</v>
          </cell>
          <cell r="E37">
            <v>45664</v>
          </cell>
        </row>
        <row r="38">
          <cell r="B38" t="str">
            <v>COTIZACIÓN-022-25-A</v>
          </cell>
          <cell r="C38" t="str">
            <v>Silvia Peralta</v>
          </cell>
          <cell r="D38">
            <v>45664</v>
          </cell>
          <cell r="E38">
            <v>45664</v>
          </cell>
        </row>
        <row r="39">
          <cell r="B39">
            <v>23</v>
          </cell>
          <cell r="C39" t="str">
            <v>Silvia Peralta</v>
          </cell>
          <cell r="D39">
            <v>45664</v>
          </cell>
          <cell r="E39">
            <v>45664</v>
          </cell>
        </row>
        <row r="40">
          <cell r="B40">
            <v>24</v>
          </cell>
          <cell r="C40" t="str">
            <v>Silvia Peralta</v>
          </cell>
          <cell r="D40">
            <v>45665</v>
          </cell>
          <cell r="E40">
            <v>45665</v>
          </cell>
        </row>
        <row r="41">
          <cell r="B41">
            <v>25</v>
          </cell>
          <cell r="C41" t="str">
            <v>Silvia Peralta</v>
          </cell>
          <cell r="D41">
            <v>45665</v>
          </cell>
          <cell r="E41">
            <v>45665</v>
          </cell>
        </row>
        <row r="42">
          <cell r="B42">
            <v>26</v>
          </cell>
          <cell r="C42" t="str">
            <v>Silvia Peralta</v>
          </cell>
          <cell r="D42">
            <v>45665</v>
          </cell>
          <cell r="E42">
            <v>45665</v>
          </cell>
        </row>
        <row r="43">
          <cell r="B43">
            <v>27</v>
          </cell>
          <cell r="C43" t="str">
            <v>Silvia Peralta</v>
          </cell>
          <cell r="D43">
            <v>45665</v>
          </cell>
          <cell r="E43">
            <v>45665</v>
          </cell>
        </row>
        <row r="44">
          <cell r="B44">
            <v>28</v>
          </cell>
          <cell r="C44" t="str">
            <v>Silvia Peralta</v>
          </cell>
          <cell r="D44">
            <v>45665</v>
          </cell>
          <cell r="E44">
            <v>45666</v>
          </cell>
        </row>
        <row r="45">
          <cell r="B45">
            <v>29</v>
          </cell>
          <cell r="C45" t="str">
            <v>Silvia Peralta</v>
          </cell>
          <cell r="D45">
            <v>45666</v>
          </cell>
          <cell r="E45">
            <v>45666</v>
          </cell>
        </row>
        <row r="46">
          <cell r="B46">
            <v>30</v>
          </cell>
          <cell r="C46" t="str">
            <v>Silvia Peralta</v>
          </cell>
          <cell r="D46">
            <v>45666</v>
          </cell>
          <cell r="E46">
            <v>45666</v>
          </cell>
        </row>
        <row r="47">
          <cell r="B47">
            <v>31</v>
          </cell>
          <cell r="C47" t="str">
            <v>Silvia Peralta</v>
          </cell>
          <cell r="D47">
            <v>45666</v>
          </cell>
          <cell r="E47">
            <v>45666</v>
          </cell>
        </row>
        <row r="48">
          <cell r="B48" t="str">
            <v>COTIZACIÓN-032-25-B</v>
          </cell>
          <cell r="C48" t="str">
            <v>Angela Palacios</v>
          </cell>
          <cell r="D48">
            <v>45666</v>
          </cell>
          <cell r="E48">
            <v>45667</v>
          </cell>
        </row>
        <row r="49">
          <cell r="B49">
            <v>33</v>
          </cell>
          <cell r="C49" t="str">
            <v>Silvia Peralta</v>
          </cell>
          <cell r="D49">
            <v>45667</v>
          </cell>
          <cell r="E49">
            <v>45667</v>
          </cell>
        </row>
        <row r="50">
          <cell r="B50">
            <v>34</v>
          </cell>
          <cell r="C50" t="str">
            <v>Angela Palacios</v>
          </cell>
          <cell r="D50">
            <v>45668</v>
          </cell>
          <cell r="E50">
            <v>45668</v>
          </cell>
        </row>
        <row r="51">
          <cell r="B51">
            <v>35</v>
          </cell>
          <cell r="C51" t="str">
            <v>Silvia Peralta</v>
          </cell>
          <cell r="D51">
            <v>45665</v>
          </cell>
          <cell r="E51">
            <v>45668</v>
          </cell>
        </row>
        <row r="52">
          <cell r="B52">
            <v>36</v>
          </cell>
          <cell r="C52" t="str">
            <v>Silvia Peralta</v>
          </cell>
          <cell r="D52">
            <v>45666</v>
          </cell>
          <cell r="E52">
            <v>45668</v>
          </cell>
        </row>
        <row r="53">
          <cell r="B53">
            <v>37</v>
          </cell>
          <cell r="C53" t="str">
            <v>Silvia Peralta</v>
          </cell>
          <cell r="D53">
            <v>45665</v>
          </cell>
          <cell r="E53">
            <v>45668</v>
          </cell>
        </row>
        <row r="54">
          <cell r="B54">
            <v>38</v>
          </cell>
          <cell r="C54" t="str">
            <v>Silvia Peralta</v>
          </cell>
          <cell r="D54">
            <v>45668</v>
          </cell>
          <cell r="E54">
            <v>45668</v>
          </cell>
        </row>
        <row r="55">
          <cell r="B55">
            <v>39</v>
          </cell>
          <cell r="C55" t="str">
            <v>Silvia Peralta</v>
          </cell>
          <cell r="D55">
            <v>45670</v>
          </cell>
          <cell r="E55">
            <v>45670</v>
          </cell>
        </row>
        <row r="56">
          <cell r="B56">
            <v>40</v>
          </cell>
          <cell r="C56" t="str">
            <v>Silvia Peralta</v>
          </cell>
          <cell r="D56">
            <v>45670</v>
          </cell>
          <cell r="E56">
            <v>45670</v>
          </cell>
        </row>
        <row r="57">
          <cell r="B57">
            <v>41</v>
          </cell>
          <cell r="C57" t="str">
            <v>Silvia Peralta</v>
          </cell>
          <cell r="D57">
            <v>45670</v>
          </cell>
          <cell r="E57">
            <v>45670</v>
          </cell>
        </row>
        <row r="58">
          <cell r="B58" t="str">
            <v>COTIZACIÓN-042-25-A</v>
          </cell>
          <cell r="C58" t="str">
            <v>Silvia Peralta</v>
          </cell>
          <cell r="D58">
            <v>45670</v>
          </cell>
          <cell r="E58">
            <v>45670</v>
          </cell>
        </row>
        <row r="59">
          <cell r="B59">
            <v>43</v>
          </cell>
          <cell r="C59" t="str">
            <v>Silvia Peralta</v>
          </cell>
          <cell r="D59">
            <v>45670</v>
          </cell>
          <cell r="E59">
            <v>45670</v>
          </cell>
        </row>
        <row r="60">
          <cell r="B60" t="str">
            <v>COTIZACIÓN N° 044-25-D</v>
          </cell>
          <cell r="C60" t="str">
            <v>Silvia Peralta</v>
          </cell>
          <cell r="D60">
            <v>45670</v>
          </cell>
          <cell r="E60">
            <v>45670</v>
          </cell>
        </row>
        <row r="61">
          <cell r="B61">
            <v>45</v>
          </cell>
          <cell r="C61" t="str">
            <v>Silvia Peralta</v>
          </cell>
          <cell r="D61">
            <v>45670</v>
          </cell>
          <cell r="E61">
            <v>45670</v>
          </cell>
        </row>
        <row r="62">
          <cell r="B62">
            <v>46</v>
          </cell>
          <cell r="C62" t="str">
            <v>Silvia Peralta</v>
          </cell>
          <cell r="D62">
            <v>45670</v>
          </cell>
          <cell r="E62">
            <v>45670</v>
          </cell>
        </row>
        <row r="63">
          <cell r="B63" t="str">
            <v>COTIZACIÓN N° 047-25-A</v>
          </cell>
          <cell r="C63" t="str">
            <v>Silvia Peralta</v>
          </cell>
          <cell r="D63">
            <v>45670</v>
          </cell>
          <cell r="E63">
            <v>45670</v>
          </cell>
        </row>
        <row r="64">
          <cell r="B64">
            <v>48</v>
          </cell>
          <cell r="C64" t="str">
            <v>Silvia Peralta</v>
          </cell>
          <cell r="D64">
            <v>45670</v>
          </cell>
          <cell r="E64">
            <v>45671</v>
          </cell>
        </row>
        <row r="65">
          <cell r="B65">
            <v>49</v>
          </cell>
          <cell r="C65" t="str">
            <v>Silvia Peralta</v>
          </cell>
          <cell r="D65">
            <v>45670</v>
          </cell>
          <cell r="E65">
            <v>45671</v>
          </cell>
        </row>
        <row r="66">
          <cell r="B66">
            <v>50</v>
          </cell>
          <cell r="C66" t="str">
            <v>Silvia Peralta</v>
          </cell>
          <cell r="D66">
            <v>45671</v>
          </cell>
          <cell r="E66">
            <v>45671</v>
          </cell>
        </row>
        <row r="67">
          <cell r="B67">
            <v>51</v>
          </cell>
          <cell r="C67" t="str">
            <v>Silvia Peralta</v>
          </cell>
          <cell r="D67">
            <v>45671</v>
          </cell>
          <cell r="E67">
            <v>45671</v>
          </cell>
        </row>
        <row r="68">
          <cell r="B68" t="str">
            <v>COTIZACIÓN-052-25-A</v>
          </cell>
          <cell r="C68" t="str">
            <v>Silvia Peralta</v>
          </cell>
          <cell r="D68">
            <v>45671</v>
          </cell>
          <cell r="E68">
            <v>45672</v>
          </cell>
        </row>
        <row r="69">
          <cell r="B69">
            <v>53</v>
          </cell>
          <cell r="C69" t="str">
            <v>Silvia Peralta</v>
          </cell>
          <cell r="D69">
            <v>45670</v>
          </cell>
          <cell r="E69">
            <v>45671</v>
          </cell>
        </row>
        <row r="70">
          <cell r="B70">
            <v>54</v>
          </cell>
          <cell r="C70" t="str">
            <v>Silvia Peralta</v>
          </cell>
          <cell r="D70">
            <v>45672</v>
          </cell>
          <cell r="E70">
            <v>45672</v>
          </cell>
        </row>
        <row r="71">
          <cell r="B71">
            <v>55</v>
          </cell>
          <cell r="C71" t="str">
            <v>Silvia Peralta</v>
          </cell>
          <cell r="D71">
            <v>45672</v>
          </cell>
          <cell r="E71">
            <v>45672</v>
          </cell>
        </row>
        <row r="72">
          <cell r="B72">
            <v>56</v>
          </cell>
          <cell r="C72" t="str">
            <v>Silvia Peralta</v>
          </cell>
          <cell r="D72">
            <v>45672</v>
          </cell>
          <cell r="E72">
            <v>45672</v>
          </cell>
        </row>
        <row r="73">
          <cell r="B73">
            <v>57</v>
          </cell>
          <cell r="C73" t="str">
            <v>Silvia Peralta</v>
          </cell>
          <cell r="D73">
            <v>45672</v>
          </cell>
          <cell r="E73">
            <v>45672</v>
          </cell>
        </row>
        <row r="74">
          <cell r="B74">
            <v>58</v>
          </cell>
          <cell r="C74" t="str">
            <v>Silvia Peralta</v>
          </cell>
          <cell r="D74">
            <v>45672</v>
          </cell>
          <cell r="E74">
            <v>45672</v>
          </cell>
        </row>
        <row r="75">
          <cell r="B75">
            <v>59</v>
          </cell>
          <cell r="C75" t="str">
            <v>Silvia Peralta</v>
          </cell>
          <cell r="D75">
            <v>45672</v>
          </cell>
          <cell r="E75">
            <v>45672</v>
          </cell>
        </row>
        <row r="76">
          <cell r="B76">
            <v>60</v>
          </cell>
          <cell r="C76" t="str">
            <v>Silvia Peralta</v>
          </cell>
          <cell r="D76">
            <v>45672</v>
          </cell>
          <cell r="E76">
            <v>45672</v>
          </cell>
        </row>
        <row r="77">
          <cell r="B77">
            <v>61</v>
          </cell>
          <cell r="C77" t="str">
            <v>Silvia Peralta</v>
          </cell>
          <cell r="D77">
            <v>45672</v>
          </cell>
          <cell r="E77">
            <v>45672</v>
          </cell>
        </row>
        <row r="78">
          <cell r="B78">
            <v>62</v>
          </cell>
          <cell r="C78" t="str">
            <v>Silvia Peralta</v>
          </cell>
          <cell r="D78">
            <v>45672</v>
          </cell>
          <cell r="E78">
            <v>45672</v>
          </cell>
        </row>
        <row r="79">
          <cell r="B79">
            <v>63</v>
          </cell>
          <cell r="C79" t="str">
            <v>Silvia Peralta</v>
          </cell>
          <cell r="D79">
            <v>45672</v>
          </cell>
          <cell r="E79">
            <v>45672</v>
          </cell>
        </row>
        <row r="80">
          <cell r="B80">
            <v>64</v>
          </cell>
          <cell r="C80" t="str">
            <v>Silvia Peralta</v>
          </cell>
          <cell r="D80">
            <v>45671</v>
          </cell>
          <cell r="E80">
            <v>45672</v>
          </cell>
        </row>
        <row r="81">
          <cell r="B81">
            <v>65</v>
          </cell>
          <cell r="C81" t="str">
            <v>Silvia Peralta</v>
          </cell>
          <cell r="D81">
            <v>45670</v>
          </cell>
          <cell r="E81">
            <v>45672</v>
          </cell>
        </row>
        <row r="82">
          <cell r="B82">
            <v>66</v>
          </cell>
          <cell r="C82" t="str">
            <v>Silvia Peralta</v>
          </cell>
          <cell r="D82">
            <v>45670</v>
          </cell>
          <cell r="E82">
            <v>45672</v>
          </cell>
        </row>
        <row r="83">
          <cell r="B83">
            <v>67</v>
          </cell>
          <cell r="C83" t="str">
            <v>Silvia Peralta</v>
          </cell>
          <cell r="D83">
            <v>45670</v>
          </cell>
          <cell r="E83">
            <v>45673</v>
          </cell>
        </row>
        <row r="84">
          <cell r="B84">
            <v>68</v>
          </cell>
          <cell r="C84" t="str">
            <v>Silvia Peralta</v>
          </cell>
          <cell r="D84">
            <v>45671</v>
          </cell>
          <cell r="E84">
            <v>45673</v>
          </cell>
        </row>
        <row r="85">
          <cell r="B85">
            <v>69</v>
          </cell>
          <cell r="C85" t="str">
            <v>Silvia Peralta</v>
          </cell>
          <cell r="D85">
            <v>45672</v>
          </cell>
          <cell r="E85">
            <v>45672</v>
          </cell>
        </row>
        <row r="86">
          <cell r="B86">
            <v>70</v>
          </cell>
          <cell r="C86" t="str">
            <v>Silvia Peralta</v>
          </cell>
          <cell r="D86">
            <v>45672</v>
          </cell>
          <cell r="E86">
            <v>45672</v>
          </cell>
        </row>
        <row r="87">
          <cell r="B87">
            <v>71</v>
          </cell>
          <cell r="C87" t="str">
            <v>Silvia Peralta</v>
          </cell>
          <cell r="D87">
            <v>45673</v>
          </cell>
          <cell r="E87">
            <v>45673</v>
          </cell>
        </row>
        <row r="88">
          <cell r="B88">
            <v>72</v>
          </cell>
          <cell r="C88" t="str">
            <v>Silvia Peralta</v>
          </cell>
          <cell r="D88">
            <v>45673</v>
          </cell>
          <cell r="E88">
            <v>45673</v>
          </cell>
        </row>
        <row r="89">
          <cell r="B89">
            <v>73</v>
          </cell>
          <cell r="C89" t="str">
            <v>Silvia Peralta</v>
          </cell>
          <cell r="D89">
            <v>45673</v>
          </cell>
          <cell r="E89">
            <v>45673</v>
          </cell>
        </row>
        <row r="90">
          <cell r="B90">
            <v>74</v>
          </cell>
          <cell r="C90" t="str">
            <v>Silvia Peralta</v>
          </cell>
          <cell r="D90">
            <v>45673</v>
          </cell>
          <cell r="E90">
            <v>45673</v>
          </cell>
        </row>
        <row r="91">
          <cell r="B91">
            <v>75</v>
          </cell>
          <cell r="C91" t="str">
            <v>Silvia Peralta</v>
          </cell>
          <cell r="D91">
            <v>45673</v>
          </cell>
          <cell r="E91">
            <v>45673</v>
          </cell>
        </row>
        <row r="92">
          <cell r="B92">
            <v>76</v>
          </cell>
          <cell r="C92" t="str">
            <v>Silvia Peralta</v>
          </cell>
          <cell r="D92">
            <v>45673</v>
          </cell>
          <cell r="E92">
            <v>45674</v>
          </cell>
        </row>
        <row r="93">
          <cell r="B93">
            <v>77</v>
          </cell>
          <cell r="C93" t="str">
            <v>Silvia Peralta</v>
          </cell>
          <cell r="D93">
            <v>45673</v>
          </cell>
          <cell r="E93">
            <v>45673</v>
          </cell>
        </row>
        <row r="94">
          <cell r="B94">
            <v>78</v>
          </cell>
          <cell r="C94" t="str">
            <v>Silvia Peralta</v>
          </cell>
          <cell r="D94">
            <v>45674</v>
          </cell>
          <cell r="E94">
            <v>45674</v>
          </cell>
        </row>
        <row r="95">
          <cell r="B95">
            <v>79</v>
          </cell>
          <cell r="C95" t="str">
            <v>Silvia Peralta</v>
          </cell>
          <cell r="D95">
            <v>45674</v>
          </cell>
          <cell r="E95">
            <v>45674</v>
          </cell>
        </row>
        <row r="96">
          <cell r="B96">
            <v>80</v>
          </cell>
          <cell r="C96" t="str">
            <v>Silvia Peralta</v>
          </cell>
          <cell r="D96">
            <v>45674</v>
          </cell>
          <cell r="E96">
            <v>45674</v>
          </cell>
        </row>
        <row r="97">
          <cell r="B97">
            <v>81</v>
          </cell>
          <cell r="C97" t="str">
            <v>Silvia Peralta</v>
          </cell>
          <cell r="D97">
            <v>45674</v>
          </cell>
          <cell r="E97">
            <v>45674</v>
          </cell>
        </row>
        <row r="98">
          <cell r="B98">
            <v>82</v>
          </cell>
          <cell r="C98" t="str">
            <v>Silvia Peralta</v>
          </cell>
          <cell r="D98">
            <v>45672</v>
          </cell>
          <cell r="E98">
            <v>45672</v>
          </cell>
        </row>
        <row r="99">
          <cell r="B99">
            <v>83</v>
          </cell>
          <cell r="C99" t="str">
            <v>Silvia Peralta</v>
          </cell>
          <cell r="D99">
            <v>45673</v>
          </cell>
          <cell r="E99">
            <v>45674</v>
          </cell>
        </row>
        <row r="100">
          <cell r="B100">
            <v>84</v>
          </cell>
          <cell r="C100" t="str">
            <v>Silvia Peralta</v>
          </cell>
          <cell r="D100">
            <v>45673</v>
          </cell>
          <cell r="E100">
            <v>45674</v>
          </cell>
        </row>
        <row r="101">
          <cell r="B101">
            <v>85</v>
          </cell>
          <cell r="C101" t="str">
            <v>Silvia Peralta</v>
          </cell>
          <cell r="D101">
            <v>45674</v>
          </cell>
          <cell r="E101">
            <v>45674</v>
          </cell>
        </row>
        <row r="102">
          <cell r="B102">
            <v>86</v>
          </cell>
          <cell r="C102" t="str">
            <v>Silvia Peralta</v>
          </cell>
          <cell r="D102">
            <v>45671</v>
          </cell>
          <cell r="E102">
            <v>45674</v>
          </cell>
        </row>
        <row r="103">
          <cell r="B103">
            <v>87</v>
          </cell>
          <cell r="C103" t="str">
            <v>Silvia Peralta</v>
          </cell>
          <cell r="D103">
            <v>45673</v>
          </cell>
          <cell r="E103">
            <v>45674</v>
          </cell>
        </row>
        <row r="104">
          <cell r="B104">
            <v>88</v>
          </cell>
          <cell r="C104" t="str">
            <v>Silvia Peralta</v>
          </cell>
          <cell r="D104">
            <v>45674</v>
          </cell>
          <cell r="E104">
            <v>45675</v>
          </cell>
        </row>
        <row r="105">
          <cell r="B105">
            <v>89</v>
          </cell>
          <cell r="C105" t="str">
            <v>Silvia Peralta</v>
          </cell>
          <cell r="D105">
            <v>45675</v>
          </cell>
          <cell r="E105">
            <v>45677</v>
          </cell>
        </row>
        <row r="106">
          <cell r="B106">
            <v>90</v>
          </cell>
          <cell r="C106" t="str">
            <v>Silvia Peralta</v>
          </cell>
          <cell r="D106">
            <v>45674</v>
          </cell>
          <cell r="E106">
            <v>45677</v>
          </cell>
        </row>
        <row r="107">
          <cell r="B107">
            <v>91</v>
          </cell>
          <cell r="C107" t="str">
            <v>Silvia Peralta</v>
          </cell>
          <cell r="D107">
            <v>45677</v>
          </cell>
          <cell r="E107">
            <v>45677</v>
          </cell>
        </row>
        <row r="108">
          <cell r="B108">
            <v>92</v>
          </cell>
          <cell r="C108" t="str">
            <v>Silvia Peralta</v>
          </cell>
          <cell r="D108">
            <v>45674</v>
          </cell>
          <cell r="E108">
            <v>45677</v>
          </cell>
        </row>
        <row r="109">
          <cell r="B109">
            <v>93</v>
          </cell>
          <cell r="C109" t="str">
            <v>Silvia Peralta</v>
          </cell>
          <cell r="D109">
            <v>45674</v>
          </cell>
          <cell r="E109">
            <v>45677</v>
          </cell>
        </row>
        <row r="110">
          <cell r="B110">
            <v>94</v>
          </cell>
          <cell r="C110" t="str">
            <v>Silvia Peralta</v>
          </cell>
          <cell r="D110">
            <v>45678</v>
          </cell>
          <cell r="E110">
            <v>45678</v>
          </cell>
        </row>
        <row r="111">
          <cell r="B111">
            <v>95</v>
          </cell>
          <cell r="C111" t="str">
            <v>Silvia Peralta</v>
          </cell>
          <cell r="D111">
            <v>45677</v>
          </cell>
          <cell r="E111">
            <v>45678</v>
          </cell>
        </row>
        <row r="112">
          <cell r="B112">
            <v>96</v>
          </cell>
          <cell r="C112" t="str">
            <v>Silvia Peralta</v>
          </cell>
          <cell r="D112">
            <v>45677</v>
          </cell>
          <cell r="E112">
            <v>45678</v>
          </cell>
        </row>
        <row r="113">
          <cell r="B113" t="str">
            <v>COTIZACIÓN N° 097-25-B
COTIZACIÓN N° 148-25</v>
          </cell>
          <cell r="C113" t="str">
            <v>Silvia Peralta</v>
          </cell>
          <cell r="D113">
            <v>45678</v>
          </cell>
          <cell r="E113">
            <v>45678</v>
          </cell>
        </row>
        <row r="114">
          <cell r="B114">
            <v>98</v>
          </cell>
          <cell r="C114" t="str">
            <v>Angela Palacios</v>
          </cell>
          <cell r="D114">
            <v>45678</v>
          </cell>
          <cell r="E114">
            <v>45678</v>
          </cell>
        </row>
        <row r="115">
          <cell r="B115">
            <v>99</v>
          </cell>
          <cell r="C115" t="str">
            <v>Silvia Peralta</v>
          </cell>
          <cell r="D115">
            <v>45679</v>
          </cell>
          <cell r="E115">
            <v>45679</v>
          </cell>
        </row>
        <row r="116">
          <cell r="B116" t="str">
            <v>100-25-A</v>
          </cell>
          <cell r="C116" t="str">
            <v>Juan Luis Garcia</v>
          </cell>
          <cell r="D116">
            <v>45707</v>
          </cell>
          <cell r="E116">
            <v>45712</v>
          </cell>
        </row>
        <row r="117">
          <cell r="B117">
            <v>101</v>
          </cell>
          <cell r="C117" t="str">
            <v>Silvia Peralta</v>
          </cell>
          <cell r="D117">
            <v>45679</v>
          </cell>
          <cell r="E117">
            <v>45679</v>
          </cell>
        </row>
        <row r="118">
          <cell r="B118">
            <v>102</v>
          </cell>
          <cell r="C118" t="str">
            <v>Silvia Peralta</v>
          </cell>
          <cell r="D118">
            <v>45679</v>
          </cell>
          <cell r="E118">
            <v>45679</v>
          </cell>
        </row>
        <row r="119">
          <cell r="B119">
            <v>103</v>
          </cell>
          <cell r="C119" t="str">
            <v>Silvia Peralta</v>
          </cell>
          <cell r="D119">
            <v>45678</v>
          </cell>
          <cell r="E119">
            <v>45679</v>
          </cell>
        </row>
        <row r="120">
          <cell r="B120">
            <v>104</v>
          </cell>
          <cell r="C120" t="str">
            <v>Silvia Peralta</v>
          </cell>
          <cell r="D120">
            <v>45679</v>
          </cell>
          <cell r="E120">
            <v>45679</v>
          </cell>
        </row>
        <row r="121">
          <cell r="B121">
            <v>105</v>
          </cell>
          <cell r="C121" t="str">
            <v>Angela Palacios</v>
          </cell>
          <cell r="D121">
            <v>45678</v>
          </cell>
          <cell r="E121">
            <v>45679</v>
          </cell>
        </row>
        <row r="122">
          <cell r="B122" t="str">
            <v>COTIZACIÓN  Nº 106-25 
COTIZACIÓN  Nº 137-25</v>
          </cell>
          <cell r="C122" t="str">
            <v>Silvia Peralta</v>
          </cell>
          <cell r="D122">
            <v>45679</v>
          </cell>
          <cell r="E122">
            <v>45679</v>
          </cell>
        </row>
        <row r="123">
          <cell r="B123">
            <v>107</v>
          </cell>
          <cell r="C123" t="str">
            <v>Silvia Peralta</v>
          </cell>
          <cell r="D123">
            <v>45677</v>
          </cell>
          <cell r="E123">
            <v>45680</v>
          </cell>
        </row>
        <row r="124">
          <cell r="B124">
            <v>108</v>
          </cell>
          <cell r="C124" t="str">
            <v>Silvia Peralta</v>
          </cell>
          <cell r="D124">
            <v>45678</v>
          </cell>
          <cell r="E124">
            <v>45680</v>
          </cell>
        </row>
        <row r="125">
          <cell r="B125">
            <v>109</v>
          </cell>
          <cell r="C125" t="str">
            <v>Silvia Peralta</v>
          </cell>
          <cell r="D125">
            <v>45679</v>
          </cell>
          <cell r="E125">
            <v>45680</v>
          </cell>
        </row>
        <row r="126">
          <cell r="B126">
            <v>110</v>
          </cell>
          <cell r="C126" t="str">
            <v>Silvia Peralta</v>
          </cell>
          <cell r="D126">
            <v>45679</v>
          </cell>
          <cell r="E126">
            <v>45680</v>
          </cell>
        </row>
        <row r="127">
          <cell r="B127">
            <v>111</v>
          </cell>
          <cell r="C127" t="str">
            <v>Silvia Peralta</v>
          </cell>
          <cell r="D127">
            <v>45679</v>
          </cell>
          <cell r="E127">
            <v>45680</v>
          </cell>
        </row>
        <row r="128">
          <cell r="B128">
            <v>112</v>
          </cell>
          <cell r="C128" t="str">
            <v>Silvia Peralta</v>
          </cell>
          <cell r="D128">
            <v>45680</v>
          </cell>
          <cell r="E128">
            <v>45680</v>
          </cell>
        </row>
        <row r="129">
          <cell r="B129" t="str">
            <v>COTIZACIÓN N° 113-25
COTIZACIÓN N° 114-25</v>
          </cell>
          <cell r="C129" t="str">
            <v>Silvia Peralta</v>
          </cell>
          <cell r="D129">
            <v>45681</v>
          </cell>
          <cell r="E129">
            <v>45681</v>
          </cell>
        </row>
        <row r="130">
          <cell r="B130">
            <v>114</v>
          </cell>
          <cell r="C130" t="str">
            <v>Silvia Peralta</v>
          </cell>
          <cell r="D130">
            <v>45681</v>
          </cell>
          <cell r="E130">
            <v>45681</v>
          </cell>
        </row>
        <row r="131">
          <cell r="B131">
            <v>115</v>
          </cell>
          <cell r="C131" t="str">
            <v>Silvia Peralta</v>
          </cell>
          <cell r="D131">
            <v>45681</v>
          </cell>
          <cell r="E131">
            <v>45681</v>
          </cell>
        </row>
        <row r="132">
          <cell r="B132" t="str">
            <v>COTIZACIÓN N° 116-25-A</v>
          </cell>
          <cell r="C132" t="str">
            <v>Silvia Peralta</v>
          </cell>
          <cell r="D132">
            <v>45681</v>
          </cell>
          <cell r="E132">
            <v>45681</v>
          </cell>
        </row>
        <row r="133">
          <cell r="B133" t="str">
            <v>COTIZACIÓN N° 117-25-A</v>
          </cell>
          <cell r="C133" t="str">
            <v>Silvia Peralta</v>
          </cell>
          <cell r="D133">
            <v>45681</v>
          </cell>
          <cell r="E133">
            <v>45681</v>
          </cell>
        </row>
        <row r="134">
          <cell r="B134" t="str">
            <v>COTIZACIÓN N° 118-25-A
COTIZACIÓN N° 134-25</v>
          </cell>
          <cell r="C134" t="str">
            <v>Silvia Peralta</v>
          </cell>
          <cell r="D134">
            <v>45681</v>
          </cell>
          <cell r="E134">
            <v>45681</v>
          </cell>
        </row>
        <row r="135">
          <cell r="B135">
            <v>119</v>
          </cell>
          <cell r="C135" t="str">
            <v>Silvia Peralta</v>
          </cell>
          <cell r="D135">
            <v>45680</v>
          </cell>
          <cell r="E135">
            <v>45682</v>
          </cell>
        </row>
        <row r="136">
          <cell r="B136">
            <v>120</v>
          </cell>
          <cell r="C136" t="str">
            <v>Silvia Peralta</v>
          </cell>
          <cell r="D136">
            <v>45680</v>
          </cell>
          <cell r="E136">
            <v>45682</v>
          </cell>
        </row>
        <row r="137">
          <cell r="B137">
            <v>121</v>
          </cell>
          <cell r="C137" t="str">
            <v>Silvia Peralta</v>
          </cell>
          <cell r="D137">
            <v>45682</v>
          </cell>
          <cell r="E137">
            <v>45682</v>
          </cell>
        </row>
        <row r="138">
          <cell r="B138">
            <v>122</v>
          </cell>
          <cell r="C138" t="str">
            <v>Silvia Peralta</v>
          </cell>
          <cell r="D138">
            <v>45682</v>
          </cell>
          <cell r="E138">
            <v>45682</v>
          </cell>
        </row>
        <row r="139">
          <cell r="B139">
            <v>123</v>
          </cell>
          <cell r="C139" t="str">
            <v>Silvia Peralta</v>
          </cell>
          <cell r="D139">
            <v>45685</v>
          </cell>
          <cell r="E139">
            <v>45685</v>
          </cell>
        </row>
        <row r="140">
          <cell r="B140">
            <v>124</v>
          </cell>
          <cell r="C140" t="str">
            <v>Silvia Peralta</v>
          </cell>
          <cell r="D140">
            <v>45686</v>
          </cell>
          <cell r="E140">
            <v>45686</v>
          </cell>
        </row>
        <row r="141">
          <cell r="B141">
            <v>125</v>
          </cell>
          <cell r="C141" t="str">
            <v>Silvia Peralta</v>
          </cell>
          <cell r="D141">
            <v>45684</v>
          </cell>
          <cell r="E141">
            <v>45687</v>
          </cell>
        </row>
        <row r="142">
          <cell r="B142">
            <v>126</v>
          </cell>
          <cell r="C142" t="str">
            <v>Silvia Peralta</v>
          </cell>
          <cell r="D142">
            <v>45685</v>
          </cell>
          <cell r="E142">
            <v>45687</v>
          </cell>
        </row>
        <row r="143">
          <cell r="B143">
            <v>127</v>
          </cell>
          <cell r="C143" t="str">
            <v>Silvia Peralta</v>
          </cell>
          <cell r="D143">
            <v>45685</v>
          </cell>
          <cell r="E143">
            <v>45687</v>
          </cell>
        </row>
        <row r="144">
          <cell r="B144">
            <v>128</v>
          </cell>
          <cell r="C144" t="str">
            <v>Silvia Peralta</v>
          </cell>
          <cell r="D144">
            <v>45685</v>
          </cell>
          <cell r="E144">
            <v>45687</v>
          </cell>
        </row>
        <row r="145">
          <cell r="B145">
            <v>129</v>
          </cell>
          <cell r="C145" t="str">
            <v>Angela Palacios</v>
          </cell>
          <cell r="D145">
            <v>45686</v>
          </cell>
          <cell r="E145">
            <v>45687</v>
          </cell>
        </row>
        <row r="146">
          <cell r="B146">
            <v>130</v>
          </cell>
          <cell r="C146" t="str">
            <v>Silvia Peralta</v>
          </cell>
          <cell r="D146">
            <v>45684</v>
          </cell>
          <cell r="E146">
            <v>45687</v>
          </cell>
        </row>
        <row r="147">
          <cell r="B147">
            <v>131</v>
          </cell>
          <cell r="C147" t="str">
            <v>Silvia Peralta</v>
          </cell>
          <cell r="D147">
            <v>45684</v>
          </cell>
          <cell r="E147">
            <v>45687</v>
          </cell>
        </row>
        <row r="148">
          <cell r="B148">
            <v>132</v>
          </cell>
          <cell r="C148" t="str">
            <v>Silvia Peralta</v>
          </cell>
          <cell r="D148">
            <v>45685</v>
          </cell>
          <cell r="E148">
            <v>45687</v>
          </cell>
        </row>
        <row r="149">
          <cell r="B149">
            <v>133</v>
          </cell>
          <cell r="C149" t="str">
            <v>Silvia Peralta</v>
          </cell>
          <cell r="D149">
            <v>45691</v>
          </cell>
          <cell r="E149">
            <v>45694</v>
          </cell>
        </row>
        <row r="150">
          <cell r="B150">
            <v>134</v>
          </cell>
          <cell r="C150" t="str">
            <v>Silvia Peralta</v>
          </cell>
          <cell r="D150">
            <v>45685</v>
          </cell>
          <cell r="E150">
            <v>45685</v>
          </cell>
        </row>
        <row r="151">
          <cell r="B151" t="str">
            <v>COTIZACIÓN N° 135-25-A</v>
          </cell>
          <cell r="C151" t="str">
            <v>Silvia Peralta</v>
          </cell>
          <cell r="D151">
            <v>45686</v>
          </cell>
          <cell r="E151">
            <v>45687</v>
          </cell>
        </row>
        <row r="152">
          <cell r="B152">
            <v>136</v>
          </cell>
          <cell r="C152" t="str">
            <v>Silvia Peralta</v>
          </cell>
          <cell r="D152">
            <v>45687</v>
          </cell>
          <cell r="E152">
            <v>45687</v>
          </cell>
        </row>
        <row r="153">
          <cell r="B153">
            <v>137</v>
          </cell>
          <cell r="C153" t="str">
            <v>Silvia Peralta</v>
          </cell>
          <cell r="D153">
            <v>45687</v>
          </cell>
          <cell r="E153">
            <v>45687</v>
          </cell>
        </row>
        <row r="154">
          <cell r="B154" t="str">
            <v>COTIZACIÓN N° 138-25-A</v>
          </cell>
          <cell r="C154" t="str">
            <v>Silvia Peralta</v>
          </cell>
          <cell r="D154">
            <v>45688</v>
          </cell>
          <cell r="E154">
            <v>45688</v>
          </cell>
        </row>
        <row r="155">
          <cell r="B155">
            <v>139</v>
          </cell>
          <cell r="C155" t="str">
            <v>Silvia Peralta</v>
          </cell>
          <cell r="D155">
            <v>45688</v>
          </cell>
          <cell r="E155">
            <v>45688</v>
          </cell>
        </row>
        <row r="156">
          <cell r="B156">
            <v>140</v>
          </cell>
          <cell r="C156" t="str">
            <v>Silvia Peralta</v>
          </cell>
          <cell r="D156">
            <v>45687</v>
          </cell>
          <cell r="E156">
            <v>45688</v>
          </cell>
        </row>
        <row r="157">
          <cell r="B157">
            <v>141</v>
          </cell>
          <cell r="C157" t="str">
            <v>Silvia Peralta</v>
          </cell>
          <cell r="D157">
            <v>45686</v>
          </cell>
          <cell r="E157">
            <v>45688</v>
          </cell>
        </row>
        <row r="158">
          <cell r="B158" t="str">
            <v>COTIZACIÓN-142-25-A</v>
          </cell>
          <cell r="C158" t="str">
            <v>Angela Palacios</v>
          </cell>
          <cell r="D158">
            <v>45687</v>
          </cell>
          <cell r="E158">
            <v>45687</v>
          </cell>
        </row>
        <row r="159">
          <cell r="B159">
            <v>143</v>
          </cell>
          <cell r="C159" t="str">
            <v>Silvia Peralta</v>
          </cell>
          <cell r="D159">
            <v>45688</v>
          </cell>
          <cell r="E159">
            <v>45688</v>
          </cell>
        </row>
        <row r="160">
          <cell r="B160">
            <v>144</v>
          </cell>
          <cell r="C160" t="str">
            <v>Silvia Peralta</v>
          </cell>
          <cell r="D160">
            <v>45688</v>
          </cell>
          <cell r="E160">
            <v>45688</v>
          </cell>
        </row>
        <row r="161">
          <cell r="B161">
            <v>145</v>
          </cell>
          <cell r="C161" t="str">
            <v>Silvia Peralta</v>
          </cell>
          <cell r="D161">
            <v>45689</v>
          </cell>
          <cell r="E161">
            <v>45689</v>
          </cell>
        </row>
        <row r="162">
          <cell r="B162">
            <v>146</v>
          </cell>
          <cell r="C162" t="str">
            <v>Silvia Peralta</v>
          </cell>
          <cell r="D162">
            <v>45691</v>
          </cell>
          <cell r="E162">
            <v>45691</v>
          </cell>
        </row>
        <row r="163">
          <cell r="B163">
            <v>147</v>
          </cell>
          <cell r="C163" t="str">
            <v>Silvia Peralta</v>
          </cell>
          <cell r="D163">
            <v>45691</v>
          </cell>
          <cell r="E163">
            <v>45691</v>
          </cell>
        </row>
        <row r="164">
          <cell r="B164">
            <v>148</v>
          </cell>
          <cell r="C164" t="str">
            <v>Silvia Peralta</v>
          </cell>
          <cell r="D164">
            <v>45691</v>
          </cell>
          <cell r="E164">
            <v>45691</v>
          </cell>
        </row>
        <row r="165">
          <cell r="B165">
            <v>149</v>
          </cell>
          <cell r="C165" t="str">
            <v>Silvia Peralta</v>
          </cell>
          <cell r="D165">
            <v>45687</v>
          </cell>
          <cell r="E165">
            <v>45692</v>
          </cell>
        </row>
        <row r="166">
          <cell r="B166">
            <v>150</v>
          </cell>
          <cell r="C166" t="str">
            <v>Silvia Peralta</v>
          </cell>
          <cell r="D166">
            <v>45689</v>
          </cell>
          <cell r="E166">
            <v>45692</v>
          </cell>
        </row>
        <row r="167">
          <cell r="B167">
            <v>151</v>
          </cell>
          <cell r="C167" t="str">
            <v>Silvia Peralta</v>
          </cell>
          <cell r="D167" t="str">
            <v>03/02/025</v>
          </cell>
          <cell r="E167">
            <v>45692</v>
          </cell>
        </row>
        <row r="168">
          <cell r="B168">
            <v>152</v>
          </cell>
          <cell r="C168" t="str">
            <v>Silvia Peralta</v>
          </cell>
          <cell r="D168">
            <v>45691</v>
          </cell>
          <cell r="E168">
            <v>45692</v>
          </cell>
        </row>
        <row r="169">
          <cell r="B169">
            <v>153</v>
          </cell>
          <cell r="C169" t="str">
            <v>Silvia Peralta</v>
          </cell>
          <cell r="D169">
            <v>45691</v>
          </cell>
          <cell r="E169">
            <v>45692</v>
          </cell>
        </row>
        <row r="170">
          <cell r="B170">
            <v>154</v>
          </cell>
          <cell r="C170" t="str">
            <v>Silvia Peralta</v>
          </cell>
          <cell r="D170">
            <v>45691</v>
          </cell>
          <cell r="E170">
            <v>45692</v>
          </cell>
        </row>
        <row r="171">
          <cell r="B171">
            <v>155</v>
          </cell>
          <cell r="C171" t="str">
            <v>Silvia Peralta</v>
          </cell>
          <cell r="D171">
            <v>45691</v>
          </cell>
          <cell r="E171">
            <v>45692</v>
          </cell>
        </row>
        <row r="172">
          <cell r="B172">
            <v>156</v>
          </cell>
          <cell r="C172" t="str">
            <v>Silvia Peralta</v>
          </cell>
          <cell r="D172">
            <v>45692</v>
          </cell>
          <cell r="E172">
            <v>45692</v>
          </cell>
        </row>
        <row r="173">
          <cell r="B173" t="str">
            <v>COTIZACIÓN-157-25-A</v>
          </cell>
          <cell r="C173" t="str">
            <v>Silvia Peralta</v>
          </cell>
          <cell r="D173">
            <v>45681</v>
          </cell>
          <cell r="E173">
            <v>45693</v>
          </cell>
        </row>
        <row r="174">
          <cell r="B174" t="str">
            <v>COTIZACIÓN N° 158-25-B</v>
          </cell>
          <cell r="C174" t="str">
            <v>Silvia Peralta</v>
          </cell>
          <cell r="D174">
            <v>45693</v>
          </cell>
          <cell r="E174">
            <v>45693</v>
          </cell>
        </row>
        <row r="175">
          <cell r="B175">
            <v>159</v>
          </cell>
          <cell r="C175" t="str">
            <v>Silvia Peralta</v>
          </cell>
          <cell r="D175">
            <v>45693</v>
          </cell>
          <cell r="E175">
            <v>45693</v>
          </cell>
        </row>
        <row r="176">
          <cell r="B176">
            <v>160</v>
          </cell>
          <cell r="C176" t="str">
            <v>Silvia Peralta</v>
          </cell>
          <cell r="D176">
            <v>45693</v>
          </cell>
          <cell r="E176">
            <v>45693</v>
          </cell>
        </row>
        <row r="177">
          <cell r="B177">
            <v>161</v>
          </cell>
          <cell r="C177" t="str">
            <v>Silvia Peralta</v>
          </cell>
          <cell r="D177">
            <v>45693</v>
          </cell>
          <cell r="E177">
            <v>45693</v>
          </cell>
        </row>
        <row r="178">
          <cell r="B178">
            <v>162</v>
          </cell>
          <cell r="C178" t="str">
            <v>Silvia Peralta</v>
          </cell>
          <cell r="D178">
            <v>45693</v>
          </cell>
          <cell r="E178">
            <v>45693</v>
          </cell>
        </row>
        <row r="179">
          <cell r="B179">
            <v>163</v>
          </cell>
          <cell r="C179" t="str">
            <v>Silvia Peralta</v>
          </cell>
          <cell r="D179">
            <v>45693</v>
          </cell>
          <cell r="E179">
            <v>45693</v>
          </cell>
        </row>
        <row r="180">
          <cell r="B180">
            <v>164</v>
          </cell>
          <cell r="C180" t="str">
            <v>Silvia Peralta</v>
          </cell>
          <cell r="D180">
            <v>45694</v>
          </cell>
          <cell r="E180">
            <v>45694</v>
          </cell>
        </row>
        <row r="181">
          <cell r="B181">
            <v>165</v>
          </cell>
          <cell r="C181" t="str">
            <v>Silvia Peralta</v>
          </cell>
          <cell r="D181">
            <v>45688</v>
          </cell>
          <cell r="E181">
            <v>45688</v>
          </cell>
        </row>
        <row r="182">
          <cell r="B182">
            <v>166</v>
          </cell>
          <cell r="C182" t="str">
            <v>Silvia Peralta</v>
          </cell>
          <cell r="D182">
            <v>45689</v>
          </cell>
          <cell r="E182">
            <v>45694</v>
          </cell>
        </row>
        <row r="183">
          <cell r="B183">
            <v>167</v>
          </cell>
          <cell r="C183" t="str">
            <v>Silvia Peralta</v>
          </cell>
          <cell r="D183">
            <v>45694</v>
          </cell>
          <cell r="E183">
            <v>45694</v>
          </cell>
        </row>
        <row r="184">
          <cell r="B184">
            <v>168</v>
          </cell>
          <cell r="C184" t="str">
            <v>Silvia Peralta</v>
          </cell>
          <cell r="D184">
            <v>45691</v>
          </cell>
          <cell r="E184">
            <v>45694</v>
          </cell>
        </row>
        <row r="185">
          <cell r="B185">
            <v>169</v>
          </cell>
          <cell r="C185" t="str">
            <v>Silvia Peralta</v>
          </cell>
          <cell r="D185">
            <v>45691</v>
          </cell>
          <cell r="E185">
            <v>45694</v>
          </cell>
        </row>
        <row r="186">
          <cell r="B186">
            <v>170</v>
          </cell>
          <cell r="C186" t="str">
            <v>Silvia Peralta</v>
          </cell>
          <cell r="D186">
            <v>45694</v>
          </cell>
          <cell r="E186">
            <v>45694</v>
          </cell>
        </row>
        <row r="187">
          <cell r="B187">
            <v>171</v>
          </cell>
          <cell r="C187" t="str">
            <v>Silvia Peralta</v>
          </cell>
          <cell r="D187">
            <v>45692</v>
          </cell>
          <cell r="E187">
            <v>45694</v>
          </cell>
        </row>
        <row r="188">
          <cell r="B188">
            <v>172</v>
          </cell>
          <cell r="C188" t="str">
            <v>Silvia Peralta</v>
          </cell>
          <cell r="D188">
            <v>45694</v>
          </cell>
          <cell r="E188">
            <v>45694</v>
          </cell>
        </row>
        <row r="189">
          <cell r="B189">
            <v>173</v>
          </cell>
          <cell r="C189" t="str">
            <v>Silvia Peralta</v>
          </cell>
          <cell r="D189">
            <v>45692</v>
          </cell>
          <cell r="E189">
            <v>45694</v>
          </cell>
        </row>
        <row r="190">
          <cell r="B190" t="str">
            <v>COTIZACIÓN N°174-25-A</v>
          </cell>
          <cell r="C190" t="str">
            <v>Silvia Peralta</v>
          </cell>
          <cell r="D190">
            <v>45692</v>
          </cell>
          <cell r="E190">
            <v>45694</v>
          </cell>
        </row>
        <row r="191">
          <cell r="B191">
            <v>175</v>
          </cell>
          <cell r="C191" t="str">
            <v>Silvia Peralta</v>
          </cell>
          <cell r="D191">
            <v>45694</v>
          </cell>
          <cell r="E191">
            <v>45694</v>
          </cell>
        </row>
        <row r="192">
          <cell r="B192">
            <v>176</v>
          </cell>
          <cell r="C192" t="str">
            <v>Silvia Peralta</v>
          </cell>
          <cell r="D192">
            <v>45694</v>
          </cell>
          <cell r="E192">
            <v>45694</v>
          </cell>
        </row>
        <row r="193">
          <cell r="B193">
            <v>177</v>
          </cell>
          <cell r="C193" t="str">
            <v>Silvia Peralta</v>
          </cell>
          <cell r="D193">
            <v>45692</v>
          </cell>
          <cell r="E193">
            <v>45694</v>
          </cell>
        </row>
        <row r="194">
          <cell r="B194">
            <v>178</v>
          </cell>
          <cell r="C194" t="str">
            <v>Silvia Peralta</v>
          </cell>
          <cell r="D194">
            <v>45692</v>
          </cell>
          <cell r="E194">
            <v>45694</v>
          </cell>
        </row>
        <row r="195">
          <cell r="B195">
            <v>179</v>
          </cell>
          <cell r="C195" t="str">
            <v>Silvia Peralta</v>
          </cell>
          <cell r="D195">
            <v>45694</v>
          </cell>
          <cell r="E195">
            <v>45694</v>
          </cell>
        </row>
        <row r="196">
          <cell r="B196">
            <v>180</v>
          </cell>
          <cell r="C196" t="str">
            <v>Silvia Peralta</v>
          </cell>
          <cell r="D196">
            <v>45695</v>
          </cell>
          <cell r="E196">
            <v>45695</v>
          </cell>
        </row>
        <row r="197">
          <cell r="B197">
            <v>181</v>
          </cell>
          <cell r="C197" t="str">
            <v>Silvia Peralta</v>
          </cell>
          <cell r="D197">
            <v>45695</v>
          </cell>
          <cell r="E197">
            <v>45695</v>
          </cell>
        </row>
        <row r="198">
          <cell r="B198">
            <v>182</v>
          </cell>
          <cell r="C198" t="str">
            <v>Silvia Peralta</v>
          </cell>
          <cell r="D198">
            <v>45696</v>
          </cell>
          <cell r="E198">
            <v>45696</v>
          </cell>
        </row>
        <row r="199">
          <cell r="B199">
            <v>183</v>
          </cell>
          <cell r="C199" t="str">
            <v>Silvia Peralta</v>
          </cell>
          <cell r="D199">
            <v>45696</v>
          </cell>
          <cell r="E199">
            <v>45696</v>
          </cell>
        </row>
        <row r="200">
          <cell r="B200">
            <v>184</v>
          </cell>
          <cell r="C200" t="str">
            <v>Silvia Peralta</v>
          </cell>
          <cell r="D200">
            <v>45698</v>
          </cell>
          <cell r="E200">
            <v>45698</v>
          </cell>
        </row>
        <row r="201">
          <cell r="B201">
            <v>185</v>
          </cell>
          <cell r="C201" t="str">
            <v>Silvia Peralta</v>
          </cell>
          <cell r="D201">
            <v>45698</v>
          </cell>
          <cell r="E201">
            <v>45698</v>
          </cell>
        </row>
        <row r="202">
          <cell r="B202">
            <v>186</v>
          </cell>
          <cell r="C202" t="str">
            <v>Silvia Peralta</v>
          </cell>
          <cell r="D202">
            <v>45698</v>
          </cell>
          <cell r="E202">
            <v>45698</v>
          </cell>
        </row>
        <row r="203">
          <cell r="B203">
            <v>187</v>
          </cell>
          <cell r="C203" t="str">
            <v>Silvia Peralta</v>
          </cell>
          <cell r="D203">
            <v>45694</v>
          </cell>
          <cell r="E203">
            <v>45698</v>
          </cell>
        </row>
        <row r="204">
          <cell r="B204">
            <v>188</v>
          </cell>
          <cell r="C204" t="str">
            <v>Silvia Peralta</v>
          </cell>
          <cell r="D204">
            <v>45695</v>
          </cell>
          <cell r="E204">
            <v>45698</v>
          </cell>
        </row>
        <row r="205">
          <cell r="B205">
            <v>189</v>
          </cell>
          <cell r="C205" t="str">
            <v>Juan Luis Garcia</v>
          </cell>
          <cell r="D205">
            <v>45698</v>
          </cell>
          <cell r="E205">
            <v>45698</v>
          </cell>
        </row>
        <row r="206">
          <cell r="B206">
            <v>190</v>
          </cell>
          <cell r="C206" t="str">
            <v>Silvia Peralta</v>
          </cell>
          <cell r="D206">
            <v>45694</v>
          </cell>
          <cell r="E206">
            <v>45698</v>
          </cell>
        </row>
        <row r="207">
          <cell r="B207">
            <v>191</v>
          </cell>
          <cell r="C207" t="str">
            <v>Silvia Peralta</v>
          </cell>
          <cell r="D207">
            <v>45695</v>
          </cell>
          <cell r="E207">
            <v>45698</v>
          </cell>
        </row>
        <row r="208">
          <cell r="B208">
            <v>192</v>
          </cell>
          <cell r="C208" t="str">
            <v>Silvia Peralta</v>
          </cell>
          <cell r="D208">
            <v>45699</v>
          </cell>
          <cell r="E208">
            <v>45699</v>
          </cell>
        </row>
        <row r="209">
          <cell r="B209">
            <v>193</v>
          </cell>
          <cell r="C209" t="str">
            <v>Silvia Peralta</v>
          </cell>
          <cell r="D209">
            <v>45699</v>
          </cell>
          <cell r="E209">
            <v>45699</v>
          </cell>
        </row>
        <row r="210">
          <cell r="B210">
            <v>194</v>
          </cell>
          <cell r="C210" t="str">
            <v>Silvia Peralta</v>
          </cell>
          <cell r="D210">
            <v>45700</v>
          </cell>
          <cell r="E210">
            <v>45700</v>
          </cell>
        </row>
        <row r="211">
          <cell r="B211">
            <v>195</v>
          </cell>
          <cell r="C211" t="str">
            <v>Silvia Peralta</v>
          </cell>
          <cell r="D211">
            <v>45695</v>
          </cell>
          <cell r="E211">
            <v>45700</v>
          </cell>
        </row>
        <row r="212">
          <cell r="B212">
            <v>196</v>
          </cell>
          <cell r="C212" t="str">
            <v>Silvia Peralta</v>
          </cell>
          <cell r="D212">
            <v>45700</v>
          </cell>
          <cell r="E212">
            <v>45700</v>
          </cell>
        </row>
        <row r="213">
          <cell r="B213">
            <v>197</v>
          </cell>
          <cell r="C213" t="str">
            <v>Silvia Peralta</v>
          </cell>
          <cell r="D213">
            <v>45700</v>
          </cell>
          <cell r="E213">
            <v>45700</v>
          </cell>
        </row>
        <row r="214">
          <cell r="B214">
            <v>198</v>
          </cell>
          <cell r="C214" t="str">
            <v>Juan Luis Garcia</v>
          </cell>
          <cell r="D214">
            <v>45700</v>
          </cell>
          <cell r="E214">
            <v>45700</v>
          </cell>
        </row>
        <row r="215">
          <cell r="B215">
            <v>199</v>
          </cell>
          <cell r="C215" t="str">
            <v>Silvia Peralta</v>
          </cell>
          <cell r="D215">
            <v>45698</v>
          </cell>
          <cell r="E215">
            <v>45701</v>
          </cell>
        </row>
        <row r="216">
          <cell r="B216">
            <v>200</v>
          </cell>
          <cell r="C216" t="str">
            <v>Silvia Peralta</v>
          </cell>
          <cell r="D216">
            <v>45698</v>
          </cell>
          <cell r="E216">
            <v>45701</v>
          </cell>
        </row>
        <row r="217">
          <cell r="B217">
            <v>201</v>
          </cell>
          <cell r="C217" t="str">
            <v>Silvia Peralta</v>
          </cell>
          <cell r="D217">
            <v>45698</v>
          </cell>
          <cell r="E217">
            <v>45701</v>
          </cell>
        </row>
        <row r="218">
          <cell r="B218">
            <v>202</v>
          </cell>
          <cell r="C218" t="str">
            <v>Silvia Peralta</v>
          </cell>
          <cell r="D218">
            <v>45699</v>
          </cell>
          <cell r="E218">
            <v>45701</v>
          </cell>
        </row>
        <row r="219">
          <cell r="B219" t="str">
            <v>203-25-A</v>
          </cell>
          <cell r="C219" t="str">
            <v>Silvia Peralta</v>
          </cell>
          <cell r="D219">
            <v>45701</v>
          </cell>
          <cell r="E219">
            <v>45701</v>
          </cell>
        </row>
        <row r="220">
          <cell r="B220">
            <v>204</v>
          </cell>
          <cell r="C220" t="str">
            <v>Juan Luis Garcia</v>
          </cell>
          <cell r="D220">
            <v>45701</v>
          </cell>
          <cell r="E220">
            <v>45701</v>
          </cell>
        </row>
        <row r="221">
          <cell r="B221">
            <v>205</v>
          </cell>
          <cell r="C221" t="str">
            <v>Silvia Peralta</v>
          </cell>
          <cell r="D221">
            <v>45701</v>
          </cell>
          <cell r="E221">
            <v>45701</v>
          </cell>
        </row>
        <row r="222">
          <cell r="B222">
            <v>206</v>
          </cell>
          <cell r="C222" t="str">
            <v>Silvia Peralta</v>
          </cell>
          <cell r="D222">
            <v>45701</v>
          </cell>
          <cell r="E222">
            <v>45701</v>
          </cell>
        </row>
        <row r="223">
          <cell r="B223">
            <v>207</v>
          </cell>
          <cell r="C223" t="str">
            <v>Silvia Peralta</v>
          </cell>
          <cell r="D223">
            <v>45701</v>
          </cell>
          <cell r="E223">
            <v>45701</v>
          </cell>
        </row>
        <row r="224">
          <cell r="B224">
            <v>208</v>
          </cell>
          <cell r="C224" t="str">
            <v>Silvia Peralta</v>
          </cell>
          <cell r="D224">
            <v>45701</v>
          </cell>
          <cell r="E224">
            <v>45702</v>
          </cell>
        </row>
        <row r="225">
          <cell r="B225">
            <v>209</v>
          </cell>
          <cell r="C225" t="str">
            <v>Silvia Peralta</v>
          </cell>
          <cell r="D225">
            <v>45701</v>
          </cell>
          <cell r="E225">
            <v>45702</v>
          </cell>
        </row>
        <row r="226">
          <cell r="B226">
            <v>210</v>
          </cell>
          <cell r="C226" t="str">
            <v>Silvia Peralta</v>
          </cell>
          <cell r="D226">
            <v>45698</v>
          </cell>
          <cell r="E226">
            <v>45702</v>
          </cell>
        </row>
        <row r="227">
          <cell r="B227">
            <v>211</v>
          </cell>
          <cell r="C227" t="str">
            <v>Silvia Peralta</v>
          </cell>
          <cell r="D227">
            <v>45698</v>
          </cell>
          <cell r="E227">
            <v>45702</v>
          </cell>
        </row>
        <row r="228">
          <cell r="B228">
            <v>212</v>
          </cell>
          <cell r="C228" t="str">
            <v>Silvia Peralta</v>
          </cell>
          <cell r="D228">
            <v>45699</v>
          </cell>
          <cell r="E228">
            <v>45702</v>
          </cell>
        </row>
        <row r="229">
          <cell r="B229">
            <v>213</v>
          </cell>
          <cell r="C229" t="str">
            <v>Silvia Peralta</v>
          </cell>
          <cell r="D229">
            <v>45701</v>
          </cell>
          <cell r="E229">
            <v>45702</v>
          </cell>
        </row>
        <row r="230">
          <cell r="B230">
            <v>214</v>
          </cell>
          <cell r="C230" t="str">
            <v>Silvia Peralta</v>
          </cell>
          <cell r="D230">
            <v>45699</v>
          </cell>
          <cell r="E230">
            <v>45702</v>
          </cell>
        </row>
        <row r="231">
          <cell r="B231">
            <v>215</v>
          </cell>
          <cell r="C231" t="str">
            <v>Silvia Peralta</v>
          </cell>
          <cell r="D231">
            <v>45702</v>
          </cell>
          <cell r="E231">
            <v>45702</v>
          </cell>
        </row>
        <row r="232">
          <cell r="B232">
            <v>216</v>
          </cell>
          <cell r="C232" t="str">
            <v>Silvia Peralta</v>
          </cell>
          <cell r="D232">
            <v>45702</v>
          </cell>
          <cell r="E232">
            <v>45702</v>
          </cell>
        </row>
        <row r="233">
          <cell r="B233">
            <v>217</v>
          </cell>
          <cell r="C233" t="str">
            <v>Silvia Peralta</v>
          </cell>
          <cell r="D233">
            <v>45703</v>
          </cell>
          <cell r="E233">
            <v>45705</v>
          </cell>
        </row>
        <row r="234">
          <cell r="B234">
            <v>218</v>
          </cell>
          <cell r="C234" t="str">
            <v>Silvia Peralta</v>
          </cell>
          <cell r="D234">
            <v>45705</v>
          </cell>
          <cell r="E234">
            <v>45705</v>
          </cell>
        </row>
        <row r="235">
          <cell r="B235">
            <v>219</v>
          </cell>
          <cell r="C235" t="str">
            <v>Silvia Peralta</v>
          </cell>
          <cell r="D235">
            <v>45705</v>
          </cell>
          <cell r="E235">
            <v>45705</v>
          </cell>
        </row>
        <row r="236">
          <cell r="B236">
            <v>220</v>
          </cell>
          <cell r="C236" t="str">
            <v>Silvia Peralta</v>
          </cell>
          <cell r="D236">
            <v>45702</v>
          </cell>
          <cell r="E236">
            <v>45705</v>
          </cell>
        </row>
        <row r="237">
          <cell r="B237">
            <v>221</v>
          </cell>
          <cell r="C237" t="str">
            <v>Silvia Peralta</v>
          </cell>
          <cell r="D237">
            <v>45705</v>
          </cell>
          <cell r="E237">
            <v>45705</v>
          </cell>
        </row>
        <row r="238">
          <cell r="B238">
            <v>222</v>
          </cell>
          <cell r="C238" t="str">
            <v>Silvia Peralta</v>
          </cell>
          <cell r="D238">
            <v>45702</v>
          </cell>
          <cell r="E238">
            <v>45705</v>
          </cell>
        </row>
        <row r="239">
          <cell r="B239" t="str">
            <v>223-25-A</v>
          </cell>
          <cell r="C239" t="str">
            <v>Silvia Peralta</v>
          </cell>
          <cell r="D239">
            <v>45706</v>
          </cell>
          <cell r="E239">
            <v>45706</v>
          </cell>
        </row>
        <row r="240">
          <cell r="B240">
            <v>224</v>
          </cell>
          <cell r="C240" t="str">
            <v>Silvia Peralta</v>
          </cell>
          <cell r="D240">
            <v>45707</v>
          </cell>
          <cell r="E240">
            <v>45707</v>
          </cell>
        </row>
        <row r="241">
          <cell r="B241">
            <v>225</v>
          </cell>
          <cell r="C241" t="str">
            <v>Silvia Peralta</v>
          </cell>
          <cell r="D241">
            <v>45705</v>
          </cell>
          <cell r="E241">
            <v>45707</v>
          </cell>
        </row>
        <row r="242">
          <cell r="B242">
            <v>226</v>
          </cell>
          <cell r="C242" t="str">
            <v>Silvia Peralta</v>
          </cell>
          <cell r="D242">
            <v>45706</v>
          </cell>
          <cell r="E242">
            <v>45707</v>
          </cell>
        </row>
        <row r="243">
          <cell r="B243">
            <v>227</v>
          </cell>
          <cell r="C243" t="str">
            <v>Silvia Peralta</v>
          </cell>
          <cell r="D243">
            <v>45706</v>
          </cell>
          <cell r="E243">
            <v>45707</v>
          </cell>
        </row>
        <row r="244">
          <cell r="B244">
            <v>228</v>
          </cell>
          <cell r="C244" t="str">
            <v>Silvia Peralta</v>
          </cell>
          <cell r="D244">
            <v>45707</v>
          </cell>
          <cell r="E244">
            <v>45707</v>
          </cell>
        </row>
        <row r="245">
          <cell r="B245">
            <v>229</v>
          </cell>
          <cell r="C245" t="str">
            <v>Silvia Peralta</v>
          </cell>
          <cell r="D245">
            <v>45708</v>
          </cell>
          <cell r="E245">
            <v>45708</v>
          </cell>
        </row>
        <row r="246">
          <cell r="B246" t="str">
            <v>COTIZACIÓN N° 230-25-B</v>
          </cell>
          <cell r="C246" t="str">
            <v>Silvia Peralta</v>
          </cell>
          <cell r="D246">
            <v>45708</v>
          </cell>
          <cell r="E246">
            <v>45708</v>
          </cell>
        </row>
        <row r="247">
          <cell r="B247">
            <v>231</v>
          </cell>
          <cell r="C247" t="str">
            <v>Silvia Peralta</v>
          </cell>
          <cell r="D247">
            <v>45706</v>
          </cell>
          <cell r="E247">
            <v>45708</v>
          </cell>
        </row>
        <row r="248">
          <cell r="B248">
            <v>232</v>
          </cell>
          <cell r="C248" t="str">
            <v>Silvia Peralta</v>
          </cell>
          <cell r="D248">
            <v>45707</v>
          </cell>
          <cell r="E248">
            <v>45708</v>
          </cell>
        </row>
        <row r="249">
          <cell r="B249">
            <v>233</v>
          </cell>
          <cell r="C249" t="str">
            <v>Juan Luis Garcia</v>
          </cell>
          <cell r="D249">
            <v>45701</v>
          </cell>
          <cell r="E249">
            <v>45709</v>
          </cell>
        </row>
        <row r="250">
          <cell r="B250" t="str">
            <v>234-25-A</v>
          </cell>
          <cell r="C250" t="str">
            <v>Silvia Peralta</v>
          </cell>
          <cell r="D250">
            <v>45709</v>
          </cell>
          <cell r="E250">
            <v>45709</v>
          </cell>
        </row>
        <row r="251">
          <cell r="B251" t="str">
            <v>COTIZACIÓN N° 235-25-A</v>
          </cell>
          <cell r="C251" t="str">
            <v>Silvia Peralta</v>
          </cell>
          <cell r="D251">
            <v>45708</v>
          </cell>
          <cell r="E251">
            <v>45709</v>
          </cell>
        </row>
        <row r="252">
          <cell r="B252">
            <v>236</v>
          </cell>
          <cell r="C252" t="str">
            <v>Silvia Peralta</v>
          </cell>
          <cell r="D252">
            <v>45709</v>
          </cell>
          <cell r="E252">
            <v>45709</v>
          </cell>
        </row>
        <row r="253">
          <cell r="B253">
            <v>237</v>
          </cell>
          <cell r="C253" t="str">
            <v>Adriana Puccinelli</v>
          </cell>
          <cell r="D253">
            <v>45709</v>
          </cell>
          <cell r="E253">
            <v>45712</v>
          </cell>
        </row>
        <row r="254">
          <cell r="B254">
            <v>238</v>
          </cell>
          <cell r="C254" t="str">
            <v>Silvia Peralta</v>
          </cell>
          <cell r="D254">
            <v>45709</v>
          </cell>
          <cell r="E254">
            <v>45709</v>
          </cell>
        </row>
        <row r="255">
          <cell r="B255">
            <v>239</v>
          </cell>
          <cell r="C255" t="str">
            <v>Silvia Peralta</v>
          </cell>
          <cell r="D255">
            <v>45708</v>
          </cell>
          <cell r="E255">
            <v>45710</v>
          </cell>
        </row>
        <row r="256">
          <cell r="B256">
            <v>240</v>
          </cell>
          <cell r="C256" t="str">
            <v>Silvia Peralta</v>
          </cell>
          <cell r="D256">
            <v>45710</v>
          </cell>
          <cell r="E256">
            <v>45710</v>
          </cell>
        </row>
        <row r="257">
          <cell r="B257">
            <v>241</v>
          </cell>
          <cell r="C257" t="str">
            <v>Silvia Peralta</v>
          </cell>
          <cell r="D257">
            <v>45712</v>
          </cell>
          <cell r="E257">
            <v>45712</v>
          </cell>
        </row>
        <row r="258">
          <cell r="B258">
            <v>242</v>
          </cell>
          <cell r="C258" t="str">
            <v>Silvia Peralta</v>
          </cell>
          <cell r="D258">
            <v>45710</v>
          </cell>
          <cell r="E258">
            <v>45712</v>
          </cell>
        </row>
        <row r="259">
          <cell r="B259">
            <v>243</v>
          </cell>
          <cell r="C259" t="str">
            <v>Silvia Peralta</v>
          </cell>
          <cell r="D259">
            <v>45712</v>
          </cell>
          <cell r="E259">
            <v>45712</v>
          </cell>
        </row>
        <row r="260">
          <cell r="B260">
            <v>244</v>
          </cell>
          <cell r="C260" t="str">
            <v>Juan Luis Garcia</v>
          </cell>
          <cell r="D260">
            <v>45712</v>
          </cell>
          <cell r="E260">
            <v>45712</v>
          </cell>
        </row>
        <row r="261">
          <cell r="B261">
            <v>245</v>
          </cell>
          <cell r="C261" t="str">
            <v>Silvia Peralta</v>
          </cell>
          <cell r="D261">
            <v>45710</v>
          </cell>
          <cell r="E261">
            <v>45712</v>
          </cell>
        </row>
        <row r="262">
          <cell r="B262">
            <v>246</v>
          </cell>
          <cell r="C262" t="str">
            <v>Silvia Peralta</v>
          </cell>
          <cell r="D262">
            <v>45712</v>
          </cell>
          <cell r="E262">
            <v>45712</v>
          </cell>
        </row>
        <row r="263">
          <cell r="B263">
            <v>247</v>
          </cell>
          <cell r="C263" t="str">
            <v>Silvia Peralta</v>
          </cell>
          <cell r="D263">
            <v>45712</v>
          </cell>
          <cell r="E263">
            <v>45713</v>
          </cell>
        </row>
        <row r="264">
          <cell r="B264">
            <v>248</v>
          </cell>
          <cell r="C264" t="str">
            <v>Silvia Peralta</v>
          </cell>
          <cell r="D264">
            <v>45710</v>
          </cell>
          <cell r="E264">
            <v>45712</v>
          </cell>
        </row>
        <row r="265">
          <cell r="B265">
            <v>249</v>
          </cell>
          <cell r="C265" t="str">
            <v>Silvia Peralta</v>
          </cell>
          <cell r="D265">
            <v>45710</v>
          </cell>
          <cell r="E265">
            <v>45713</v>
          </cell>
        </row>
        <row r="266">
          <cell r="B266">
            <v>250</v>
          </cell>
          <cell r="C266" t="str">
            <v>Silvia Peralta</v>
          </cell>
          <cell r="D266">
            <v>45713</v>
          </cell>
          <cell r="E266">
            <v>45713</v>
          </cell>
        </row>
        <row r="267">
          <cell r="B267">
            <v>251</v>
          </cell>
          <cell r="C267" t="str">
            <v>Juan Luis Garcia</v>
          </cell>
          <cell r="D267">
            <v>45713</v>
          </cell>
          <cell r="E267">
            <v>45713</v>
          </cell>
        </row>
        <row r="268">
          <cell r="B268">
            <v>252</v>
          </cell>
          <cell r="C268" t="str">
            <v>Adriana Puccinelli</v>
          </cell>
          <cell r="D268">
            <v>45713</v>
          </cell>
          <cell r="E268">
            <v>45713</v>
          </cell>
        </row>
        <row r="269">
          <cell r="B269">
            <v>253</v>
          </cell>
          <cell r="C269" t="str">
            <v>Adriana Puccinelli</v>
          </cell>
          <cell r="D269">
            <v>45713</v>
          </cell>
          <cell r="E269">
            <v>45713</v>
          </cell>
        </row>
        <row r="270">
          <cell r="B270">
            <v>254</v>
          </cell>
          <cell r="C270" t="str">
            <v>Alejandro Leon</v>
          </cell>
          <cell r="D270">
            <v>45707</v>
          </cell>
          <cell r="E270">
            <v>45713</v>
          </cell>
        </row>
        <row r="271">
          <cell r="B271">
            <v>255</v>
          </cell>
          <cell r="C271" t="str">
            <v>Silvia Peralta</v>
          </cell>
          <cell r="D271">
            <v>45712</v>
          </cell>
          <cell r="E271">
            <v>45713</v>
          </cell>
        </row>
        <row r="272">
          <cell r="B272">
            <v>256</v>
          </cell>
          <cell r="C272" t="str">
            <v>Silvia Peralta</v>
          </cell>
          <cell r="D272">
            <v>45713</v>
          </cell>
          <cell r="E272">
            <v>45713</v>
          </cell>
        </row>
        <row r="273">
          <cell r="B273">
            <v>257</v>
          </cell>
          <cell r="C273" t="str">
            <v>Silvia Peralta</v>
          </cell>
          <cell r="D273">
            <v>45713</v>
          </cell>
          <cell r="E273">
            <v>45713</v>
          </cell>
        </row>
        <row r="274">
          <cell r="B274">
            <v>258</v>
          </cell>
          <cell r="C274" t="str">
            <v>Silvia Peralta</v>
          </cell>
          <cell r="D274">
            <v>45713</v>
          </cell>
          <cell r="E274">
            <v>45713</v>
          </cell>
        </row>
        <row r="275">
          <cell r="B275">
            <v>259</v>
          </cell>
          <cell r="C275" t="str">
            <v>Silvia Peralta</v>
          </cell>
          <cell r="D275">
            <v>45712</v>
          </cell>
          <cell r="E275">
            <v>45714</v>
          </cell>
        </row>
        <row r="276">
          <cell r="B276">
            <v>260</v>
          </cell>
          <cell r="C276" t="str">
            <v>Silvia Peralta</v>
          </cell>
          <cell r="D276">
            <v>45713</v>
          </cell>
          <cell r="E276">
            <v>45714</v>
          </cell>
        </row>
        <row r="277">
          <cell r="B277">
            <v>261</v>
          </cell>
          <cell r="C277" t="str">
            <v>Silvia Peralta</v>
          </cell>
          <cell r="D277">
            <v>45713</v>
          </cell>
          <cell r="E277">
            <v>45714</v>
          </cell>
        </row>
        <row r="278">
          <cell r="B278">
            <v>262</v>
          </cell>
          <cell r="C278" t="str">
            <v>Silvia Peralta</v>
          </cell>
          <cell r="D278">
            <v>45714</v>
          </cell>
          <cell r="E278">
            <v>45714</v>
          </cell>
        </row>
        <row r="279">
          <cell r="B279">
            <v>263</v>
          </cell>
          <cell r="C279" t="str">
            <v>Adriana Puccinelli</v>
          </cell>
          <cell r="D279">
            <v>45713</v>
          </cell>
          <cell r="E279">
            <v>45714</v>
          </cell>
        </row>
        <row r="280">
          <cell r="B280">
            <v>264</v>
          </cell>
          <cell r="C280" t="str">
            <v>Silvia Peralta</v>
          </cell>
          <cell r="D280">
            <v>45714</v>
          </cell>
          <cell r="E280">
            <v>45714</v>
          </cell>
        </row>
        <row r="281">
          <cell r="B281">
            <v>265</v>
          </cell>
          <cell r="C281" t="str">
            <v>Angela Palacios</v>
          </cell>
          <cell r="D281">
            <v>45714</v>
          </cell>
          <cell r="E281">
            <v>45714</v>
          </cell>
        </row>
        <row r="282">
          <cell r="B282">
            <v>266</v>
          </cell>
          <cell r="C282" t="str">
            <v>Silvia Peralta</v>
          </cell>
          <cell r="D282">
            <v>45714</v>
          </cell>
          <cell r="E282">
            <v>45715</v>
          </cell>
        </row>
        <row r="283">
          <cell r="B283">
            <v>267</v>
          </cell>
          <cell r="C283" t="str">
            <v>Adriana Puccinelli</v>
          </cell>
          <cell r="D283">
            <v>45715</v>
          </cell>
          <cell r="E283">
            <v>45715</v>
          </cell>
        </row>
        <row r="284">
          <cell r="B284">
            <v>268</v>
          </cell>
          <cell r="C284" t="str">
            <v>Silvia Peralta</v>
          </cell>
          <cell r="D284">
            <v>45715</v>
          </cell>
          <cell r="E284">
            <v>45715</v>
          </cell>
        </row>
        <row r="285">
          <cell r="B285" t="str">
            <v>COTIZACIÓN-269-25-A</v>
          </cell>
          <cell r="C285" t="str">
            <v>Silvia Peralta</v>
          </cell>
          <cell r="D285">
            <v>45715</v>
          </cell>
          <cell r="E285">
            <v>45715</v>
          </cell>
        </row>
        <row r="286">
          <cell r="B286">
            <v>270</v>
          </cell>
          <cell r="C286" t="str">
            <v>Silvia Peralta</v>
          </cell>
          <cell r="D286">
            <v>45715</v>
          </cell>
          <cell r="E286">
            <v>45715</v>
          </cell>
        </row>
        <row r="287">
          <cell r="B287">
            <v>271</v>
          </cell>
          <cell r="C287" t="str">
            <v>Adriana Puccinelli</v>
          </cell>
          <cell r="D287">
            <v>45715</v>
          </cell>
          <cell r="E287">
            <v>45716</v>
          </cell>
        </row>
        <row r="288">
          <cell r="B288">
            <v>272</v>
          </cell>
          <cell r="C288" t="str">
            <v>Adriana Puccinelli</v>
          </cell>
          <cell r="D288">
            <v>45716</v>
          </cell>
          <cell r="E288">
            <v>45716</v>
          </cell>
        </row>
        <row r="289">
          <cell r="B289">
            <v>273</v>
          </cell>
          <cell r="C289" t="str">
            <v>Adriana Puccinelli</v>
          </cell>
          <cell r="D289">
            <v>45716</v>
          </cell>
          <cell r="E289">
            <v>45716</v>
          </cell>
        </row>
        <row r="290">
          <cell r="B290">
            <v>274</v>
          </cell>
          <cell r="C290" t="str">
            <v>Silvia Peralta</v>
          </cell>
          <cell r="D290">
            <v>45717</v>
          </cell>
          <cell r="E290">
            <v>45717</v>
          </cell>
        </row>
        <row r="291">
          <cell r="B291">
            <v>275</v>
          </cell>
          <cell r="C291" t="str">
            <v>Juan Luis Garcia</v>
          </cell>
          <cell r="D291">
            <v>45716</v>
          </cell>
          <cell r="E291">
            <v>45721</v>
          </cell>
        </row>
        <row r="292">
          <cell r="B292">
            <v>276</v>
          </cell>
          <cell r="C292" t="str">
            <v>Silvia Peralta</v>
          </cell>
          <cell r="D292">
            <v>45716</v>
          </cell>
          <cell r="E292">
            <v>45717</v>
          </cell>
        </row>
        <row r="293">
          <cell r="B293">
            <v>277</v>
          </cell>
          <cell r="C293" t="str">
            <v>Silvia Peralta</v>
          </cell>
          <cell r="D293">
            <v>45717</v>
          </cell>
          <cell r="E293">
            <v>45717</v>
          </cell>
        </row>
        <row r="294">
          <cell r="B294">
            <v>278</v>
          </cell>
          <cell r="C294" t="str">
            <v>Silvia Peralta</v>
          </cell>
          <cell r="D294">
            <v>45717</v>
          </cell>
          <cell r="E294">
            <v>45719</v>
          </cell>
        </row>
        <row r="295">
          <cell r="B295">
            <v>279</v>
          </cell>
          <cell r="C295" t="str">
            <v>Silvia Peralta</v>
          </cell>
          <cell r="D295">
            <v>45717</v>
          </cell>
          <cell r="E295">
            <v>45719</v>
          </cell>
        </row>
        <row r="296">
          <cell r="B296" t="str">
            <v>280-25-A</v>
          </cell>
          <cell r="C296" t="str">
            <v>Juan Luis Garcia</v>
          </cell>
          <cell r="D296">
            <v>45716</v>
          </cell>
          <cell r="E296">
            <v>45721</v>
          </cell>
        </row>
        <row r="297">
          <cell r="B297" t="str">
            <v>281-25-A</v>
          </cell>
          <cell r="C297" t="str">
            <v>Juan Luis Garcia</v>
          </cell>
          <cell r="D297">
            <v>45714</v>
          </cell>
          <cell r="E297">
            <v>45724</v>
          </cell>
        </row>
        <row r="298">
          <cell r="B298" t="str">
            <v>282-25-A</v>
          </cell>
          <cell r="C298" t="str">
            <v>Juan Luis Garcia</v>
          </cell>
          <cell r="D298">
            <v>45715</v>
          </cell>
          <cell r="E298">
            <v>45724</v>
          </cell>
        </row>
        <row r="299">
          <cell r="B299">
            <v>283</v>
          </cell>
          <cell r="C299" t="str">
            <v>Silvia Peralta</v>
          </cell>
          <cell r="D299">
            <v>45717</v>
          </cell>
          <cell r="E299">
            <v>45719</v>
          </cell>
        </row>
        <row r="300">
          <cell r="B300">
            <v>284</v>
          </cell>
          <cell r="C300" t="str">
            <v>Silvia Peralta</v>
          </cell>
          <cell r="D300">
            <v>45717</v>
          </cell>
          <cell r="E300">
            <v>45719</v>
          </cell>
        </row>
        <row r="301">
          <cell r="B301">
            <v>285</v>
          </cell>
          <cell r="C301" t="str">
            <v>Adriana Puccinelli</v>
          </cell>
          <cell r="D301">
            <v>45719</v>
          </cell>
          <cell r="E301">
            <v>45719</v>
          </cell>
        </row>
        <row r="302">
          <cell r="B302">
            <v>286</v>
          </cell>
          <cell r="C302" t="str">
            <v>Adriana Puccinelli</v>
          </cell>
          <cell r="D302">
            <v>45719</v>
          </cell>
          <cell r="E302">
            <v>45719</v>
          </cell>
        </row>
        <row r="303">
          <cell r="B303">
            <v>287</v>
          </cell>
          <cell r="C303" t="str">
            <v>Juan Luis Garcia</v>
          </cell>
          <cell r="D303">
            <v>45716</v>
          </cell>
          <cell r="E303">
            <v>45716</v>
          </cell>
        </row>
        <row r="304">
          <cell r="B304" t="str">
            <v>COTIZACION-288-25-B</v>
          </cell>
          <cell r="C304" t="str">
            <v>Alejandro Leon</v>
          </cell>
          <cell r="D304">
            <v>45719</v>
          </cell>
          <cell r="E304">
            <v>45719</v>
          </cell>
        </row>
        <row r="305">
          <cell r="B305">
            <v>289</v>
          </cell>
          <cell r="C305" t="str">
            <v>Juan Luis Garcia</v>
          </cell>
          <cell r="D305">
            <v>45719</v>
          </cell>
          <cell r="E305">
            <v>45719</v>
          </cell>
        </row>
        <row r="306">
          <cell r="B306">
            <v>290</v>
          </cell>
          <cell r="C306" t="str">
            <v>Silvia Peralta</v>
          </cell>
          <cell r="D306">
            <v>45719</v>
          </cell>
          <cell r="E306">
            <v>45719</v>
          </cell>
        </row>
        <row r="307">
          <cell r="B307">
            <v>291</v>
          </cell>
          <cell r="C307" t="str">
            <v>Adriana Puccinelli</v>
          </cell>
          <cell r="D307">
            <v>45719</v>
          </cell>
          <cell r="E307">
            <v>45720</v>
          </cell>
        </row>
        <row r="308">
          <cell r="B308">
            <v>292</v>
          </cell>
          <cell r="C308" t="str">
            <v>Silvia Peralta</v>
          </cell>
          <cell r="D308">
            <v>45720</v>
          </cell>
          <cell r="E308">
            <v>45720</v>
          </cell>
        </row>
        <row r="309">
          <cell r="B309">
            <v>293</v>
          </cell>
          <cell r="C309" t="str">
            <v>Silvia Peralta</v>
          </cell>
          <cell r="D309">
            <v>45719</v>
          </cell>
          <cell r="E309">
            <v>45720</v>
          </cell>
        </row>
        <row r="310">
          <cell r="B310">
            <v>294</v>
          </cell>
          <cell r="C310" t="str">
            <v>Silvia Peralta</v>
          </cell>
          <cell r="D310">
            <v>45719</v>
          </cell>
          <cell r="E310">
            <v>45720</v>
          </cell>
        </row>
        <row r="311">
          <cell r="B311">
            <v>295</v>
          </cell>
          <cell r="C311" t="str">
            <v>Silvia Peralta</v>
          </cell>
          <cell r="D311">
            <v>45720</v>
          </cell>
          <cell r="E311">
            <v>45720</v>
          </cell>
        </row>
        <row r="312">
          <cell r="B312">
            <v>296</v>
          </cell>
          <cell r="C312" t="str">
            <v>Silvia Peralta</v>
          </cell>
          <cell r="D312">
            <v>45720</v>
          </cell>
          <cell r="E312">
            <v>45720</v>
          </cell>
        </row>
        <row r="313">
          <cell r="B313">
            <v>297</v>
          </cell>
          <cell r="C313" t="str">
            <v>Adriana Puccinelli</v>
          </cell>
          <cell r="D313">
            <v>45720</v>
          </cell>
          <cell r="E313">
            <v>45722</v>
          </cell>
        </row>
        <row r="314">
          <cell r="B314">
            <v>298</v>
          </cell>
          <cell r="C314" t="str">
            <v>Silvia Peralta</v>
          </cell>
          <cell r="D314">
            <v>45720</v>
          </cell>
          <cell r="E314">
            <v>45721</v>
          </cell>
        </row>
        <row r="315">
          <cell r="B315">
            <v>299</v>
          </cell>
          <cell r="C315" t="str">
            <v>Juan Luis Garcia</v>
          </cell>
          <cell r="D315">
            <v>45721</v>
          </cell>
          <cell r="E315">
            <v>45721</v>
          </cell>
        </row>
        <row r="316">
          <cell r="B316" t="str">
            <v>300-25-A</v>
          </cell>
          <cell r="C316" t="str">
            <v>Juan Luis Garcia</v>
          </cell>
          <cell r="D316">
            <v>45721</v>
          </cell>
          <cell r="E316">
            <v>45721</v>
          </cell>
        </row>
        <row r="317">
          <cell r="B317">
            <v>301</v>
          </cell>
          <cell r="C317" t="str">
            <v>Silvia Peralta</v>
          </cell>
          <cell r="D317">
            <v>45719</v>
          </cell>
          <cell r="E317">
            <v>45721</v>
          </cell>
        </row>
        <row r="318">
          <cell r="B318">
            <v>302</v>
          </cell>
          <cell r="C318" t="str">
            <v>Silvia Peralta</v>
          </cell>
          <cell r="D318">
            <v>45721</v>
          </cell>
          <cell r="E318">
            <v>45721</v>
          </cell>
        </row>
        <row r="319">
          <cell r="B319">
            <v>303</v>
          </cell>
          <cell r="C319" t="str">
            <v>Alejandro Leon</v>
          </cell>
          <cell r="D319">
            <v>45721</v>
          </cell>
          <cell r="E319">
            <v>45721</v>
          </cell>
        </row>
        <row r="320">
          <cell r="B320">
            <v>304</v>
          </cell>
          <cell r="C320" t="str">
            <v>Juan Luis Garcia</v>
          </cell>
          <cell r="D320">
            <v>45716</v>
          </cell>
          <cell r="E320">
            <v>45721</v>
          </cell>
        </row>
        <row r="321">
          <cell r="B321">
            <v>305</v>
          </cell>
          <cell r="C321" t="str">
            <v>Juan Luis Garcia</v>
          </cell>
          <cell r="D321">
            <v>45720</v>
          </cell>
          <cell r="E321">
            <v>45721</v>
          </cell>
        </row>
        <row r="322">
          <cell r="B322">
            <v>306</v>
          </cell>
          <cell r="C322" t="str">
            <v>Juan Luis Garcia</v>
          </cell>
          <cell r="D322">
            <v>45720</v>
          </cell>
          <cell r="E322">
            <v>45721</v>
          </cell>
        </row>
        <row r="323">
          <cell r="B323">
            <v>307</v>
          </cell>
          <cell r="C323" t="str">
            <v>Silvia Peralta</v>
          </cell>
          <cell r="D323">
            <v>45721</v>
          </cell>
          <cell r="E323">
            <v>45722</v>
          </cell>
        </row>
        <row r="324">
          <cell r="B324">
            <v>308</v>
          </cell>
          <cell r="C324" t="str">
            <v>Juan Luis Garcia</v>
          </cell>
          <cell r="D324">
            <v>45722</v>
          </cell>
          <cell r="E324">
            <v>45722</v>
          </cell>
        </row>
        <row r="325">
          <cell r="B325">
            <v>309</v>
          </cell>
          <cell r="C325" t="str">
            <v>Adriana Puccinelli</v>
          </cell>
          <cell r="D325">
            <v>45722</v>
          </cell>
          <cell r="E325">
            <v>45722</v>
          </cell>
        </row>
        <row r="326">
          <cell r="B326">
            <v>310</v>
          </cell>
          <cell r="C326" t="str">
            <v>Silvia Peralta</v>
          </cell>
          <cell r="D326">
            <v>45722</v>
          </cell>
          <cell r="E326">
            <v>45722</v>
          </cell>
        </row>
        <row r="327">
          <cell r="B327" t="str">
            <v>COTIZACION-311-25-A</v>
          </cell>
          <cell r="C327" t="str">
            <v>Adriana Puccinelli</v>
          </cell>
          <cell r="D327">
            <v>45722</v>
          </cell>
          <cell r="E327">
            <v>45722</v>
          </cell>
        </row>
        <row r="328">
          <cell r="B328">
            <v>312</v>
          </cell>
          <cell r="C328" t="str">
            <v>Silvia Peralta</v>
          </cell>
          <cell r="D328">
            <v>45720</v>
          </cell>
          <cell r="E328">
            <v>45722</v>
          </cell>
        </row>
        <row r="329">
          <cell r="B329">
            <v>313</v>
          </cell>
          <cell r="C329" t="str">
            <v>Silvia Peralta</v>
          </cell>
          <cell r="D329">
            <v>45720</v>
          </cell>
          <cell r="E329">
            <v>45722</v>
          </cell>
        </row>
        <row r="330">
          <cell r="B330">
            <v>314</v>
          </cell>
          <cell r="C330" t="str">
            <v>Silvia Peralta</v>
          </cell>
          <cell r="D330">
            <v>45721</v>
          </cell>
          <cell r="E330">
            <v>45722</v>
          </cell>
        </row>
        <row r="331">
          <cell r="B331">
            <v>315</v>
          </cell>
          <cell r="C331" t="str">
            <v>Silvia Peralta</v>
          </cell>
          <cell r="D331">
            <v>45721</v>
          </cell>
          <cell r="E331">
            <v>45722</v>
          </cell>
        </row>
        <row r="332">
          <cell r="B332">
            <v>316</v>
          </cell>
          <cell r="C332" t="str">
            <v>Adriana Puccinelli</v>
          </cell>
          <cell r="D332">
            <v>45722</v>
          </cell>
          <cell r="E332">
            <v>45723</v>
          </cell>
        </row>
        <row r="333">
          <cell r="B333">
            <v>317</v>
          </cell>
          <cell r="C333" t="str">
            <v>Silvia Peralta</v>
          </cell>
          <cell r="D333">
            <v>45719</v>
          </cell>
          <cell r="E333">
            <v>45723</v>
          </cell>
        </row>
        <row r="334">
          <cell r="B334">
            <v>318</v>
          </cell>
          <cell r="C334" t="str">
            <v>Adriana Puccinelli</v>
          </cell>
          <cell r="D334">
            <v>45720</v>
          </cell>
          <cell r="E334">
            <v>45720</v>
          </cell>
        </row>
        <row r="335">
          <cell r="B335" t="str">
            <v>319-25-A</v>
          </cell>
          <cell r="C335" t="str">
            <v>Angela Palacios</v>
          </cell>
          <cell r="D335">
            <v>45722</v>
          </cell>
          <cell r="E335">
            <v>45729</v>
          </cell>
        </row>
        <row r="336">
          <cell r="B336">
            <v>320</v>
          </cell>
          <cell r="C336" t="str">
            <v>Silvia Peralta</v>
          </cell>
          <cell r="D336">
            <v>45721</v>
          </cell>
          <cell r="E336">
            <v>45723</v>
          </cell>
        </row>
        <row r="337">
          <cell r="B337">
            <v>321</v>
          </cell>
          <cell r="C337" t="str">
            <v>Silvia Peralta</v>
          </cell>
          <cell r="D337">
            <v>45723</v>
          </cell>
          <cell r="E337">
            <v>45723</v>
          </cell>
        </row>
        <row r="338">
          <cell r="B338">
            <v>322</v>
          </cell>
          <cell r="C338" t="str">
            <v>Silvia Peralta</v>
          </cell>
          <cell r="D338">
            <v>45722</v>
          </cell>
          <cell r="E338">
            <v>45723</v>
          </cell>
        </row>
        <row r="339">
          <cell r="B339">
            <v>323</v>
          </cell>
          <cell r="C339" t="str">
            <v>Silvia Peralta</v>
          </cell>
          <cell r="D339">
            <v>45722</v>
          </cell>
          <cell r="E339">
            <v>45723</v>
          </cell>
        </row>
        <row r="340">
          <cell r="B340">
            <v>324</v>
          </cell>
          <cell r="C340" t="str">
            <v>Silvia Peralta</v>
          </cell>
          <cell r="D340">
            <v>45722</v>
          </cell>
          <cell r="E340">
            <v>45723</v>
          </cell>
        </row>
        <row r="341">
          <cell r="B341">
            <v>325</v>
          </cell>
          <cell r="C341" t="str">
            <v>Adriana Puccinelli</v>
          </cell>
          <cell r="D341">
            <v>45723</v>
          </cell>
          <cell r="E341">
            <v>45724</v>
          </cell>
        </row>
        <row r="342">
          <cell r="B342">
            <v>326</v>
          </cell>
          <cell r="C342" t="str">
            <v>Silvia Peralta</v>
          </cell>
          <cell r="D342">
            <v>45723</v>
          </cell>
          <cell r="E342">
            <v>45724</v>
          </cell>
        </row>
        <row r="343">
          <cell r="B343">
            <v>327</v>
          </cell>
          <cell r="C343" t="str">
            <v>Silvia Peralta</v>
          </cell>
          <cell r="D343">
            <v>45723</v>
          </cell>
          <cell r="E343">
            <v>45724</v>
          </cell>
        </row>
        <row r="344">
          <cell r="B344">
            <v>328</v>
          </cell>
          <cell r="C344" t="str">
            <v>Adriana Puccinelli</v>
          </cell>
          <cell r="D344">
            <v>45723</v>
          </cell>
          <cell r="E344">
            <v>45724</v>
          </cell>
        </row>
        <row r="345">
          <cell r="B345">
            <v>329</v>
          </cell>
          <cell r="C345" t="str">
            <v>Adriana Puccinelli</v>
          </cell>
          <cell r="D345">
            <v>45724</v>
          </cell>
          <cell r="E345">
            <v>45724</v>
          </cell>
        </row>
        <row r="346">
          <cell r="B346" t="str">
            <v>COTIZACIÓN-330-25-A</v>
          </cell>
          <cell r="C346" t="str">
            <v>Juan Luis Garcia</v>
          </cell>
          <cell r="D346">
            <v>45742</v>
          </cell>
          <cell r="E346">
            <v>45727</v>
          </cell>
        </row>
        <row r="347">
          <cell r="B347">
            <v>331</v>
          </cell>
          <cell r="C347" t="str">
            <v>Adriana Puccinelli</v>
          </cell>
          <cell r="D347">
            <v>45723</v>
          </cell>
          <cell r="E347">
            <v>45726</v>
          </cell>
        </row>
        <row r="348">
          <cell r="B348">
            <v>332</v>
          </cell>
          <cell r="C348" t="str">
            <v>Silvia Peralta</v>
          </cell>
          <cell r="D348">
            <v>45724</v>
          </cell>
          <cell r="E348">
            <v>45726</v>
          </cell>
        </row>
        <row r="349">
          <cell r="B349">
            <v>333</v>
          </cell>
          <cell r="C349" t="str">
            <v>Silvia Peralta</v>
          </cell>
          <cell r="D349">
            <v>45726</v>
          </cell>
          <cell r="E349">
            <v>45726</v>
          </cell>
        </row>
        <row r="350">
          <cell r="B350">
            <v>334</v>
          </cell>
          <cell r="C350" t="str">
            <v>Silvia Peralta</v>
          </cell>
          <cell r="D350">
            <v>45724</v>
          </cell>
          <cell r="E350">
            <v>45726</v>
          </cell>
        </row>
        <row r="351">
          <cell r="B351">
            <v>335</v>
          </cell>
          <cell r="C351" t="str">
            <v>Silvia Peralta</v>
          </cell>
          <cell r="D351">
            <v>45726</v>
          </cell>
          <cell r="E351">
            <v>45726</v>
          </cell>
        </row>
        <row r="352">
          <cell r="B352" t="str">
            <v>COTIZACIÓN-336-25</v>
          </cell>
          <cell r="C352" t="str">
            <v>Silvia Peralta</v>
          </cell>
          <cell r="D352">
            <v>45723</v>
          </cell>
          <cell r="E352">
            <v>45726</v>
          </cell>
        </row>
        <row r="353">
          <cell r="B353">
            <v>337</v>
          </cell>
          <cell r="C353" t="str">
            <v>Adriana Puccinelli</v>
          </cell>
          <cell r="D353">
            <v>45723</v>
          </cell>
          <cell r="E353">
            <v>45726</v>
          </cell>
        </row>
        <row r="354">
          <cell r="B354">
            <v>338</v>
          </cell>
          <cell r="C354" t="str">
            <v>Adriana Puccinelli</v>
          </cell>
          <cell r="D354">
            <v>45723</v>
          </cell>
          <cell r="E354">
            <v>45726</v>
          </cell>
        </row>
        <row r="355">
          <cell r="B355">
            <v>339</v>
          </cell>
          <cell r="C355" t="str">
            <v>Adriana Puccinelli</v>
          </cell>
          <cell r="D355">
            <v>45726</v>
          </cell>
          <cell r="E355">
            <v>45726</v>
          </cell>
        </row>
        <row r="356">
          <cell r="B356">
            <v>340</v>
          </cell>
          <cell r="C356" t="str">
            <v>Silvia Peralta</v>
          </cell>
          <cell r="D356">
            <v>45726</v>
          </cell>
          <cell r="E356">
            <v>45727</v>
          </cell>
        </row>
        <row r="357">
          <cell r="B357">
            <v>341</v>
          </cell>
          <cell r="C357" t="str">
            <v>Silvia Peralta</v>
          </cell>
          <cell r="D357">
            <v>45727</v>
          </cell>
          <cell r="E357">
            <v>45727</v>
          </cell>
        </row>
        <row r="358">
          <cell r="B358">
            <v>342</v>
          </cell>
          <cell r="C358" t="str">
            <v>Silvia Peralta</v>
          </cell>
          <cell r="D358">
            <v>45727</v>
          </cell>
          <cell r="E358">
            <v>45727</v>
          </cell>
        </row>
        <row r="359">
          <cell r="B359">
            <v>343</v>
          </cell>
          <cell r="C359" t="str">
            <v>Silvia Peralta</v>
          </cell>
          <cell r="D359">
            <v>45726</v>
          </cell>
          <cell r="E359">
            <v>45727</v>
          </cell>
        </row>
        <row r="360">
          <cell r="B360" t="str">
            <v>COTIZACIÓN N° 344-25-A</v>
          </cell>
          <cell r="C360" t="str">
            <v>Silvia Peralta</v>
          </cell>
          <cell r="D360">
            <v>45727</v>
          </cell>
          <cell r="E360">
            <v>45727</v>
          </cell>
        </row>
        <row r="361">
          <cell r="B361">
            <v>345</v>
          </cell>
          <cell r="C361" t="str">
            <v>Silvia Peralta</v>
          </cell>
          <cell r="D361">
            <v>45727</v>
          </cell>
          <cell r="E361">
            <v>45727</v>
          </cell>
        </row>
        <row r="362">
          <cell r="B362">
            <v>346</v>
          </cell>
          <cell r="C362" t="str">
            <v>Silvia Peralta</v>
          </cell>
          <cell r="D362">
            <v>45727</v>
          </cell>
          <cell r="E362">
            <v>45728</v>
          </cell>
        </row>
        <row r="363">
          <cell r="B363">
            <v>347</v>
          </cell>
          <cell r="C363" t="str">
            <v>Juan Luis Garcia</v>
          </cell>
          <cell r="D363">
            <v>45728</v>
          </cell>
          <cell r="E363">
            <v>45728</v>
          </cell>
        </row>
        <row r="364">
          <cell r="B364">
            <v>348</v>
          </cell>
          <cell r="C364" t="str">
            <v>Silvia Peralta</v>
          </cell>
          <cell r="D364">
            <v>45728</v>
          </cell>
          <cell r="E364">
            <v>45728</v>
          </cell>
        </row>
        <row r="365">
          <cell r="B365" t="str">
            <v>COTIZACIÓN-349-25-B</v>
          </cell>
          <cell r="C365" t="str">
            <v>Alejandro Leon</v>
          </cell>
          <cell r="D365">
            <v>45728</v>
          </cell>
          <cell r="E365">
            <v>45730</v>
          </cell>
        </row>
        <row r="366">
          <cell r="B366">
            <v>350</v>
          </cell>
          <cell r="C366" t="str">
            <v>Silvia Peralta</v>
          </cell>
          <cell r="D366">
            <v>45727</v>
          </cell>
          <cell r="E366">
            <v>45729</v>
          </cell>
        </row>
        <row r="367">
          <cell r="B367">
            <v>351</v>
          </cell>
          <cell r="C367" t="str">
            <v>Silvia Peralta</v>
          </cell>
          <cell r="D367">
            <v>45728</v>
          </cell>
          <cell r="E367">
            <v>45729</v>
          </cell>
        </row>
        <row r="368">
          <cell r="B368">
            <v>352</v>
          </cell>
          <cell r="C368" t="str">
            <v>Silvia Peralta</v>
          </cell>
          <cell r="D368">
            <v>45728</v>
          </cell>
          <cell r="E368">
            <v>45729</v>
          </cell>
        </row>
        <row r="369">
          <cell r="B369">
            <v>353</v>
          </cell>
          <cell r="C369" t="str">
            <v>Silvia Peralta</v>
          </cell>
          <cell r="D369">
            <v>45728</v>
          </cell>
          <cell r="E369">
            <v>45729</v>
          </cell>
        </row>
        <row r="370">
          <cell r="B370">
            <v>354</v>
          </cell>
          <cell r="C370" t="str">
            <v>Silvia Peralta</v>
          </cell>
          <cell r="D370">
            <v>45729</v>
          </cell>
          <cell r="E370">
            <v>45729</v>
          </cell>
        </row>
        <row r="371">
          <cell r="B371">
            <v>355</v>
          </cell>
          <cell r="C371" t="str">
            <v>Silvia Peralta</v>
          </cell>
          <cell r="D371">
            <v>45729</v>
          </cell>
          <cell r="E371">
            <v>45729</v>
          </cell>
        </row>
        <row r="372">
          <cell r="B372">
            <v>356</v>
          </cell>
          <cell r="C372" t="str">
            <v>Silvia Peralta</v>
          </cell>
          <cell r="D372">
            <v>45729</v>
          </cell>
          <cell r="E372">
            <v>45729</v>
          </cell>
        </row>
        <row r="373">
          <cell r="B373">
            <v>357</v>
          </cell>
          <cell r="C373" t="str">
            <v>Silvia Peralta</v>
          </cell>
          <cell r="D373">
            <v>45727</v>
          </cell>
          <cell r="E373">
            <v>45729</v>
          </cell>
        </row>
        <row r="374">
          <cell r="B374">
            <v>358</v>
          </cell>
          <cell r="C374" t="str">
            <v>Silvia Peralta</v>
          </cell>
          <cell r="D374">
            <v>45728</v>
          </cell>
          <cell r="E374">
            <v>45729</v>
          </cell>
        </row>
        <row r="375">
          <cell r="B375">
            <v>359</v>
          </cell>
          <cell r="C375" t="str">
            <v>Silvia Peralta</v>
          </cell>
          <cell r="D375">
            <v>45729</v>
          </cell>
          <cell r="E375">
            <v>45729</v>
          </cell>
        </row>
        <row r="376">
          <cell r="B376">
            <v>360</v>
          </cell>
          <cell r="C376" t="str">
            <v>Silvia Peralta</v>
          </cell>
          <cell r="D376">
            <v>45730</v>
          </cell>
          <cell r="E376">
            <v>45730</v>
          </cell>
        </row>
        <row r="377">
          <cell r="B377">
            <v>361</v>
          </cell>
          <cell r="C377" t="str">
            <v>Alejandro Leon</v>
          </cell>
          <cell r="D377">
            <v>45730</v>
          </cell>
          <cell r="E377">
            <v>45730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7631"/>
  <sheetViews>
    <sheetView tabSelected="1" zoomScale="70" zoomScaleNormal="70" workbookViewId="0">
      <pane xSplit="2" ySplit="4" topLeftCell="C631" activePane="bottomRight" state="frozen"/>
      <selection pane="topRight" activeCell="C1" sqref="C1"/>
      <selection pane="bottomLeft" activeCell="A5" sqref="A5"/>
      <selection pane="bottomRight" activeCell="C1093" sqref="C1093:E1096"/>
    </sheetView>
  </sheetViews>
  <sheetFormatPr baseColWidth="10" defaultColWidth="9.109375" defaultRowHeight="15" x14ac:dyDescent="0.3"/>
  <cols>
    <col min="1" max="1" width="7.6640625" style="2" customWidth="1"/>
    <col min="2" max="2" width="20" style="2" customWidth="1"/>
    <col min="3" max="3" width="43.6640625" style="19" customWidth="1"/>
    <col min="4" max="4" width="25.5546875" style="2" hidden="1" customWidth="1"/>
    <col min="5" max="5" width="31.5546875" style="2" customWidth="1"/>
    <col min="6" max="6" width="14.5546875" style="2" customWidth="1"/>
    <col min="7" max="7" width="14.33203125" style="2" customWidth="1"/>
    <col min="8" max="8" width="14.5546875" style="3" customWidth="1"/>
    <col min="9" max="9" width="15.88671875" style="2" customWidth="1"/>
    <col min="10" max="10" width="16.88671875" style="2" customWidth="1"/>
    <col min="11" max="11" width="15.44140625" style="2" customWidth="1"/>
    <col min="12" max="12" width="16.109375" style="2" customWidth="1"/>
    <col min="13" max="13" width="27.33203125" style="2" bestFit="1" customWidth="1"/>
    <col min="14" max="14" width="33.109375" style="2" customWidth="1"/>
    <col min="15" max="15" width="13.6640625" style="2" customWidth="1"/>
    <col min="16" max="16" width="13.88671875" style="2" customWidth="1"/>
    <col min="17" max="17" width="18.33203125" style="2" customWidth="1"/>
    <col min="18" max="18" width="25.6640625" style="2" customWidth="1"/>
    <col min="19" max="16384" width="9.109375" style="1"/>
  </cols>
  <sheetData>
    <row r="1" spans="1:18" ht="35.4" customHeight="1" x14ac:dyDescent="0.3">
      <c r="A1" s="53" t="s">
        <v>88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13.2" customHeight="1" x14ac:dyDescent="0.3"/>
    <row r="3" spans="1:18" ht="21" customHeight="1" x14ac:dyDescent="0.3">
      <c r="A3" s="50" t="s">
        <v>12</v>
      </c>
      <c r="B3" s="50"/>
      <c r="C3" s="50"/>
      <c r="D3" s="50"/>
      <c r="E3" s="50" t="s">
        <v>3</v>
      </c>
      <c r="F3" s="50"/>
      <c r="G3" s="50"/>
      <c r="H3" s="51"/>
      <c r="I3" s="50"/>
      <c r="J3" s="50"/>
      <c r="K3" s="50"/>
      <c r="L3" s="50"/>
      <c r="M3" s="52" t="s">
        <v>4</v>
      </c>
      <c r="N3" s="52"/>
      <c r="O3" s="52"/>
      <c r="P3" s="52"/>
      <c r="Q3" s="52"/>
      <c r="R3" s="52"/>
    </row>
    <row r="4" spans="1:18" ht="52.95" customHeight="1" x14ac:dyDescent="0.3">
      <c r="A4" s="45" t="s">
        <v>1</v>
      </c>
      <c r="B4" s="45" t="s">
        <v>71</v>
      </c>
      <c r="C4" s="45" t="s">
        <v>0</v>
      </c>
      <c r="D4" s="45" t="s">
        <v>72</v>
      </c>
      <c r="E4" s="46" t="s">
        <v>2</v>
      </c>
      <c r="F4" s="46" t="s">
        <v>6</v>
      </c>
      <c r="G4" s="46" t="s">
        <v>73</v>
      </c>
      <c r="H4" s="46" t="s">
        <v>74</v>
      </c>
      <c r="I4" s="46" t="s">
        <v>75</v>
      </c>
      <c r="J4" s="46" t="s">
        <v>8</v>
      </c>
      <c r="K4" s="46" t="s">
        <v>76</v>
      </c>
      <c r="L4" s="46" t="s">
        <v>77</v>
      </c>
      <c r="M4" s="47" t="s">
        <v>5</v>
      </c>
      <c r="N4" s="47" t="s">
        <v>2</v>
      </c>
      <c r="O4" s="48" t="s">
        <v>7</v>
      </c>
      <c r="P4" s="48" t="s">
        <v>73</v>
      </c>
      <c r="Q4" s="48" t="s">
        <v>74</v>
      </c>
      <c r="R4" s="48" t="s">
        <v>75</v>
      </c>
    </row>
    <row r="5" spans="1:18" ht="25.2" customHeight="1" x14ac:dyDescent="0.3">
      <c r="A5" s="4">
        <v>1</v>
      </c>
      <c r="B5" s="5">
        <f>IF(ISBLANK('[1]CONTROL OT'!$B9),"-",'[1]CONTROL OT'!$B9)</f>
        <v>1</v>
      </c>
      <c r="C5" s="20" t="str">
        <f>IF(ISBLANK('[1]CONTROL OT'!$H9),"-",'[1]CONTROL OT'!$H9)</f>
        <v>GEOFAL ING.</v>
      </c>
      <c r="D5" s="6" t="str">
        <f>IF(ISBLANK('[1]CONTROL OT'!$I9),"-",'[1]CONTROL OT'!$I9)</f>
        <v>ESTUDIO DE SUELOS -TECSUR</v>
      </c>
      <c r="E5" s="7">
        <f>IF(ISBLANK('[1]CONTROL OT'!$O9),"-",'[1]CONTROL OT'!$O9)</f>
        <v>6</v>
      </c>
      <c r="F5" s="8">
        <f>IFERROR(VLOOKUP(E5,[2]Matriz!$B$4:$E$351,3,FALSE),"-")</f>
        <v>45660</v>
      </c>
      <c r="G5" s="8">
        <f>IFERROR(VLOOKUP(E5,[2]Matriz!$B$4:$E$351,4,FALSE),"-")</f>
        <v>45660</v>
      </c>
      <c r="H5" s="9">
        <f t="shared" ref="H5:H68" si="0">IFERROR(+F5-G5,"-")</f>
        <v>0</v>
      </c>
      <c r="I5" s="4" t="s">
        <v>9</v>
      </c>
      <c r="J5" s="4" t="s">
        <v>11</v>
      </c>
      <c r="K5" s="4" t="s">
        <v>11</v>
      </c>
      <c r="L5" s="4" t="s">
        <v>11</v>
      </c>
      <c r="M5" s="10">
        <v>375</v>
      </c>
      <c r="N5" s="11" t="s">
        <v>10</v>
      </c>
      <c r="O5" s="8">
        <v>45553</v>
      </c>
      <c r="P5" s="8">
        <v>45566</v>
      </c>
      <c r="Q5" s="4">
        <f>O5-P5</f>
        <v>-13</v>
      </c>
      <c r="R5" s="4" t="s">
        <v>13</v>
      </c>
    </row>
    <row r="6" spans="1:18" ht="25.2" customHeight="1" x14ac:dyDescent="0.3">
      <c r="A6" s="4">
        <v>2</v>
      </c>
      <c r="B6" s="5">
        <f>IF(ISBLANK('[1]CONTROL OT'!$B10),"-",'[1]CONTROL OT'!$B10)</f>
        <v>2</v>
      </c>
      <c r="C6" s="20" t="str">
        <f>IF(ISBLANK('[1]CONTROL OT'!$H10),"-",'[1]CONTROL OT'!$H10)</f>
        <v>ACUÑA VEGA CONSULTORES Y EJECUTORES</v>
      </c>
      <c r="D6" s="6" t="str">
        <f>IF(ISBLANK('[1]CONTROL OT'!$I10),"-",'[1]CONTROL OT'!$I10)</f>
        <v>COMPRESION DE PROBETAS</v>
      </c>
      <c r="E6" s="7">
        <f>IF(ISBLANK('[1]CONTROL OT'!$O10),"-",'[1]CONTROL OT'!$O10)</f>
        <v>7</v>
      </c>
      <c r="F6" s="8">
        <f>IFERROR(VLOOKUP(E6,[2]Matriz!$B$4:$E$351,3,FALSE),"-")</f>
        <v>45660</v>
      </c>
      <c r="G6" s="8">
        <f>IFERROR(VLOOKUP(E6,[2]Matriz!$B$4:$E$351,4,FALSE),"-")</f>
        <v>45660</v>
      </c>
      <c r="H6" s="9">
        <f t="shared" si="0"/>
        <v>0</v>
      </c>
      <c r="I6" s="4" t="s">
        <v>9</v>
      </c>
      <c r="J6" s="4" t="s">
        <v>11</v>
      </c>
      <c r="K6" s="4" t="s">
        <v>11</v>
      </c>
      <c r="L6" s="4" t="s">
        <v>11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</row>
    <row r="7" spans="1:18" ht="25.2" customHeight="1" x14ac:dyDescent="0.3">
      <c r="A7" s="4">
        <v>3</v>
      </c>
      <c r="B7" s="5">
        <f>IF(ISBLANK('[1]CONTROL OT'!$B11),"-",'[1]CONTROL OT'!$B11)</f>
        <v>3</v>
      </c>
      <c r="C7" s="20" t="str">
        <f>IF(ISBLANK('[1]CONTROL OT'!$H11),"-",'[1]CONTROL OT'!$H11)</f>
        <v>VALLES DEL PERU</v>
      </c>
      <c r="D7" s="6" t="str">
        <f>IF(ISBLANK('[1]CONTROL OT'!$I11),"-",'[1]CONTROL OT'!$I11)</f>
        <v>DENSIDAD DE CAMPO</v>
      </c>
      <c r="E7" s="7">
        <f>IF(ISBLANK('[1]CONTROL OT'!$O11),"-",'[1]CONTROL OT'!$O11)</f>
        <v>4</v>
      </c>
      <c r="F7" s="8">
        <f>IFERROR(VLOOKUP(E7,[2]Matriz!$B$4:$E$351,3,FALSE),"-")</f>
        <v>45660</v>
      </c>
      <c r="G7" s="8">
        <f>IFERROR(VLOOKUP(E7,[2]Matriz!$B$4:$E$351,4,FALSE),"-")</f>
        <v>45660</v>
      </c>
      <c r="H7" s="9">
        <f t="shared" si="0"/>
        <v>0</v>
      </c>
      <c r="I7" s="4" t="s">
        <v>9</v>
      </c>
      <c r="J7" s="4" t="s">
        <v>11</v>
      </c>
      <c r="K7" s="4" t="s">
        <v>11</v>
      </c>
      <c r="L7" s="4" t="s">
        <v>11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</row>
    <row r="8" spans="1:18" ht="25.2" customHeight="1" x14ac:dyDescent="0.3">
      <c r="A8" s="4">
        <v>4</v>
      </c>
      <c r="B8" s="5">
        <f>IF(ISBLANK('[1]CONTROL OT'!$B12),"-",'[1]CONTROL OT'!$B12)</f>
        <v>4</v>
      </c>
      <c r="C8" s="20" t="str">
        <f>IF(ISBLANK('[1]CONTROL OT'!$H12),"-",'[1]CONTROL OT'!$H12)</f>
        <v>IPC SUCURSAL DEL PERU</v>
      </c>
      <c r="D8" s="6" t="str">
        <f>IF(ISBLANK('[1]CONTROL OT'!$I12),"-",'[1]CONTROL OT'!$I12)</f>
        <v>COMPRESION DE PROBETAS</v>
      </c>
      <c r="E8" s="7">
        <f>IF(ISBLANK('[1]CONTROL OT'!$O12),"-",'[1]CONTROL OT'!$O12)</f>
        <v>9</v>
      </c>
      <c r="F8" s="8">
        <f>IFERROR(VLOOKUP(E8,[2]Matriz!$B$4:$E$351,3,FALSE),"-")</f>
        <v>45660</v>
      </c>
      <c r="G8" s="8">
        <f>IFERROR(VLOOKUP(E8,[2]Matriz!$B$4:$E$351,4,FALSE),"-")</f>
        <v>45660</v>
      </c>
      <c r="H8" s="9">
        <f t="shared" si="0"/>
        <v>0</v>
      </c>
      <c r="I8" s="4" t="s">
        <v>9</v>
      </c>
      <c r="J8" s="4" t="s">
        <v>11</v>
      </c>
      <c r="K8" s="4" t="s">
        <v>11</v>
      </c>
      <c r="L8" s="4" t="s">
        <v>11</v>
      </c>
      <c r="M8" s="4" t="s">
        <v>9</v>
      </c>
      <c r="N8" s="4" t="s">
        <v>9</v>
      </c>
      <c r="O8" s="4" t="s">
        <v>9</v>
      </c>
      <c r="P8" s="4" t="s">
        <v>9</v>
      </c>
      <c r="Q8" s="4" t="s">
        <v>9</v>
      </c>
      <c r="R8" s="4" t="s">
        <v>9</v>
      </c>
    </row>
    <row r="9" spans="1:18" ht="25.2" customHeight="1" x14ac:dyDescent="0.3">
      <c r="A9" s="4">
        <v>5</v>
      </c>
      <c r="B9" s="5">
        <f>IF(ISBLANK('[1]CONTROL OT'!$B13),"-",'[1]CONTROL OT'!$B13)</f>
        <v>5</v>
      </c>
      <c r="C9" s="20" t="str">
        <f>IF(ISBLANK('[1]CONTROL OT'!$H13),"-",'[1]CONTROL OT'!$H13)</f>
        <v>IPC SUCURSAL DEL PERU</v>
      </c>
      <c r="D9" s="6" t="str">
        <f>IF(ISBLANK('[1]CONTROL OT'!$I13),"-",'[1]CONTROL OT'!$I13)</f>
        <v>DENSIDAD DE CAMPO</v>
      </c>
      <c r="E9" s="7">
        <f>IF(ISBLANK('[1]CONTROL OT'!$O13),"-",'[1]CONTROL OT'!$O13)</f>
        <v>8</v>
      </c>
      <c r="F9" s="8">
        <f>IFERROR(VLOOKUP(E9,[2]Matriz!$B$4:$E$351,3,FALSE),"-")</f>
        <v>45660</v>
      </c>
      <c r="G9" s="8">
        <f>IFERROR(VLOOKUP(E9,[2]Matriz!$B$4:$E$351,4,FALSE),"-")</f>
        <v>45660</v>
      </c>
      <c r="H9" s="9">
        <f t="shared" si="0"/>
        <v>0</v>
      </c>
      <c r="I9" s="4" t="s">
        <v>9</v>
      </c>
      <c r="J9" s="4" t="s">
        <v>11</v>
      </c>
      <c r="K9" s="4" t="s">
        <v>11</v>
      </c>
      <c r="L9" s="4" t="s">
        <v>11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</row>
    <row r="10" spans="1:18" ht="25.2" customHeight="1" x14ac:dyDescent="0.3">
      <c r="A10" s="4">
        <v>6</v>
      </c>
      <c r="B10" s="5">
        <f>IF(ISBLANK('[1]CONTROL OT'!$B14),"-",'[1]CONTROL OT'!$B14)</f>
        <v>6</v>
      </c>
      <c r="C10" s="20" t="str">
        <f>IF(ISBLANK('[1]CONTROL OT'!$H14),"-",'[1]CONTROL OT'!$H14)</f>
        <v>GEOFAL ING.</v>
      </c>
      <c r="D10" s="6" t="str">
        <f>IF(ISBLANK('[1]CONTROL OT'!$I14),"-",'[1]CONTROL OT'!$I14)</f>
        <v>ESTUDIO DE SUELOS -TECSUR</v>
      </c>
      <c r="E10" s="7">
        <f>IF(ISBLANK('[1]CONTROL OT'!$O14),"-",'[1]CONTROL OT'!$O14)</f>
        <v>13</v>
      </c>
      <c r="F10" s="8">
        <f>IFERROR(VLOOKUP(E10,[2]Matriz!$B$4:$E$351,3,FALSE),"-")</f>
        <v>45661</v>
      </c>
      <c r="G10" s="8">
        <f>IFERROR(VLOOKUP(E10,[2]Matriz!$B$4:$E$351,4,FALSE),"-")</f>
        <v>45661</v>
      </c>
      <c r="H10" s="9">
        <f t="shared" si="0"/>
        <v>0</v>
      </c>
      <c r="I10" s="4" t="s">
        <v>9</v>
      </c>
      <c r="J10" s="4" t="s">
        <v>11</v>
      </c>
      <c r="K10" s="4" t="s">
        <v>11</v>
      </c>
      <c r="L10" s="4" t="s">
        <v>11</v>
      </c>
      <c r="M10" s="10">
        <v>375</v>
      </c>
      <c r="N10" s="11" t="s">
        <v>10</v>
      </c>
      <c r="O10" s="8">
        <v>45553</v>
      </c>
      <c r="P10" s="8">
        <v>45566</v>
      </c>
      <c r="Q10" s="4">
        <f>O10-P10</f>
        <v>-13</v>
      </c>
      <c r="R10" s="4" t="s">
        <v>13</v>
      </c>
    </row>
    <row r="11" spans="1:18" ht="25.2" customHeight="1" x14ac:dyDescent="0.3">
      <c r="A11" s="4">
        <v>7</v>
      </c>
      <c r="B11" s="5">
        <f>IF(ISBLANK('[1]CONTROL OT'!$B15),"-",'[1]CONTROL OT'!$B15)</f>
        <v>7</v>
      </c>
      <c r="C11" s="20" t="str">
        <f>IF(ISBLANK('[1]CONTROL OT'!$H15),"-",'[1]CONTROL OT'!$H15)</f>
        <v>GEOFAL LABORATORIO</v>
      </c>
      <c r="D11" s="6" t="str">
        <f>IF(ISBLANK('[1]CONTROL OT'!$I15),"-",'[1]CONTROL OT'!$I15)</f>
        <v xml:space="preserve">
Analisis Granulometrico en suelos</v>
      </c>
      <c r="E11" s="7" t="str">
        <f>IF(ISBLANK('[1]CONTROL OT'!$O15),"-",'[1]CONTROL OT'!$O15)</f>
        <v>-</v>
      </c>
      <c r="F11" s="8" t="str">
        <f>IFERROR(VLOOKUP(E11,[2]Matriz!$B$4:$E$351,3,FALSE),"-")</f>
        <v>-</v>
      </c>
      <c r="G11" s="8" t="str">
        <f>IFERROR(VLOOKUP(E11,[2]Matriz!$B$4:$E$351,4,FALSE),"-")</f>
        <v>-</v>
      </c>
      <c r="H11" s="9" t="str">
        <f t="shared" si="0"/>
        <v>-</v>
      </c>
      <c r="I11" s="12" t="s">
        <v>9</v>
      </c>
      <c r="J11" s="12" t="s">
        <v>9</v>
      </c>
      <c r="K11" s="12" t="s">
        <v>9</v>
      </c>
      <c r="L11" s="12" t="s">
        <v>9</v>
      </c>
      <c r="M11" s="12" t="s">
        <v>9</v>
      </c>
      <c r="N11" s="12" t="s">
        <v>9</v>
      </c>
      <c r="O11" s="12" t="s">
        <v>9</v>
      </c>
      <c r="P11" s="12" t="s">
        <v>9</v>
      </c>
      <c r="Q11" s="12" t="s">
        <v>9</v>
      </c>
      <c r="R11" s="12" t="s">
        <v>9</v>
      </c>
    </row>
    <row r="12" spans="1:18" ht="25.2" customHeight="1" x14ac:dyDescent="0.3">
      <c r="A12" s="4">
        <v>8</v>
      </c>
      <c r="B12" s="5">
        <f>IF(ISBLANK('[1]CONTROL OT'!$B16),"-",'[1]CONTROL OT'!$B16)</f>
        <v>8</v>
      </c>
      <c r="C12" s="20" t="str">
        <f>IF(ISBLANK('[1]CONTROL OT'!$H16),"-",'[1]CONTROL OT'!$H16)</f>
        <v>ALTOMAYO</v>
      </c>
      <c r="D12" s="6" t="str">
        <f>IF(ISBLANK('[1]CONTROL OT'!$I16),"-",'[1]CONTROL OT'!$I16)</f>
        <v>DENSIDAD DE CAMPO</v>
      </c>
      <c r="E12" s="7">
        <f>IF(ISBLANK('[1]CONTROL OT'!$O16),"-",'[1]CONTROL OT'!$O16)</f>
        <v>18</v>
      </c>
      <c r="F12" s="8">
        <f>IFERROR(VLOOKUP(E12,[2]Matriz!$B$4:$E$351,3,FALSE),"-")</f>
        <v>45664</v>
      </c>
      <c r="G12" s="8">
        <f>IFERROR(VLOOKUP(E12,[2]Matriz!$B$4:$E$351,4,FALSE),"-")</f>
        <v>45664</v>
      </c>
      <c r="H12" s="9">
        <f t="shared" si="0"/>
        <v>0</v>
      </c>
      <c r="I12" s="4" t="s">
        <v>9</v>
      </c>
      <c r="J12" s="4" t="s">
        <v>11</v>
      </c>
      <c r="K12" s="4" t="s">
        <v>11</v>
      </c>
      <c r="L12" s="4" t="s">
        <v>11</v>
      </c>
      <c r="M12" s="4" t="s">
        <v>9</v>
      </c>
      <c r="N12" s="4" t="s">
        <v>9</v>
      </c>
      <c r="O12" s="4" t="s">
        <v>9</v>
      </c>
      <c r="P12" s="4" t="s">
        <v>9</v>
      </c>
      <c r="Q12" s="4" t="s">
        <v>9</v>
      </c>
      <c r="R12" s="4" t="s">
        <v>9</v>
      </c>
    </row>
    <row r="13" spans="1:18" ht="25.2" customHeight="1" x14ac:dyDescent="0.3">
      <c r="A13" s="4">
        <v>9</v>
      </c>
      <c r="B13" s="5">
        <f>IF(ISBLANK('[1]CONTROL OT'!$B17),"-",'[1]CONTROL OT'!$B17)</f>
        <v>9</v>
      </c>
      <c r="C13" s="20" t="str">
        <f>IF(ISBLANK('[1]CONTROL OT'!$H17),"-",'[1]CONTROL OT'!$H17)</f>
        <v>ALTOMAYO</v>
      </c>
      <c r="D13" s="6" t="str">
        <f>IF(ISBLANK('[1]CONTROL OT'!$I17),"-",'[1]CONTROL OT'!$I17)</f>
        <v>DENSIDAD DE CAMPO</v>
      </c>
      <c r="E13" s="7">
        <f>IF(ISBLANK('[1]CONTROL OT'!$O17),"-",'[1]CONTROL OT'!$O17)</f>
        <v>18</v>
      </c>
      <c r="F13" s="8">
        <f>IFERROR(VLOOKUP(E13,[2]Matriz!$B$4:$E$351,3,FALSE),"-")</f>
        <v>45664</v>
      </c>
      <c r="G13" s="8">
        <f>IFERROR(VLOOKUP(E13,[2]Matriz!$B$4:$E$351,4,FALSE),"-")</f>
        <v>45664</v>
      </c>
      <c r="H13" s="9">
        <f t="shared" si="0"/>
        <v>0</v>
      </c>
      <c r="I13" s="4" t="s">
        <v>9</v>
      </c>
      <c r="J13" s="4" t="s">
        <v>11</v>
      </c>
      <c r="K13" s="4" t="s">
        <v>11</v>
      </c>
      <c r="L13" s="4" t="s">
        <v>11</v>
      </c>
      <c r="M13" s="4" t="s">
        <v>9</v>
      </c>
      <c r="N13" s="4" t="s">
        <v>9</v>
      </c>
      <c r="O13" s="4" t="s">
        <v>9</v>
      </c>
      <c r="P13" s="4" t="s">
        <v>9</v>
      </c>
      <c r="Q13" s="4" t="s">
        <v>9</v>
      </c>
      <c r="R13" s="4" t="s">
        <v>9</v>
      </c>
    </row>
    <row r="14" spans="1:18" ht="25.2" customHeight="1" x14ac:dyDescent="0.3">
      <c r="A14" s="4">
        <v>10</v>
      </c>
      <c r="B14" s="5">
        <f>IF(ISBLANK('[1]CONTROL OT'!$B18),"-",'[1]CONTROL OT'!$B18)</f>
        <v>10</v>
      </c>
      <c r="C14" s="20" t="str">
        <f>IF(ISBLANK('[1]CONTROL OT'!$H18),"-",'[1]CONTROL OT'!$H18)</f>
        <v>IPC SUCURSAL DEL PERU</v>
      </c>
      <c r="D14" s="6" t="str">
        <f>IF(ISBLANK('[1]CONTROL OT'!$I18),"-",'[1]CONTROL OT'!$I18)</f>
        <v>DENSIDAD DE CAMPO</v>
      </c>
      <c r="E14" s="7">
        <f>IF(ISBLANK('[1]CONTROL OT'!$O18),"-",'[1]CONTROL OT'!$O18)</f>
        <v>12</v>
      </c>
      <c r="F14" s="8">
        <f>IFERROR(VLOOKUP(E14,[2]Matriz!$B$4:$E$351,3,FALSE),"-")</f>
        <v>45661</v>
      </c>
      <c r="G14" s="8">
        <f>IFERROR(VLOOKUP(E14,[2]Matriz!$B$4:$E$351,4,FALSE),"-")</f>
        <v>45661</v>
      </c>
      <c r="H14" s="9">
        <f t="shared" si="0"/>
        <v>0</v>
      </c>
      <c r="I14" s="4" t="s">
        <v>9</v>
      </c>
      <c r="J14" s="4" t="s">
        <v>11</v>
      </c>
      <c r="K14" s="4" t="s">
        <v>11</v>
      </c>
      <c r="L14" s="4" t="s">
        <v>11</v>
      </c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</row>
    <row r="15" spans="1:18" ht="25.2" customHeight="1" x14ac:dyDescent="0.3">
      <c r="A15" s="4">
        <v>11</v>
      </c>
      <c r="B15" s="5">
        <f>IF(ISBLANK('[1]CONTROL OT'!$B19),"-",'[1]CONTROL OT'!$B19)</f>
        <v>11</v>
      </c>
      <c r="C15" s="20" t="str">
        <f>IF(ISBLANK('[1]CONTROL OT'!$H19),"-",'[1]CONTROL OT'!$H19)</f>
        <v>TACTICAL</v>
      </c>
      <c r="D15" s="6" t="str">
        <f>IF(ISBLANK('[1]CONTROL OT'!$I19),"-",'[1]CONTROL OT'!$I19)</f>
        <v>DENSIDAD DE CAMPO</v>
      </c>
      <c r="E15" s="7">
        <f>IF(ISBLANK('[1]CONTROL OT'!$O19),"-",'[1]CONTROL OT'!$O19)</f>
        <v>10</v>
      </c>
      <c r="F15" s="8">
        <f>IFERROR(VLOOKUP(E15,[2]Matriz!$B$4:$E$351,3,FALSE),"-")</f>
        <v>45661</v>
      </c>
      <c r="G15" s="8">
        <f>IFERROR(VLOOKUP(E15,[2]Matriz!$B$4:$E$351,4,FALSE),"-")</f>
        <v>45661</v>
      </c>
      <c r="H15" s="9">
        <f t="shared" si="0"/>
        <v>0</v>
      </c>
      <c r="I15" s="4" t="s">
        <v>9</v>
      </c>
      <c r="J15" s="4" t="s">
        <v>11</v>
      </c>
      <c r="K15" s="4" t="s">
        <v>11</v>
      </c>
      <c r="L15" s="4" t="s">
        <v>11</v>
      </c>
      <c r="M15" s="4" t="s">
        <v>9</v>
      </c>
      <c r="N15" s="4" t="s">
        <v>9</v>
      </c>
      <c r="O15" s="4" t="s">
        <v>9</v>
      </c>
      <c r="P15" s="4" t="s">
        <v>9</v>
      </c>
      <c r="Q15" s="4" t="s">
        <v>9</v>
      </c>
      <c r="R15" s="4" t="s">
        <v>9</v>
      </c>
    </row>
    <row r="16" spans="1:18" ht="25.2" customHeight="1" x14ac:dyDescent="0.3">
      <c r="A16" s="4">
        <v>12</v>
      </c>
      <c r="B16" s="5">
        <f>IF(ISBLANK('[1]CONTROL OT'!$B20),"-",'[1]CONTROL OT'!$B20)</f>
        <v>12</v>
      </c>
      <c r="C16" s="20" t="str">
        <f>IF(ISBLANK('[1]CONTROL OT'!$H20),"-",'[1]CONTROL OT'!$H20)</f>
        <v>ALTOMAYO</v>
      </c>
      <c r="D16" s="6" t="str">
        <f>IF(ISBLANK('[1]CONTROL OT'!$I20),"-",'[1]CONTROL OT'!$I20)</f>
        <v>DENSIDAD DE CAMPO</v>
      </c>
      <c r="E16" s="7">
        <f>IF(ISBLANK('[1]CONTROL OT'!$O20),"-",'[1]CONTROL OT'!$O20)</f>
        <v>18</v>
      </c>
      <c r="F16" s="8">
        <f>IFERROR(VLOOKUP(E16,[2]Matriz!$B$4:$E$351,3,FALSE),"-")</f>
        <v>45664</v>
      </c>
      <c r="G16" s="8">
        <f>IFERROR(VLOOKUP(E16,[2]Matriz!$B$4:$E$351,4,FALSE),"-")</f>
        <v>45664</v>
      </c>
      <c r="H16" s="9">
        <f t="shared" si="0"/>
        <v>0</v>
      </c>
      <c r="I16" s="4" t="s">
        <v>9</v>
      </c>
      <c r="J16" s="4" t="s">
        <v>11</v>
      </c>
      <c r="K16" s="4" t="s">
        <v>11</v>
      </c>
      <c r="L16" s="4" t="s">
        <v>11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</row>
    <row r="17" spans="1:18" ht="25.2" customHeight="1" x14ac:dyDescent="0.3">
      <c r="A17" s="4">
        <v>13</v>
      </c>
      <c r="B17" s="5">
        <f>IF(ISBLANK('[1]CONTROL OT'!$B21),"-",'[1]CONTROL OT'!$B21)</f>
        <v>13</v>
      </c>
      <c r="C17" s="20" t="str">
        <f>IF(ISBLANK('[1]CONTROL OT'!$H21),"-",'[1]CONTROL OT'!$H21)</f>
        <v>RUTAS DE LIMA</v>
      </c>
      <c r="D17" s="6" t="str">
        <f>IF(ISBLANK('[1]CONTROL OT'!$I21),"-",'[1]CONTROL OT'!$I21)</f>
        <v>ASFALTO</v>
      </c>
      <c r="E17" s="7">
        <f>IF(ISBLANK('[1]CONTROL OT'!$O21),"-",'[1]CONTROL OT'!$O21)</f>
        <v>19</v>
      </c>
      <c r="F17" s="8">
        <f>IFERROR(VLOOKUP(E17,[2]Matriz!$B$4:$E$351,3,FALSE),"-")</f>
        <v>45664</v>
      </c>
      <c r="G17" s="8">
        <f>IFERROR(VLOOKUP(E17,[2]Matriz!$B$4:$E$351,4,FALSE),"-")</f>
        <v>45664</v>
      </c>
      <c r="H17" s="9">
        <f t="shared" si="0"/>
        <v>0</v>
      </c>
      <c r="I17" s="4" t="s">
        <v>9</v>
      </c>
      <c r="J17" s="4" t="s">
        <v>11</v>
      </c>
      <c r="K17" s="4" t="s">
        <v>11</v>
      </c>
      <c r="L17" s="4" t="s">
        <v>11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</row>
    <row r="18" spans="1:18" ht="25.2" customHeight="1" x14ac:dyDescent="0.3">
      <c r="A18" s="4">
        <v>14</v>
      </c>
      <c r="B18" s="5">
        <f>IF(ISBLANK('[1]CONTROL OT'!$B22),"-",'[1]CONTROL OT'!$B22)</f>
        <v>14</v>
      </c>
      <c r="C18" s="20" t="str">
        <f>IF(ISBLANK('[1]CONTROL OT'!$H22),"-",'[1]CONTROL OT'!$H22)</f>
        <v>CAFISAC</v>
      </c>
      <c r="D18" s="6" t="str">
        <f>IF(ISBLANK('[1]CONTROL OT'!$I22),"-",'[1]CONTROL OT'!$I22)</f>
        <v>COMPRESION DE PROBETAS</v>
      </c>
      <c r="E18" s="7">
        <f>IF(ISBLANK('[1]CONTROL OT'!$O22),"-",'[1]CONTROL OT'!$O22)</f>
        <v>20</v>
      </c>
      <c r="F18" s="8">
        <f>IFERROR(VLOOKUP(E18,[2]Matriz!$B$4:$E$351,3,FALSE),"-")</f>
        <v>45664</v>
      </c>
      <c r="G18" s="8">
        <f>IFERROR(VLOOKUP(E18,[2]Matriz!$B$4:$E$351,4,FALSE),"-")</f>
        <v>45664</v>
      </c>
      <c r="H18" s="9">
        <f t="shared" si="0"/>
        <v>0</v>
      </c>
      <c r="I18" s="4" t="s">
        <v>9</v>
      </c>
      <c r="J18" s="4" t="s">
        <v>11</v>
      </c>
      <c r="K18" s="4" t="s">
        <v>11</v>
      </c>
      <c r="L18" s="4" t="s">
        <v>11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</row>
    <row r="19" spans="1:18" ht="25.2" customHeight="1" x14ac:dyDescent="0.3">
      <c r="A19" s="4">
        <v>15</v>
      </c>
      <c r="B19" s="5">
        <f>IF(ISBLANK('[1]CONTROL OT'!$B23),"-",'[1]CONTROL OT'!$B23)</f>
        <v>15</v>
      </c>
      <c r="C19" s="20" t="str">
        <f>IF(ISBLANK('[1]CONTROL OT'!$H23),"-",'[1]CONTROL OT'!$H23)</f>
        <v>CAFISAC</v>
      </c>
      <c r="D19" s="6" t="str">
        <f>IF(ISBLANK('[1]CONTROL OT'!$I23),"-",'[1]CONTROL OT'!$I23)</f>
        <v>COMPRESION DE MORTEROS</v>
      </c>
      <c r="E19" s="7">
        <f>IF(ISBLANK('[1]CONTROL OT'!$O23),"-",'[1]CONTROL OT'!$O23)</f>
        <v>21</v>
      </c>
      <c r="F19" s="8">
        <f>IFERROR(VLOOKUP(E19,[2]Matriz!$B$4:$E$351,3,FALSE),"-")</f>
        <v>45664</v>
      </c>
      <c r="G19" s="8">
        <f>IFERROR(VLOOKUP(E19,[2]Matriz!$B$4:$E$351,4,FALSE),"-")</f>
        <v>45664</v>
      </c>
      <c r="H19" s="9">
        <f t="shared" si="0"/>
        <v>0</v>
      </c>
      <c r="I19" s="4" t="s">
        <v>9</v>
      </c>
      <c r="J19" s="4" t="s">
        <v>11</v>
      </c>
      <c r="K19" s="4" t="s">
        <v>11</v>
      </c>
      <c r="L19" s="4" t="s">
        <v>11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</row>
    <row r="20" spans="1:18" ht="25.2" customHeight="1" x14ac:dyDescent="0.3">
      <c r="A20" s="4">
        <v>16</v>
      </c>
      <c r="B20" s="5">
        <f>IF(ISBLANK('[1]CONTROL OT'!$B24),"-",'[1]CONTROL OT'!$B24)</f>
        <v>16</v>
      </c>
      <c r="C20" s="20" t="str">
        <f>IF(ISBLANK('[1]CONTROL OT'!$H24),"-",'[1]CONTROL OT'!$H24)</f>
        <v>IMAGINA</v>
      </c>
      <c r="D20" s="6" t="str">
        <f>IF(ISBLANK('[1]CONTROL OT'!$I24),"-",'[1]CONTROL OT'!$I24)</f>
        <v>DENSIDAD DE CAMPO</v>
      </c>
      <c r="E20" s="7">
        <f>IF(ISBLANK('[1]CONTROL OT'!$O24),"-",'[1]CONTROL OT'!$O24)</f>
        <v>15</v>
      </c>
      <c r="F20" s="8">
        <f>IFERROR(VLOOKUP(E20,[2]Matriz!$B$4:$E$351,3,FALSE),"-")</f>
        <v>45663</v>
      </c>
      <c r="G20" s="8">
        <f>IFERROR(VLOOKUP(E20,[2]Matriz!$B$4:$E$351,4,FALSE),"-")</f>
        <v>45663</v>
      </c>
      <c r="H20" s="9">
        <f t="shared" si="0"/>
        <v>0</v>
      </c>
      <c r="I20" s="4" t="s">
        <v>9</v>
      </c>
      <c r="J20" s="4" t="s">
        <v>11</v>
      </c>
      <c r="K20" s="4" t="s">
        <v>11</v>
      </c>
      <c r="L20" s="4" t="s">
        <v>11</v>
      </c>
      <c r="M20" s="4" t="s">
        <v>9</v>
      </c>
      <c r="N20" s="4" t="s">
        <v>9</v>
      </c>
      <c r="O20" s="4" t="s">
        <v>9</v>
      </c>
      <c r="P20" s="4" t="s">
        <v>9</v>
      </c>
      <c r="Q20" s="4" t="s">
        <v>9</v>
      </c>
      <c r="R20" s="4" t="s">
        <v>9</v>
      </c>
    </row>
    <row r="21" spans="1:18" ht="25.2" customHeight="1" x14ac:dyDescent="0.3">
      <c r="A21" s="4">
        <v>17</v>
      </c>
      <c r="B21" s="5">
        <f>IF(ISBLANK('[1]CONTROL OT'!$B25),"-",'[1]CONTROL OT'!$B25)</f>
        <v>17</v>
      </c>
      <c r="C21" s="20" t="str">
        <f>IF(ISBLANK('[1]CONTROL OT'!$H25),"-",'[1]CONTROL OT'!$H25)</f>
        <v>L.O.&amp;G.C. CONTRATISTAS GENERALES EIRL</v>
      </c>
      <c r="D21" s="6" t="str">
        <f>IF(ISBLANK('[1]CONTROL OT'!$I25),"-",'[1]CONTROL OT'!$I25)</f>
        <v>PROCTOR , CBR</v>
      </c>
      <c r="E21" s="7" t="str">
        <f>IF(ISBLANK('[1]CONTROL OT'!$O25),"-",'[1]CONTROL OT'!$O25)</f>
        <v>COTIZACIÓN N° 014-25-A</v>
      </c>
      <c r="F21" s="8">
        <f>IFERROR(VLOOKUP(E21,[2]Matriz!$B$4:$E$351,3,FALSE),"-")</f>
        <v>45663</v>
      </c>
      <c r="G21" s="8">
        <f>IFERROR(VLOOKUP(E21,[2]Matriz!$B$4:$E$351,4,FALSE),"-")</f>
        <v>45663</v>
      </c>
      <c r="H21" s="9">
        <f t="shared" si="0"/>
        <v>0</v>
      </c>
      <c r="I21" s="4" t="s">
        <v>9</v>
      </c>
      <c r="J21" s="4" t="s">
        <v>11</v>
      </c>
      <c r="K21" s="4" t="s">
        <v>11</v>
      </c>
      <c r="L21" s="4" t="s">
        <v>11</v>
      </c>
      <c r="M21" s="4" t="s">
        <v>9</v>
      </c>
      <c r="N21" s="4" t="s">
        <v>9</v>
      </c>
      <c r="O21" s="4" t="s">
        <v>9</v>
      </c>
      <c r="P21" s="4" t="s">
        <v>9</v>
      </c>
      <c r="Q21" s="4" t="s">
        <v>9</v>
      </c>
      <c r="R21" s="4" t="s">
        <v>9</v>
      </c>
    </row>
    <row r="22" spans="1:18" ht="25.2" customHeight="1" x14ac:dyDescent="0.3">
      <c r="A22" s="4">
        <v>18</v>
      </c>
      <c r="B22" s="5">
        <f>IF(ISBLANK('[1]CONTROL OT'!$B26),"-",'[1]CONTROL OT'!$B26)</f>
        <v>18</v>
      </c>
      <c r="C22" s="20" t="str">
        <f>IF(ISBLANK('[1]CONTROL OT'!$H26),"-",'[1]CONTROL OT'!$H26)</f>
        <v>GEOFAL ING.</v>
      </c>
      <c r="D22" s="6" t="str">
        <f>IF(ISBLANK('[1]CONTROL OT'!$I26),"-",'[1]CONTROL OT'!$I26)</f>
        <v>ESTUDIO DE SUELOS -CJ TELECOM</v>
      </c>
      <c r="E22" s="7">
        <f>IF(ISBLANK('[1]CONTROL OT'!$O26),"-",'[1]CONTROL OT'!$O26)</f>
        <v>35</v>
      </c>
      <c r="F22" s="8">
        <f>IFERROR(VLOOKUP(E22,[2]Matriz!$B$4:$E$351,3,FALSE),"-")</f>
        <v>45665</v>
      </c>
      <c r="G22" s="8">
        <f>IFERROR(VLOOKUP(E22,[2]Matriz!$B$4:$E$351,4,FALSE),"-")</f>
        <v>45668</v>
      </c>
      <c r="H22" s="9">
        <f t="shared" si="0"/>
        <v>-3</v>
      </c>
      <c r="I22" s="4" t="s">
        <v>9</v>
      </c>
      <c r="J22" s="4" t="s">
        <v>11</v>
      </c>
      <c r="K22" s="4" t="s">
        <v>11</v>
      </c>
      <c r="L22" s="4" t="s">
        <v>11</v>
      </c>
      <c r="M22" s="13" t="s">
        <v>14</v>
      </c>
      <c r="N22" s="11" t="s">
        <v>54</v>
      </c>
      <c r="O22" s="8">
        <v>45665</v>
      </c>
      <c r="P22" s="8">
        <v>45668</v>
      </c>
      <c r="Q22" s="4">
        <f>O22-P22</f>
        <v>-3</v>
      </c>
      <c r="R22" s="4"/>
    </row>
    <row r="23" spans="1:18" ht="25.2" customHeight="1" x14ac:dyDescent="0.3">
      <c r="A23" s="4">
        <v>19</v>
      </c>
      <c r="B23" s="5">
        <f>IF(ISBLANK('[1]CONTROL OT'!$B27),"-",'[1]CONTROL OT'!$B27)</f>
        <v>19</v>
      </c>
      <c r="C23" s="20" t="str">
        <f>IF(ISBLANK('[1]CONTROL OT'!$H27),"-",'[1]CONTROL OT'!$H27)</f>
        <v>AZ INVERSIONES INMOBILIARIAS</v>
      </c>
      <c r="D23" s="6" t="str">
        <f>IF(ISBLANK('[1]CONTROL OT'!$I27),"-",'[1]CONTROL OT'!$I27)</f>
        <v>COMPRESION DE PROBETAS</v>
      </c>
      <c r="E23" s="7">
        <f>IF(ISBLANK('[1]CONTROL OT'!$O27),"-",'[1]CONTROL OT'!$O27)</f>
        <v>28</v>
      </c>
      <c r="F23" s="8">
        <f>IFERROR(VLOOKUP(E23,[2]Matriz!$B$4:$E$351,3,FALSE),"-")</f>
        <v>45665</v>
      </c>
      <c r="G23" s="8">
        <f>IFERROR(VLOOKUP(E23,[2]Matriz!$B$4:$E$351,4,FALSE),"-")</f>
        <v>45666</v>
      </c>
      <c r="H23" s="9">
        <f t="shared" si="0"/>
        <v>-1</v>
      </c>
      <c r="I23" s="4" t="s">
        <v>9</v>
      </c>
      <c r="J23" s="4" t="s">
        <v>11</v>
      </c>
      <c r="K23" s="4" t="s">
        <v>11</v>
      </c>
      <c r="L23" s="4" t="s">
        <v>11</v>
      </c>
      <c r="M23" s="4" t="s">
        <v>9</v>
      </c>
      <c r="N23" s="4" t="s">
        <v>9</v>
      </c>
      <c r="O23" s="4" t="s">
        <v>9</v>
      </c>
      <c r="P23" s="4" t="s">
        <v>9</v>
      </c>
      <c r="Q23" s="4" t="s">
        <v>9</v>
      </c>
      <c r="R23" s="4" t="s">
        <v>9</v>
      </c>
    </row>
    <row r="24" spans="1:18" ht="25.2" customHeight="1" x14ac:dyDescent="0.3">
      <c r="A24" s="4">
        <v>20</v>
      </c>
      <c r="B24" s="5">
        <f>IF(ISBLANK('[1]CONTROL OT'!$B28),"-",'[1]CONTROL OT'!$B28)</f>
        <v>20</v>
      </c>
      <c r="C24" s="20" t="str">
        <f>IF(ISBLANK('[1]CONTROL OT'!$H28),"-",'[1]CONTROL OT'!$H28)</f>
        <v>GEOFAL LABORATORIO</v>
      </c>
      <c r="D24" s="6" t="str">
        <f>IF(ISBLANK('[1]CONTROL OT'!$I28),"-",'[1]CONTROL OT'!$I28)</f>
        <v xml:space="preserve">
Proctor Modificado</v>
      </c>
      <c r="E24" s="7" t="str">
        <f>IF(ISBLANK('[1]CONTROL OT'!$O28),"-",'[1]CONTROL OT'!$O28)</f>
        <v>-</v>
      </c>
      <c r="F24" s="8" t="str">
        <f>IFERROR(VLOOKUP(E24,[2]Matriz!$B$4:$E$351,3,FALSE),"-")</f>
        <v>-</v>
      </c>
      <c r="G24" s="8" t="str">
        <f>IFERROR(VLOOKUP(E24,[2]Matriz!$B$4:$E$351,4,FALSE),"-")</f>
        <v>-</v>
      </c>
      <c r="H24" s="9" t="str">
        <f t="shared" si="0"/>
        <v>-</v>
      </c>
      <c r="I24" s="12" t="s">
        <v>9</v>
      </c>
      <c r="J24" s="12" t="s">
        <v>9</v>
      </c>
      <c r="K24" s="12" t="s">
        <v>9</v>
      </c>
      <c r="L24" s="12" t="s">
        <v>9</v>
      </c>
      <c r="M24" s="12" t="s">
        <v>9</v>
      </c>
      <c r="N24" s="12" t="s">
        <v>9</v>
      </c>
      <c r="O24" s="12" t="s">
        <v>9</v>
      </c>
      <c r="P24" s="12" t="s">
        <v>9</v>
      </c>
      <c r="Q24" s="12" t="s">
        <v>9</v>
      </c>
      <c r="R24" s="12" t="s">
        <v>9</v>
      </c>
    </row>
    <row r="25" spans="1:18" ht="25.2" customHeight="1" x14ac:dyDescent="0.3">
      <c r="A25" s="4">
        <v>21</v>
      </c>
      <c r="B25" s="5">
        <f>IF(ISBLANK('[1]CONTROL OT'!$B29),"-",'[1]CONTROL OT'!$B29)</f>
        <v>21</v>
      </c>
      <c r="C25" s="20" t="str">
        <f>IF(ISBLANK('[1]CONTROL OT'!$H29),"-",'[1]CONTROL OT'!$H29)</f>
        <v>GEOFAL LABORATORIO</v>
      </c>
      <c r="D25" s="6" t="str">
        <f>IF(ISBLANK('[1]CONTROL OT'!$I29),"-",'[1]CONTROL OT'!$I29)</f>
        <v xml:space="preserve">
Analisis Granulometrico en Agregados</v>
      </c>
      <c r="E25" s="7" t="str">
        <f>IF(ISBLANK('[1]CONTROL OT'!$O29),"-",'[1]CONTROL OT'!$O29)</f>
        <v>-</v>
      </c>
      <c r="F25" s="8" t="str">
        <f>IFERROR(VLOOKUP(E25,[2]Matriz!$B$4:$E$351,3,FALSE),"-")</f>
        <v>-</v>
      </c>
      <c r="G25" s="8" t="str">
        <f>IFERROR(VLOOKUP(E25,[2]Matriz!$B$4:$E$351,4,FALSE),"-")</f>
        <v>-</v>
      </c>
      <c r="H25" s="9" t="str">
        <f t="shared" si="0"/>
        <v>-</v>
      </c>
      <c r="I25" s="12" t="s">
        <v>9</v>
      </c>
      <c r="J25" s="12" t="s">
        <v>9</v>
      </c>
      <c r="K25" s="12" t="s">
        <v>9</v>
      </c>
      <c r="L25" s="12" t="s">
        <v>9</v>
      </c>
      <c r="M25" s="12" t="s">
        <v>9</v>
      </c>
      <c r="N25" s="12" t="s">
        <v>9</v>
      </c>
      <c r="O25" s="12" t="s">
        <v>9</v>
      </c>
      <c r="P25" s="12" t="s">
        <v>9</v>
      </c>
      <c r="Q25" s="12" t="s">
        <v>9</v>
      </c>
      <c r="R25" s="12" t="s">
        <v>9</v>
      </c>
    </row>
    <row r="26" spans="1:18" ht="25.2" customHeight="1" x14ac:dyDescent="0.3">
      <c r="A26" s="4">
        <v>22</v>
      </c>
      <c r="B26" s="5">
        <f>IF(ISBLANK('[1]CONTROL OT'!$B30),"-",'[1]CONTROL OT'!$B30)</f>
        <v>22</v>
      </c>
      <c r="C26" s="20" t="str">
        <f>IF(ISBLANK('[1]CONTROL OT'!$H30),"-",'[1]CONTROL OT'!$H30)</f>
        <v>GEOFAL LABORATORIO</v>
      </c>
      <c r="D26" s="6" t="str">
        <f>IF(ISBLANK('[1]CONTROL OT'!$I30),"-",'[1]CONTROL OT'!$I30)</f>
        <v xml:space="preserve">
Equialente de Arena</v>
      </c>
      <c r="E26" s="7" t="str">
        <f>IF(ISBLANK('[1]CONTROL OT'!$O30),"-",'[1]CONTROL OT'!$O30)</f>
        <v>-</v>
      </c>
      <c r="F26" s="8" t="str">
        <f>IFERROR(VLOOKUP(E26,[2]Matriz!$B$4:$E$351,3,FALSE),"-")</f>
        <v>-</v>
      </c>
      <c r="G26" s="8" t="str">
        <f>IFERROR(VLOOKUP(E26,[2]Matriz!$B$4:$E$351,4,FALSE),"-")</f>
        <v>-</v>
      </c>
      <c r="H26" s="9" t="str">
        <f t="shared" si="0"/>
        <v>-</v>
      </c>
      <c r="I26" s="12" t="s">
        <v>9</v>
      </c>
      <c r="J26" s="12" t="s">
        <v>9</v>
      </c>
      <c r="K26" s="12" t="s">
        <v>9</v>
      </c>
      <c r="L26" s="12" t="s">
        <v>9</v>
      </c>
      <c r="M26" s="12" t="s">
        <v>9</v>
      </c>
      <c r="N26" s="12" t="s">
        <v>9</v>
      </c>
      <c r="O26" s="12" t="s">
        <v>9</v>
      </c>
      <c r="P26" s="12" t="s">
        <v>9</v>
      </c>
      <c r="Q26" s="12" t="s">
        <v>9</v>
      </c>
      <c r="R26" s="12" t="s">
        <v>9</v>
      </c>
    </row>
    <row r="27" spans="1:18" ht="25.2" customHeight="1" x14ac:dyDescent="0.3">
      <c r="A27" s="4">
        <v>23</v>
      </c>
      <c r="B27" s="5">
        <f>IF(ISBLANK('[1]CONTROL OT'!$B31),"-",'[1]CONTROL OT'!$B31)</f>
        <v>23</v>
      </c>
      <c r="C27" s="20" t="str">
        <f>IF(ISBLANK('[1]CONTROL OT'!$H31),"-",'[1]CONTROL OT'!$H31)</f>
        <v>JCB ESTRUCTURAS SAC</v>
      </c>
      <c r="D27" s="6" t="str">
        <f>IF(ISBLANK('[1]CONTROL OT'!$I31),"-",'[1]CONTROL OT'!$I31)</f>
        <v>DENSIDAD DE CAMPO</v>
      </c>
      <c r="E27" s="7" t="str">
        <f>IF(ISBLANK('[1]CONTROL OT'!$O31),"-",'[1]CONTROL OT'!$O31)</f>
        <v>COTIZACIÓN N° 1263-24</v>
      </c>
      <c r="F27" s="8" t="str">
        <f>IFERROR(VLOOKUP(E27,[2]Matriz!$B$4:$E$351,3,FALSE),"-")</f>
        <v>-</v>
      </c>
      <c r="G27" s="8" t="str">
        <f>IFERROR(VLOOKUP(E27,[2]Matriz!$B$4:$E$351,4,FALSE),"-")</f>
        <v>-</v>
      </c>
      <c r="H27" s="9" t="str">
        <f t="shared" si="0"/>
        <v>-</v>
      </c>
      <c r="I27" s="4" t="s">
        <v>9</v>
      </c>
      <c r="J27" s="4" t="s">
        <v>11</v>
      </c>
      <c r="K27" s="4" t="s">
        <v>11</v>
      </c>
      <c r="L27" s="4" t="s">
        <v>11</v>
      </c>
      <c r="M27" s="4" t="s">
        <v>9</v>
      </c>
      <c r="N27" s="4" t="s">
        <v>9</v>
      </c>
      <c r="O27" s="4" t="s">
        <v>9</v>
      </c>
      <c r="P27" s="4" t="s">
        <v>9</v>
      </c>
      <c r="Q27" s="4" t="s">
        <v>9</v>
      </c>
      <c r="R27" s="4" t="s">
        <v>9</v>
      </c>
    </row>
    <row r="28" spans="1:18" ht="25.2" customHeight="1" x14ac:dyDescent="0.3">
      <c r="A28" s="4">
        <v>24</v>
      </c>
      <c r="B28" s="5">
        <f>IF(ISBLANK('[1]CONTROL OT'!$B32),"-",'[1]CONTROL OT'!$B32)</f>
        <v>24</v>
      </c>
      <c r="C28" s="20" t="str">
        <f>IF(ISBLANK('[1]CONTROL OT'!$H32),"-",'[1]CONTROL OT'!$H32)</f>
        <v>IMAGINA</v>
      </c>
      <c r="D28" s="6" t="str">
        <f>IF(ISBLANK('[1]CONTROL OT'!$I32),"-",'[1]CONTROL OT'!$I32)</f>
        <v>DENSIDAD DE CAMPO</v>
      </c>
      <c r="E28" s="7">
        <f>IF(ISBLANK('[1]CONTROL OT'!$O32),"-",'[1]CONTROL OT'!$O32)</f>
        <v>26</v>
      </c>
      <c r="F28" s="8">
        <f>IFERROR(VLOOKUP(E28,[2]Matriz!$B$4:$E$351,3,FALSE),"-")</f>
        <v>45665</v>
      </c>
      <c r="G28" s="8">
        <f>IFERROR(VLOOKUP(E28,[2]Matriz!$B$4:$E$351,4,FALSE),"-")</f>
        <v>45665</v>
      </c>
      <c r="H28" s="9">
        <f t="shared" si="0"/>
        <v>0</v>
      </c>
      <c r="I28" s="4" t="s">
        <v>9</v>
      </c>
      <c r="J28" s="4" t="s">
        <v>11</v>
      </c>
      <c r="K28" s="4" t="s">
        <v>11</v>
      </c>
      <c r="L28" s="4" t="s">
        <v>11</v>
      </c>
      <c r="M28" s="4" t="s">
        <v>9</v>
      </c>
      <c r="N28" s="4" t="s">
        <v>9</v>
      </c>
      <c r="O28" s="4" t="s">
        <v>9</v>
      </c>
      <c r="P28" s="4" t="s">
        <v>9</v>
      </c>
      <c r="Q28" s="4" t="s">
        <v>9</v>
      </c>
      <c r="R28" s="4" t="s">
        <v>9</v>
      </c>
    </row>
    <row r="29" spans="1:18" ht="25.2" customHeight="1" x14ac:dyDescent="0.3">
      <c r="A29" s="4">
        <v>25</v>
      </c>
      <c r="B29" s="5">
        <f>IF(ISBLANK('[1]CONTROL OT'!$B33),"-",'[1]CONTROL OT'!$B33)</f>
        <v>25</v>
      </c>
      <c r="C29" s="20" t="str">
        <f>IF(ISBLANK('[1]CONTROL OT'!$H33),"-",'[1]CONTROL OT'!$H33)</f>
        <v>IPC SUCURSAL DEL PERU</v>
      </c>
      <c r="D29" s="6" t="str">
        <f>IF(ISBLANK('[1]CONTROL OT'!$I33),"-",'[1]CONTROL OT'!$I33)</f>
        <v>CONTENIDO DE SALES SOLUBLES</v>
      </c>
      <c r="E29" s="7">
        <f>IF(ISBLANK('[1]CONTROL OT'!$O33),"-",'[1]CONTROL OT'!$O33)</f>
        <v>30</v>
      </c>
      <c r="F29" s="8">
        <f>IFERROR(VLOOKUP(E29,[2]Matriz!$B$4:$E$351,3,FALSE),"-")</f>
        <v>45666</v>
      </c>
      <c r="G29" s="8">
        <f>IFERROR(VLOOKUP(E29,[2]Matriz!$B$4:$E$351,4,FALSE),"-")</f>
        <v>45666</v>
      </c>
      <c r="H29" s="9">
        <f t="shared" si="0"/>
        <v>0</v>
      </c>
      <c r="I29" s="4" t="s">
        <v>9</v>
      </c>
      <c r="J29" s="4" t="s">
        <v>11</v>
      </c>
      <c r="K29" s="4" t="s">
        <v>11</v>
      </c>
      <c r="L29" s="4" t="s">
        <v>11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</row>
    <row r="30" spans="1:18" ht="25.2" customHeight="1" x14ac:dyDescent="0.3">
      <c r="A30" s="4">
        <v>26</v>
      </c>
      <c r="B30" s="5">
        <f>IF(ISBLANK('[1]CONTROL OT'!$B34),"-",'[1]CONTROL OT'!$B34)</f>
        <v>26</v>
      </c>
      <c r="C30" s="20" t="str">
        <f>IF(ISBLANK('[1]CONTROL OT'!$H34),"-",'[1]CONTROL OT'!$H34)</f>
        <v>IPC SUCURSAL DEL PERU</v>
      </c>
      <c r="D30" s="6" t="str">
        <f>IF(ISBLANK('[1]CONTROL OT'!$I34),"-",'[1]CONTROL OT'!$I34)</f>
        <v>COMPRESION DE PROBETAS</v>
      </c>
      <c r="E30" s="7">
        <f>IF(ISBLANK('[1]CONTROL OT'!$O34),"-",'[1]CONTROL OT'!$O34)</f>
        <v>29</v>
      </c>
      <c r="F30" s="8">
        <f>IFERROR(VLOOKUP(E30,[2]Matriz!$B$4:$E$351,3,FALSE),"-")</f>
        <v>45666</v>
      </c>
      <c r="G30" s="8">
        <f>IFERROR(VLOOKUP(E30,[2]Matriz!$B$4:$E$351,4,FALSE),"-")</f>
        <v>45666</v>
      </c>
      <c r="H30" s="9">
        <f t="shared" si="0"/>
        <v>0</v>
      </c>
      <c r="I30" s="4" t="s">
        <v>9</v>
      </c>
      <c r="J30" s="4" t="s">
        <v>11</v>
      </c>
      <c r="K30" s="4" t="s">
        <v>11</v>
      </c>
      <c r="L30" s="4" t="s">
        <v>11</v>
      </c>
      <c r="M30" s="4" t="s">
        <v>9</v>
      </c>
      <c r="N30" s="4" t="s">
        <v>9</v>
      </c>
      <c r="O30" s="4" t="s">
        <v>9</v>
      </c>
      <c r="P30" s="4" t="s">
        <v>9</v>
      </c>
      <c r="Q30" s="4" t="s">
        <v>9</v>
      </c>
      <c r="R30" s="4" t="s">
        <v>9</v>
      </c>
    </row>
    <row r="31" spans="1:18" ht="25.2" customHeight="1" x14ac:dyDescent="0.3">
      <c r="A31" s="4">
        <v>27</v>
      </c>
      <c r="B31" s="5">
        <f>IF(ISBLANK('[1]CONTROL OT'!$B35),"-",'[1]CONTROL OT'!$B35)</f>
        <v>27</v>
      </c>
      <c r="C31" s="20" t="str">
        <f>IF(ISBLANK('[1]CONTROL OT'!$H35),"-",'[1]CONTROL OT'!$H35)</f>
        <v>COVECOP</v>
      </c>
      <c r="D31" s="6" t="str">
        <f>IF(ISBLANK('[1]CONTROL OT'!$I35),"-",'[1]CONTROL OT'!$I35)</f>
        <v>COMPRESION DE PROBETAS</v>
      </c>
      <c r="E31" s="7">
        <f>IF(ISBLANK('[1]CONTROL OT'!$O35),"-",'[1]CONTROL OT'!$O35)</f>
        <v>36</v>
      </c>
      <c r="F31" s="8">
        <f>IFERROR(VLOOKUP(E31,[2]Matriz!$B$4:$E$351,3,FALSE),"-")</f>
        <v>45666</v>
      </c>
      <c r="G31" s="8">
        <f>IFERROR(VLOOKUP(E31,[2]Matriz!$B$4:$E$351,4,FALSE),"-")</f>
        <v>45668</v>
      </c>
      <c r="H31" s="9">
        <f t="shared" si="0"/>
        <v>-2</v>
      </c>
      <c r="I31" s="4" t="s">
        <v>9</v>
      </c>
      <c r="J31" s="4" t="s">
        <v>11</v>
      </c>
      <c r="K31" s="4" t="s">
        <v>11</v>
      </c>
      <c r="L31" s="4" t="s">
        <v>11</v>
      </c>
      <c r="M31" s="4" t="s">
        <v>9</v>
      </c>
      <c r="N31" s="4" t="s">
        <v>9</v>
      </c>
      <c r="O31" s="4" t="s">
        <v>9</v>
      </c>
      <c r="P31" s="4" t="s">
        <v>9</v>
      </c>
      <c r="Q31" s="4" t="s">
        <v>9</v>
      </c>
      <c r="R31" s="4" t="s">
        <v>9</v>
      </c>
    </row>
    <row r="32" spans="1:18" ht="25.2" customHeight="1" x14ac:dyDescent="0.3">
      <c r="A32" s="4">
        <v>28</v>
      </c>
      <c r="B32" s="5">
        <f>IF(ISBLANK('[1]CONTROL OT'!$B36),"-",'[1]CONTROL OT'!$B36)</f>
        <v>28</v>
      </c>
      <c r="C32" s="20" t="str">
        <f>IF(ISBLANK('[1]CONTROL OT'!$H36),"-",'[1]CONTROL OT'!$H36)</f>
        <v>ALTOMAYO</v>
      </c>
      <c r="D32" s="6" t="str">
        <f>IF(ISBLANK('[1]CONTROL OT'!$I36),"-",'[1]CONTROL OT'!$I36)</f>
        <v>DENSIDAD DE CAMPO</v>
      </c>
      <c r="E32" s="7">
        <f>IF(ISBLANK('[1]CONTROL OT'!$O36),"-",'[1]CONTROL OT'!$O36)</f>
        <v>18</v>
      </c>
      <c r="F32" s="8">
        <f>IFERROR(VLOOKUP(E32,[2]Matriz!$B$4:$E$351,3,FALSE),"-")</f>
        <v>45664</v>
      </c>
      <c r="G32" s="8">
        <f>IFERROR(VLOOKUP(E32,[2]Matriz!$B$4:$E$351,4,FALSE),"-")</f>
        <v>45664</v>
      </c>
      <c r="H32" s="9">
        <f t="shared" si="0"/>
        <v>0</v>
      </c>
      <c r="I32" s="4" t="s">
        <v>9</v>
      </c>
      <c r="J32" s="4" t="s">
        <v>11</v>
      </c>
      <c r="K32" s="4" t="s">
        <v>11</v>
      </c>
      <c r="L32" s="4" t="s">
        <v>11</v>
      </c>
      <c r="M32" s="4" t="s">
        <v>9</v>
      </c>
      <c r="N32" s="4" t="s">
        <v>9</v>
      </c>
      <c r="O32" s="4" t="s">
        <v>9</v>
      </c>
      <c r="P32" s="4" t="s">
        <v>9</v>
      </c>
      <c r="Q32" s="4" t="s">
        <v>9</v>
      </c>
      <c r="R32" s="4" t="s">
        <v>9</v>
      </c>
    </row>
    <row r="33" spans="1:18" ht="25.2" customHeight="1" x14ac:dyDescent="0.3">
      <c r="A33" s="4">
        <v>29</v>
      </c>
      <c r="B33" s="5">
        <f>IF(ISBLANK('[1]CONTROL OT'!$B37),"-",'[1]CONTROL OT'!$B37)</f>
        <v>29</v>
      </c>
      <c r="C33" s="20" t="str">
        <f>IF(ISBLANK('[1]CONTROL OT'!$H37),"-",'[1]CONTROL OT'!$H37)</f>
        <v>TACTICAL</v>
      </c>
      <c r="D33" s="6" t="str">
        <f>IF(ISBLANK('[1]CONTROL OT'!$I37),"-",'[1]CONTROL OT'!$I37)</f>
        <v>DENSIDAD DE CAMPO</v>
      </c>
      <c r="E33" s="7">
        <f>IF(ISBLANK('[1]CONTROL OT'!$O37),"-",'[1]CONTROL OT'!$O37)</f>
        <v>24</v>
      </c>
      <c r="F33" s="8">
        <f>IFERROR(VLOOKUP(E33,[2]Matriz!$B$4:$E$351,3,FALSE),"-")</f>
        <v>45665</v>
      </c>
      <c r="G33" s="8">
        <f>IFERROR(VLOOKUP(E33,[2]Matriz!$B$4:$E$351,4,FALSE),"-")</f>
        <v>45665</v>
      </c>
      <c r="H33" s="9">
        <f t="shared" si="0"/>
        <v>0</v>
      </c>
      <c r="I33" s="4" t="s">
        <v>9</v>
      </c>
      <c r="J33" s="4" t="s">
        <v>11</v>
      </c>
      <c r="K33" s="4" t="s">
        <v>11</v>
      </c>
      <c r="L33" s="4" t="s">
        <v>11</v>
      </c>
      <c r="M33" s="4" t="s">
        <v>9</v>
      </c>
      <c r="N33" s="4" t="s">
        <v>9</v>
      </c>
      <c r="O33" s="4" t="s">
        <v>9</v>
      </c>
      <c r="P33" s="4" t="s">
        <v>9</v>
      </c>
      <c r="Q33" s="4" t="s">
        <v>9</v>
      </c>
      <c r="R33" s="4" t="s">
        <v>9</v>
      </c>
    </row>
    <row r="34" spans="1:18" ht="25.2" customHeight="1" x14ac:dyDescent="0.3">
      <c r="A34" s="4">
        <v>30</v>
      </c>
      <c r="B34" s="5">
        <f>IF(ISBLANK('[1]CONTROL OT'!$B38),"-",'[1]CONTROL OT'!$B38)</f>
        <v>30</v>
      </c>
      <c r="C34" s="20" t="str">
        <f>IF(ISBLANK('[1]CONTROL OT'!$H38),"-",'[1]CONTROL OT'!$H38)</f>
        <v>CAFISAC</v>
      </c>
      <c r="D34" s="6" t="str">
        <f>IF(ISBLANK('[1]CONTROL OT'!$I38),"-",'[1]CONTROL OT'!$I38)</f>
        <v>COMPRESION DE PROBETAS</v>
      </c>
      <c r="E34" s="7" t="str">
        <f>IF(ISBLANK('[1]CONTROL OT'!$O38),"-",'[1]CONTROL OT'!$O38)</f>
        <v>COTIZACIÓN N° 017-25-A</v>
      </c>
      <c r="F34" s="8">
        <f>IFERROR(VLOOKUP(E34,[2]Matriz!$B$4:$E$351,3,FALSE),"-")</f>
        <v>45664</v>
      </c>
      <c r="G34" s="8">
        <f>IFERROR(VLOOKUP(E34,[2]Matriz!$B$4:$E$351,4,FALSE),"-")</f>
        <v>45664</v>
      </c>
      <c r="H34" s="9">
        <f t="shared" si="0"/>
        <v>0</v>
      </c>
      <c r="I34" s="4" t="s">
        <v>9</v>
      </c>
      <c r="J34" s="4" t="s">
        <v>11</v>
      </c>
      <c r="K34" s="4" t="s">
        <v>11</v>
      </c>
      <c r="L34" s="4" t="s">
        <v>11</v>
      </c>
      <c r="M34" s="4" t="s">
        <v>9</v>
      </c>
      <c r="N34" s="4" t="s">
        <v>9</v>
      </c>
      <c r="O34" s="4" t="s">
        <v>9</v>
      </c>
      <c r="P34" s="4" t="s">
        <v>9</v>
      </c>
      <c r="Q34" s="4" t="s">
        <v>9</v>
      </c>
      <c r="R34" s="4" t="s">
        <v>9</v>
      </c>
    </row>
    <row r="35" spans="1:18" ht="25.2" customHeight="1" x14ac:dyDescent="0.3">
      <c r="A35" s="4">
        <v>31</v>
      </c>
      <c r="B35" s="5">
        <f>IF(ISBLANK('[1]CONTROL OT'!$B39),"-",'[1]CONTROL OT'!$B39)</f>
        <v>31</v>
      </c>
      <c r="C35" s="20" t="str">
        <f>IF(ISBLANK('[1]CONTROL OT'!$H39),"-",'[1]CONTROL OT'!$H39)</f>
        <v>ALTOMAYO</v>
      </c>
      <c r="D35" s="6" t="str">
        <f>IF(ISBLANK('[1]CONTROL OT'!$I39),"-",'[1]CONTROL OT'!$I39)</f>
        <v>DENSIDAD DE CAMPO</v>
      </c>
      <c r="E35" s="7">
        <f>IF(ISBLANK('[1]CONTROL OT'!$O39),"-",'[1]CONTROL OT'!$O39)</f>
        <v>18</v>
      </c>
      <c r="F35" s="8">
        <f>IFERROR(VLOOKUP(E35,[2]Matriz!$B$4:$E$351,3,FALSE),"-")</f>
        <v>45664</v>
      </c>
      <c r="G35" s="8">
        <f>IFERROR(VLOOKUP(E35,[2]Matriz!$B$4:$E$351,4,FALSE),"-")</f>
        <v>45664</v>
      </c>
      <c r="H35" s="9">
        <f t="shared" si="0"/>
        <v>0</v>
      </c>
      <c r="I35" s="4" t="s">
        <v>9</v>
      </c>
      <c r="J35" s="4" t="s">
        <v>11</v>
      </c>
      <c r="K35" s="4" t="s">
        <v>11</v>
      </c>
      <c r="L35" s="4" t="s">
        <v>11</v>
      </c>
      <c r="M35" s="4" t="s">
        <v>9</v>
      </c>
      <c r="N35" s="4" t="s">
        <v>9</v>
      </c>
      <c r="O35" s="4" t="s">
        <v>9</v>
      </c>
      <c r="P35" s="4" t="s">
        <v>9</v>
      </c>
      <c r="Q35" s="4" t="s">
        <v>9</v>
      </c>
      <c r="R35" s="4" t="s">
        <v>9</v>
      </c>
    </row>
    <row r="36" spans="1:18" ht="25.2" customHeight="1" x14ac:dyDescent="0.3">
      <c r="A36" s="4">
        <v>32</v>
      </c>
      <c r="B36" s="5">
        <f>IF(ISBLANK('[1]CONTROL OT'!$B40),"-",'[1]CONTROL OT'!$B40)</f>
        <v>32</v>
      </c>
      <c r="C36" s="20" t="str">
        <f>IF(ISBLANK('[1]CONTROL OT'!$H40),"-",'[1]CONTROL OT'!$H40)</f>
        <v>CAFISAC</v>
      </c>
      <c r="D36" s="6" t="str">
        <f>IF(ISBLANK('[1]CONTROL OT'!$I40),"-",'[1]CONTROL OT'!$I40)</f>
        <v>COMPRESION DE MORTEROS</v>
      </c>
      <c r="E36" s="7" t="str">
        <f>IF(ISBLANK('[1]CONTROL OT'!$O40),"-",'[1]CONTROL OT'!$O40)</f>
        <v>COTIZACIÓN N° 017-25-A</v>
      </c>
      <c r="F36" s="8">
        <f>IFERROR(VLOOKUP(E36,[2]Matriz!$B$4:$E$351,3,FALSE),"-")</f>
        <v>45664</v>
      </c>
      <c r="G36" s="8">
        <f>IFERROR(VLOOKUP(E36,[2]Matriz!$B$4:$E$351,4,FALSE),"-")</f>
        <v>45664</v>
      </c>
      <c r="H36" s="9">
        <f t="shared" si="0"/>
        <v>0</v>
      </c>
      <c r="I36" s="4" t="s">
        <v>9</v>
      </c>
      <c r="J36" s="4" t="s">
        <v>11</v>
      </c>
      <c r="K36" s="4" t="s">
        <v>11</v>
      </c>
      <c r="L36" s="4" t="s">
        <v>11</v>
      </c>
      <c r="M36" s="4" t="s">
        <v>9</v>
      </c>
      <c r="N36" s="4" t="s">
        <v>9</v>
      </c>
      <c r="O36" s="4" t="s">
        <v>9</v>
      </c>
      <c r="P36" s="4" t="s">
        <v>9</v>
      </c>
      <c r="Q36" s="4" t="s">
        <v>9</v>
      </c>
      <c r="R36" s="4" t="s">
        <v>9</v>
      </c>
    </row>
    <row r="37" spans="1:18" ht="25.2" customHeight="1" x14ac:dyDescent="0.3">
      <c r="A37" s="4">
        <v>33</v>
      </c>
      <c r="B37" s="5">
        <f>IF(ISBLANK('[1]CONTROL OT'!$B41),"-",'[1]CONTROL OT'!$B41)</f>
        <v>33</v>
      </c>
      <c r="C37" s="20" t="str">
        <f>IF(ISBLANK('[1]CONTROL OT'!$H41),"-",'[1]CONTROL OT'!$H41)</f>
        <v>AZ INVERSIONES INMOBILIARIAS</v>
      </c>
      <c r="D37" s="6" t="str">
        <f>IF(ISBLANK('[1]CONTROL OT'!$I41),"-",'[1]CONTROL OT'!$I41)</f>
        <v>COMPRESION DE PROBETAS</v>
      </c>
      <c r="E37" s="7">
        <f>IF(ISBLANK('[1]CONTROL OT'!$O41),"-",'[1]CONTROL OT'!$O41)</f>
        <v>31</v>
      </c>
      <c r="F37" s="8">
        <f>IFERROR(VLOOKUP(E37,[2]Matriz!$B$4:$E$351,3,FALSE),"-")</f>
        <v>45666</v>
      </c>
      <c r="G37" s="8">
        <f>IFERROR(VLOOKUP(E37,[2]Matriz!$B$4:$E$351,4,FALSE),"-")</f>
        <v>45666</v>
      </c>
      <c r="H37" s="9">
        <f t="shared" si="0"/>
        <v>0</v>
      </c>
      <c r="I37" s="4" t="s">
        <v>9</v>
      </c>
      <c r="J37" s="4" t="s">
        <v>11</v>
      </c>
      <c r="K37" s="4" t="s">
        <v>11</v>
      </c>
      <c r="L37" s="4" t="s">
        <v>11</v>
      </c>
      <c r="M37" s="4" t="s">
        <v>9</v>
      </c>
      <c r="N37" s="4" t="s">
        <v>9</v>
      </c>
      <c r="O37" s="4" t="s">
        <v>9</v>
      </c>
      <c r="P37" s="4" t="s">
        <v>9</v>
      </c>
      <c r="Q37" s="4" t="s">
        <v>9</v>
      </c>
      <c r="R37" s="4" t="s">
        <v>9</v>
      </c>
    </row>
    <row r="38" spans="1:18" ht="25.2" customHeight="1" x14ac:dyDescent="0.3">
      <c r="A38" s="4">
        <v>34</v>
      </c>
      <c r="B38" s="5">
        <f>IF(ISBLANK('[1]CONTROL OT'!$B42),"-",'[1]CONTROL OT'!$B42)</f>
        <v>34</v>
      </c>
      <c r="C38" s="20" t="str">
        <f>IF(ISBLANK('[1]CONTROL OT'!$H42),"-",'[1]CONTROL OT'!$H42)</f>
        <v>JCB ESTRUCTURAS SAC</v>
      </c>
      <c r="D38" s="6" t="str">
        <f>IF(ISBLANK('[1]CONTROL OT'!$I42),"-",'[1]CONTROL OT'!$I42)</f>
        <v>DENSIDAD DE CAMPO</v>
      </c>
      <c r="E38" s="7">
        <f>IF(ISBLANK('[1]CONTROL OT'!$O42),"-",'[1]CONTROL OT'!$O42)</f>
        <v>56</v>
      </c>
      <c r="F38" s="8">
        <f>IFERROR(VLOOKUP(E38,[2]Matriz!$B$4:$E$351,3,FALSE),"-")</f>
        <v>45672</v>
      </c>
      <c r="G38" s="8">
        <f>IFERROR(VLOOKUP(E38,[2]Matriz!$B$4:$E$351,4,FALSE),"-")</f>
        <v>45672</v>
      </c>
      <c r="H38" s="9">
        <f t="shared" si="0"/>
        <v>0</v>
      </c>
      <c r="I38" s="4" t="s">
        <v>9</v>
      </c>
      <c r="J38" s="4" t="s">
        <v>11</v>
      </c>
      <c r="K38" s="4" t="s">
        <v>11</v>
      </c>
      <c r="L38" s="4" t="s">
        <v>11</v>
      </c>
      <c r="M38" s="4" t="s">
        <v>9</v>
      </c>
      <c r="N38" s="4" t="s">
        <v>9</v>
      </c>
      <c r="O38" s="4" t="s">
        <v>9</v>
      </c>
      <c r="P38" s="4" t="s">
        <v>9</v>
      </c>
      <c r="Q38" s="4" t="s">
        <v>9</v>
      </c>
      <c r="R38" s="4" t="s">
        <v>9</v>
      </c>
    </row>
    <row r="39" spans="1:18" ht="25.2" customHeight="1" x14ac:dyDescent="0.3">
      <c r="A39" s="4">
        <v>35</v>
      </c>
      <c r="B39" s="5">
        <f>IF(ISBLANK('[1]CONTROL OT'!$B43),"-",'[1]CONTROL OT'!$B43)</f>
        <v>35</v>
      </c>
      <c r="C39" s="20" t="str">
        <f>IF(ISBLANK('[1]CONTROL OT'!$H43),"-",'[1]CONTROL OT'!$H43)</f>
        <v>GEOFAL ING.</v>
      </c>
      <c r="D39" s="6" t="str">
        <f>IF(ISBLANK('[1]CONTROL OT'!$I43),"-",'[1]CONTROL OT'!$I43)</f>
        <v>ESTUDIO DE SUELOS -  JHON NAVARRO</v>
      </c>
      <c r="E39" s="7">
        <f>IF(ISBLANK('[1]CONTROL OT'!$O43),"-",'[1]CONTROL OT'!$O43)</f>
        <v>65</v>
      </c>
      <c r="F39" s="8">
        <f>IFERROR(VLOOKUP(E39,[2]Matriz!$B$4:$E$351,3,FALSE),"-")</f>
        <v>45670</v>
      </c>
      <c r="G39" s="8">
        <f>IFERROR(VLOOKUP(E39,[2]Matriz!$B$4:$E$351,4,FALSE),"-")</f>
        <v>45672</v>
      </c>
      <c r="H39" s="9">
        <f t="shared" si="0"/>
        <v>-2</v>
      </c>
      <c r="I39" s="4" t="s">
        <v>9</v>
      </c>
      <c r="J39" s="4" t="s">
        <v>11</v>
      </c>
      <c r="K39" s="4" t="s">
        <v>11</v>
      </c>
      <c r="L39" s="4" t="s">
        <v>11</v>
      </c>
      <c r="M39" s="13" t="s">
        <v>15</v>
      </c>
      <c r="N39" s="11" t="s">
        <v>55</v>
      </c>
      <c r="O39" s="8">
        <v>45670</v>
      </c>
      <c r="P39" s="8">
        <v>45670</v>
      </c>
      <c r="Q39" s="4">
        <f>O39-P39</f>
        <v>0</v>
      </c>
      <c r="R39" s="4" t="s">
        <v>9</v>
      </c>
    </row>
    <row r="40" spans="1:18" ht="25.2" customHeight="1" x14ac:dyDescent="0.3">
      <c r="A40" s="4">
        <v>36</v>
      </c>
      <c r="B40" s="5">
        <f>IF(ISBLANK('[1]CONTROL OT'!$B44),"-",'[1]CONTROL OT'!$B44)</f>
        <v>36</v>
      </c>
      <c r="C40" s="20" t="str">
        <f>IF(ISBLANK('[1]CONTROL OT'!$H44),"-",'[1]CONTROL OT'!$H44)</f>
        <v>GEOFAL ING.</v>
      </c>
      <c r="D40" s="6" t="str">
        <f>IF(ISBLANK('[1]CONTROL OT'!$I44),"-",'[1]CONTROL OT'!$I44)</f>
        <v>ESTUDIO DE SUELOS -  JEAN PAREDES</v>
      </c>
      <c r="E40" s="7">
        <f>IF(ISBLANK('[1]CONTROL OT'!$O44),"-",'[1]CONTROL OT'!$O44)</f>
        <v>66</v>
      </c>
      <c r="F40" s="8">
        <f>IFERROR(VLOOKUP(E40,[2]Matriz!$B$4:$E$351,3,FALSE),"-")</f>
        <v>45670</v>
      </c>
      <c r="G40" s="8">
        <f>IFERROR(VLOOKUP(E40,[2]Matriz!$B$4:$E$351,4,FALSE),"-")</f>
        <v>45672</v>
      </c>
      <c r="H40" s="9">
        <f t="shared" si="0"/>
        <v>-2</v>
      </c>
      <c r="I40" s="4" t="s">
        <v>9</v>
      </c>
      <c r="J40" s="4" t="s">
        <v>11</v>
      </c>
      <c r="K40" s="4" t="s">
        <v>11</v>
      </c>
      <c r="L40" s="4" t="s">
        <v>11</v>
      </c>
      <c r="M40" s="13" t="s">
        <v>16</v>
      </c>
      <c r="N40" s="11" t="s">
        <v>56</v>
      </c>
      <c r="O40" s="8">
        <v>45670</v>
      </c>
      <c r="P40" s="8">
        <v>45671</v>
      </c>
      <c r="Q40" s="4">
        <f>O40-P40</f>
        <v>-1</v>
      </c>
      <c r="R40" s="4" t="s">
        <v>9</v>
      </c>
    </row>
    <row r="41" spans="1:18" ht="25.2" customHeight="1" x14ac:dyDescent="0.3">
      <c r="A41" s="4">
        <v>37</v>
      </c>
      <c r="B41" s="5">
        <f>IF(ISBLANK('[1]CONTROL OT'!$B45),"-",'[1]CONTROL OT'!$B45)</f>
        <v>37</v>
      </c>
      <c r="C41" s="20" t="str">
        <f>IF(ISBLANK('[1]CONTROL OT'!$H45),"-",'[1]CONTROL OT'!$H45)</f>
        <v>GEOFAL ING.</v>
      </c>
      <c r="D41" s="6" t="str">
        <f>IF(ISBLANK('[1]CONTROL OT'!$I45),"-",'[1]CONTROL OT'!$I45)</f>
        <v>ESTUDIO DE SUELOS -  JEAN PAREDES</v>
      </c>
      <c r="E41" s="7">
        <f>IF(ISBLANK('[1]CONTROL OT'!$O45),"-",'[1]CONTROL OT'!$O45)</f>
        <v>66</v>
      </c>
      <c r="F41" s="8">
        <f>IFERROR(VLOOKUP(E41,[2]Matriz!$B$4:$E$351,3,FALSE),"-")</f>
        <v>45670</v>
      </c>
      <c r="G41" s="8">
        <f>IFERROR(VLOOKUP(E41,[2]Matriz!$B$4:$E$351,4,FALSE),"-")</f>
        <v>45672</v>
      </c>
      <c r="H41" s="9">
        <f t="shared" si="0"/>
        <v>-2</v>
      </c>
      <c r="I41" s="4" t="s">
        <v>9</v>
      </c>
      <c r="J41" s="4" t="s">
        <v>11</v>
      </c>
      <c r="K41" s="4" t="s">
        <v>11</v>
      </c>
      <c r="L41" s="4" t="s">
        <v>11</v>
      </c>
      <c r="M41" s="13" t="s">
        <v>17</v>
      </c>
      <c r="N41" s="11" t="s">
        <v>57</v>
      </c>
      <c r="O41" s="8">
        <v>45670</v>
      </c>
      <c r="P41" s="8">
        <v>45671</v>
      </c>
      <c r="Q41" s="4">
        <f>O41-P41</f>
        <v>-1</v>
      </c>
      <c r="R41" s="4" t="s">
        <v>9</v>
      </c>
    </row>
    <row r="42" spans="1:18" ht="25.2" customHeight="1" x14ac:dyDescent="0.3">
      <c r="A42" s="4">
        <v>38</v>
      </c>
      <c r="B42" s="5">
        <f>IF(ISBLANK('[1]CONTROL OT'!$B46),"-",'[1]CONTROL OT'!$B46)</f>
        <v>38</v>
      </c>
      <c r="C42" s="20" t="str">
        <f>IF(ISBLANK('[1]CONTROL OT'!$H46),"-",'[1]CONTROL OT'!$H46)</f>
        <v>GEOFAL ING.</v>
      </c>
      <c r="D42" s="6" t="str">
        <f>IF(ISBLANK('[1]CONTROL OT'!$I46),"-",'[1]CONTROL OT'!$I46)</f>
        <v>ESTUDIO DE SUELOS - DISEÑADORES DE ESTRUCTURAS CIVILES Y METAL MECANICA SAC</v>
      </c>
      <c r="E42" s="7">
        <f>IF(ISBLANK('[1]CONTROL OT'!$O46),"-",'[1]CONTROL OT'!$O46)</f>
        <v>67</v>
      </c>
      <c r="F42" s="8">
        <f>IFERROR(VLOOKUP(E42,[2]Matriz!$B$4:$E$351,3,FALSE),"-")</f>
        <v>45670</v>
      </c>
      <c r="G42" s="8">
        <f>IFERROR(VLOOKUP(E42,[2]Matriz!$B$4:$E$351,4,FALSE),"-")</f>
        <v>45673</v>
      </c>
      <c r="H42" s="9">
        <f t="shared" si="0"/>
        <v>-3</v>
      </c>
      <c r="I42" s="4" t="s">
        <v>9</v>
      </c>
      <c r="J42" s="4" t="s">
        <v>11</v>
      </c>
      <c r="K42" s="4" t="s">
        <v>11</v>
      </c>
      <c r="L42" s="4" t="s">
        <v>11</v>
      </c>
      <c r="M42" s="13" t="s">
        <v>18</v>
      </c>
      <c r="N42" s="11" t="s">
        <v>58</v>
      </c>
      <c r="O42" s="8">
        <v>45670</v>
      </c>
      <c r="P42" s="8">
        <v>45671</v>
      </c>
      <c r="Q42" s="4">
        <f>O42-P42</f>
        <v>-1</v>
      </c>
      <c r="R42" s="4" t="s">
        <v>9</v>
      </c>
    </row>
    <row r="43" spans="1:18" ht="25.2" customHeight="1" x14ac:dyDescent="0.3">
      <c r="A43" s="4">
        <v>39</v>
      </c>
      <c r="B43" s="5">
        <f>IF(ISBLANK('[1]CONTROL OT'!$B47),"-",'[1]CONTROL OT'!$B47)</f>
        <v>39</v>
      </c>
      <c r="C43" s="20" t="str">
        <f>IF(ISBLANK('[1]CONTROL OT'!$H47),"-",'[1]CONTROL OT'!$H47)</f>
        <v>AZ INVERSIONES INMOBILIARIAS</v>
      </c>
      <c r="D43" s="6" t="str">
        <f>IF(ISBLANK('[1]CONTROL OT'!$I47),"-",'[1]CONTROL OT'!$I47)</f>
        <v>COMPRESION DE PROBETAS</v>
      </c>
      <c r="E43" s="7">
        <f>IF(ISBLANK('[1]CONTROL OT'!$O47),"-",'[1]CONTROL OT'!$O47)</f>
        <v>39</v>
      </c>
      <c r="F43" s="8">
        <f>IFERROR(VLOOKUP(E43,[2]Matriz!$B$4:$E$351,3,FALSE),"-")</f>
        <v>45670</v>
      </c>
      <c r="G43" s="8">
        <f>IFERROR(VLOOKUP(E43,[2]Matriz!$B$4:$E$351,4,FALSE),"-")</f>
        <v>45670</v>
      </c>
      <c r="H43" s="9">
        <f t="shared" si="0"/>
        <v>0</v>
      </c>
      <c r="I43" s="4" t="s">
        <v>9</v>
      </c>
      <c r="J43" s="4" t="s">
        <v>11</v>
      </c>
      <c r="K43" s="4" t="s">
        <v>11</v>
      </c>
      <c r="L43" s="4" t="s">
        <v>11</v>
      </c>
      <c r="M43" s="4" t="s">
        <v>9</v>
      </c>
      <c r="N43" s="4" t="s">
        <v>9</v>
      </c>
      <c r="O43" s="4" t="s">
        <v>9</v>
      </c>
      <c r="P43" s="4" t="s">
        <v>9</v>
      </c>
      <c r="Q43" s="4" t="s">
        <v>9</v>
      </c>
      <c r="R43" s="4" t="s">
        <v>9</v>
      </c>
    </row>
    <row r="44" spans="1:18" ht="25.2" customHeight="1" x14ac:dyDescent="0.3">
      <c r="A44" s="4">
        <v>40</v>
      </c>
      <c r="B44" s="5">
        <f>IF(ISBLANK('[1]CONTROL OT'!$B48),"-",'[1]CONTROL OT'!$B48)</f>
        <v>40</v>
      </c>
      <c r="C44" s="20" t="str">
        <f>IF(ISBLANK('[1]CONTROL OT'!$H48),"-",'[1]CONTROL OT'!$H48)</f>
        <v>L.O.&amp;G.C. CONTRATISTAS GENERALES EIRL</v>
      </c>
      <c r="D44" s="6" t="str">
        <f>IF(ISBLANK('[1]CONTROL OT'!$I48),"-",'[1]CONTROL OT'!$I48)</f>
        <v>PROCTOR , CBR</v>
      </c>
      <c r="E44" s="7">
        <f>IF(ISBLANK('[1]CONTROL OT'!$O48),"-",'[1]CONTROL OT'!$O48)</f>
        <v>54</v>
      </c>
      <c r="F44" s="8">
        <f>IFERROR(VLOOKUP(E44,[2]Matriz!$B$4:$E$351,3,FALSE),"-")</f>
        <v>45672</v>
      </c>
      <c r="G44" s="8">
        <f>IFERROR(VLOOKUP(E44,[2]Matriz!$B$4:$E$351,4,FALSE),"-")</f>
        <v>45672</v>
      </c>
      <c r="H44" s="9">
        <f t="shared" si="0"/>
        <v>0</v>
      </c>
      <c r="I44" s="4" t="s">
        <v>9</v>
      </c>
      <c r="J44" s="4" t="s">
        <v>11</v>
      </c>
      <c r="K44" s="4" t="s">
        <v>11</v>
      </c>
      <c r="L44" s="4" t="s">
        <v>11</v>
      </c>
      <c r="M44" s="4" t="s">
        <v>9</v>
      </c>
      <c r="N44" s="4" t="s">
        <v>9</v>
      </c>
      <c r="O44" s="4" t="s">
        <v>9</v>
      </c>
      <c r="P44" s="4" t="s">
        <v>9</v>
      </c>
      <c r="Q44" s="4" t="s">
        <v>9</v>
      </c>
      <c r="R44" s="4" t="s">
        <v>9</v>
      </c>
    </row>
    <row r="45" spans="1:18" ht="25.2" customHeight="1" x14ac:dyDescent="0.3">
      <c r="A45" s="4">
        <v>41</v>
      </c>
      <c r="B45" s="5">
        <f>IF(ISBLANK('[1]CONTROL OT'!$B49),"-",'[1]CONTROL OT'!$B49)</f>
        <v>41</v>
      </c>
      <c r="C45" s="20" t="str">
        <f>IF(ISBLANK('[1]CONTROL OT'!$H49),"-",'[1]CONTROL OT'!$H49)</f>
        <v>ALTOMAYO</v>
      </c>
      <c r="D45" s="6" t="str">
        <f>IF(ISBLANK('[1]CONTROL OT'!$I49),"-",'[1]CONTROL OT'!$I49)</f>
        <v>DENSIDAD DE CAMPO</v>
      </c>
      <c r="E45" s="7">
        <f>IF(ISBLANK('[1]CONTROL OT'!$O49),"-",'[1]CONTROL OT'!$O49)</f>
        <v>18</v>
      </c>
      <c r="F45" s="8">
        <f>IFERROR(VLOOKUP(E45,[2]Matriz!$B$4:$E$351,3,FALSE),"-")</f>
        <v>45664</v>
      </c>
      <c r="G45" s="8">
        <f>IFERROR(VLOOKUP(E45,[2]Matriz!$B$4:$E$351,4,FALSE),"-")</f>
        <v>45664</v>
      </c>
      <c r="H45" s="9">
        <f t="shared" si="0"/>
        <v>0</v>
      </c>
      <c r="I45" s="4" t="s">
        <v>9</v>
      </c>
      <c r="J45" s="4" t="s">
        <v>11</v>
      </c>
      <c r="K45" s="4" t="s">
        <v>11</v>
      </c>
      <c r="L45" s="4" t="s">
        <v>11</v>
      </c>
      <c r="M45" s="4" t="s">
        <v>9</v>
      </c>
      <c r="N45" s="4" t="s">
        <v>9</v>
      </c>
      <c r="O45" s="4" t="s">
        <v>9</v>
      </c>
      <c r="P45" s="4" t="s">
        <v>9</v>
      </c>
      <c r="Q45" s="4" t="s">
        <v>9</v>
      </c>
      <c r="R45" s="4" t="s">
        <v>9</v>
      </c>
    </row>
    <row r="46" spans="1:18" ht="25.2" customHeight="1" x14ac:dyDescent="0.3">
      <c r="A46" s="4">
        <v>42</v>
      </c>
      <c r="B46" s="5">
        <f>IF(ISBLANK('[1]CONTROL OT'!$B50),"-",'[1]CONTROL OT'!$B50)</f>
        <v>42</v>
      </c>
      <c r="C46" s="20" t="str">
        <f>IF(ISBLANK('[1]CONTROL OT'!$H50),"-",'[1]CONTROL OT'!$H50)</f>
        <v>ALTOMAYO</v>
      </c>
      <c r="D46" s="6" t="str">
        <f>IF(ISBLANK('[1]CONTROL OT'!$I50),"-",'[1]CONTROL OT'!$I50)</f>
        <v>DENSIDAD DE CAMPO</v>
      </c>
      <c r="E46" s="7">
        <f>IF(ISBLANK('[1]CONTROL OT'!$O50),"-",'[1]CONTROL OT'!$O50)</f>
        <v>18</v>
      </c>
      <c r="F46" s="8">
        <f>IFERROR(VLOOKUP(E46,[2]Matriz!$B$4:$E$351,3,FALSE),"-")</f>
        <v>45664</v>
      </c>
      <c r="G46" s="8">
        <f>IFERROR(VLOOKUP(E46,[2]Matriz!$B$4:$E$351,4,FALSE),"-")</f>
        <v>45664</v>
      </c>
      <c r="H46" s="9">
        <f t="shared" si="0"/>
        <v>0</v>
      </c>
      <c r="I46" s="4" t="s">
        <v>9</v>
      </c>
      <c r="J46" s="4" t="s">
        <v>11</v>
      </c>
      <c r="K46" s="4" t="s">
        <v>11</v>
      </c>
      <c r="L46" s="4" t="s">
        <v>11</v>
      </c>
      <c r="M46" s="4" t="s">
        <v>9</v>
      </c>
      <c r="N46" s="4" t="s">
        <v>9</v>
      </c>
      <c r="O46" s="4" t="s">
        <v>9</v>
      </c>
      <c r="P46" s="4" t="s">
        <v>9</v>
      </c>
      <c r="Q46" s="4" t="s">
        <v>9</v>
      </c>
      <c r="R46" s="4" t="s">
        <v>9</v>
      </c>
    </row>
    <row r="47" spans="1:18" ht="25.2" customHeight="1" x14ac:dyDescent="0.3">
      <c r="A47" s="4">
        <v>43</v>
      </c>
      <c r="B47" s="5">
        <f>IF(ISBLANK('[1]CONTROL OT'!$B51),"-",'[1]CONTROL OT'!$B51)</f>
        <v>43</v>
      </c>
      <c r="C47" s="20" t="str">
        <f>IF(ISBLANK('[1]CONTROL OT'!$H51),"-",'[1]CONTROL OT'!$H51)</f>
        <v>IPC SUCURSAL DEL PERU</v>
      </c>
      <c r="D47" s="6" t="str">
        <f>IF(ISBLANK('[1]CONTROL OT'!$I51),"-",'[1]CONTROL OT'!$I51)</f>
        <v>CONTENIDO DE SALES SOLUBLES</v>
      </c>
      <c r="E47" s="7">
        <f>IF(ISBLANK('[1]CONTROL OT'!$O51),"-",'[1]CONTROL OT'!$O51)</f>
        <v>51</v>
      </c>
      <c r="F47" s="8">
        <f>IFERROR(VLOOKUP(E47,[2]Matriz!$B$4:$E$351,3,FALSE),"-")</f>
        <v>45671</v>
      </c>
      <c r="G47" s="8">
        <f>IFERROR(VLOOKUP(E47,[2]Matriz!$B$4:$E$351,4,FALSE),"-")</f>
        <v>45671</v>
      </c>
      <c r="H47" s="9">
        <f t="shared" si="0"/>
        <v>0</v>
      </c>
      <c r="I47" s="4" t="s">
        <v>9</v>
      </c>
      <c r="J47" s="4" t="s">
        <v>11</v>
      </c>
      <c r="K47" s="4" t="s">
        <v>11</v>
      </c>
      <c r="L47" s="4" t="s">
        <v>11</v>
      </c>
      <c r="M47" s="4" t="s">
        <v>9</v>
      </c>
      <c r="N47" s="4" t="s">
        <v>9</v>
      </c>
      <c r="O47" s="4" t="s">
        <v>9</v>
      </c>
      <c r="P47" s="4" t="s">
        <v>9</v>
      </c>
      <c r="Q47" s="4" t="s">
        <v>9</v>
      </c>
      <c r="R47" s="4" t="s">
        <v>9</v>
      </c>
    </row>
    <row r="48" spans="1:18" ht="25.2" customHeight="1" x14ac:dyDescent="0.3">
      <c r="A48" s="4">
        <v>44</v>
      </c>
      <c r="B48" s="5">
        <f>IF(ISBLANK('[1]CONTROL OT'!$B52),"-",'[1]CONTROL OT'!$B52)</f>
        <v>44</v>
      </c>
      <c r="C48" s="20" t="str">
        <f>IF(ISBLANK('[1]CONTROL OT'!$H52),"-",'[1]CONTROL OT'!$H52)</f>
        <v>CAFISAC</v>
      </c>
      <c r="D48" s="6" t="str">
        <f>IF(ISBLANK('[1]CONTROL OT'!$I52),"-",'[1]CONTROL OT'!$I52)</f>
        <v>COMPRESION DE PROBETAS</v>
      </c>
      <c r="E48" s="7">
        <f>IF(ISBLANK('[1]CONTROL OT'!$O52),"-",'[1]CONTROL OT'!$O52)</f>
        <v>43</v>
      </c>
      <c r="F48" s="8">
        <f>IFERROR(VLOOKUP(E48,[2]Matriz!$B$4:$E$351,3,FALSE),"-")</f>
        <v>45670</v>
      </c>
      <c r="G48" s="8">
        <f>IFERROR(VLOOKUP(E48,[2]Matriz!$B$4:$E$351,4,FALSE),"-")</f>
        <v>45670</v>
      </c>
      <c r="H48" s="9">
        <f t="shared" si="0"/>
        <v>0</v>
      </c>
      <c r="I48" s="4" t="s">
        <v>9</v>
      </c>
      <c r="J48" s="4" t="s">
        <v>11</v>
      </c>
      <c r="K48" s="4" t="s">
        <v>11</v>
      </c>
      <c r="L48" s="4" t="s">
        <v>11</v>
      </c>
      <c r="M48" s="4" t="s">
        <v>9</v>
      </c>
      <c r="N48" s="4" t="s">
        <v>9</v>
      </c>
      <c r="O48" s="4" t="s">
        <v>9</v>
      </c>
      <c r="P48" s="4" t="s">
        <v>9</v>
      </c>
      <c r="Q48" s="4" t="s">
        <v>9</v>
      </c>
      <c r="R48" s="4" t="s">
        <v>9</v>
      </c>
    </row>
    <row r="49" spans="1:18" ht="25.2" customHeight="1" x14ac:dyDescent="0.3">
      <c r="A49" s="4">
        <v>45</v>
      </c>
      <c r="B49" s="5">
        <f>IF(ISBLANK('[1]CONTROL OT'!$B53),"-",'[1]CONTROL OT'!$B53)</f>
        <v>45</v>
      </c>
      <c r="C49" s="20" t="str">
        <f>IF(ISBLANK('[1]CONTROL OT'!$H53),"-",'[1]CONTROL OT'!$H53)</f>
        <v>ACUÑA VEGA CONSULTORES Y EJECUTORES</v>
      </c>
      <c r="D49" s="6" t="str">
        <f>IF(ISBLANK('[1]CONTROL OT'!$I53),"-",'[1]CONTROL OT'!$I53)</f>
        <v>COMPRESION DE PROBETAS</v>
      </c>
      <c r="E49" s="7">
        <f>IF(ISBLANK('[1]CONTROL OT'!$O53),"-",'[1]CONTROL OT'!$O53)</f>
        <v>41</v>
      </c>
      <c r="F49" s="8">
        <f>IFERROR(VLOOKUP(E49,[2]Matriz!$B$4:$E$351,3,FALSE),"-")</f>
        <v>45670</v>
      </c>
      <c r="G49" s="8">
        <f>IFERROR(VLOOKUP(E49,[2]Matriz!$B$4:$E$351,4,FALSE),"-")</f>
        <v>45670</v>
      </c>
      <c r="H49" s="9">
        <f t="shared" si="0"/>
        <v>0</v>
      </c>
      <c r="I49" s="4" t="s">
        <v>9</v>
      </c>
      <c r="J49" s="4" t="s">
        <v>11</v>
      </c>
      <c r="K49" s="4" t="s">
        <v>11</v>
      </c>
      <c r="L49" s="4" t="s">
        <v>11</v>
      </c>
      <c r="M49" s="4" t="s">
        <v>9</v>
      </c>
      <c r="N49" s="4" t="s">
        <v>9</v>
      </c>
      <c r="O49" s="4" t="s">
        <v>9</v>
      </c>
      <c r="P49" s="4" t="s">
        <v>9</v>
      </c>
      <c r="Q49" s="4" t="s">
        <v>9</v>
      </c>
      <c r="R49" s="4" t="s">
        <v>9</v>
      </c>
    </row>
    <row r="50" spans="1:18" ht="25.2" customHeight="1" x14ac:dyDescent="0.3">
      <c r="A50" s="4">
        <v>46</v>
      </c>
      <c r="B50" s="5">
        <f>IF(ISBLANK('[1]CONTROL OT'!$B54),"-",'[1]CONTROL OT'!$B54)</f>
        <v>46</v>
      </c>
      <c r="C50" s="20" t="str">
        <f>IF(ISBLANK('[1]CONTROL OT'!$H54),"-",'[1]CONTROL OT'!$H54)</f>
        <v>GEOFAL ING.</v>
      </c>
      <c r="D50" s="6" t="str">
        <f>IF(ISBLANK('[1]CONTROL OT'!$I54),"-",'[1]CONTROL OT'!$I54)</f>
        <v>ESTUDIO DE SUELOS - CELLS</v>
      </c>
      <c r="E50" s="7">
        <f>IF(ISBLANK('[1]CONTROL OT'!$O54),"-",'[1]CONTROL OT'!$O54)</f>
        <v>68</v>
      </c>
      <c r="F50" s="8">
        <f>IFERROR(VLOOKUP(E50,[2]Matriz!$B$4:$E$351,3,FALSE),"-")</f>
        <v>45671</v>
      </c>
      <c r="G50" s="8">
        <f>IFERROR(VLOOKUP(E50,[2]Matriz!$B$4:$E$351,4,FALSE),"-")</f>
        <v>45673</v>
      </c>
      <c r="H50" s="9">
        <f t="shared" si="0"/>
        <v>-2</v>
      </c>
      <c r="I50" s="4" t="s">
        <v>9</v>
      </c>
      <c r="J50" s="4" t="s">
        <v>11</v>
      </c>
      <c r="K50" s="4" t="s">
        <v>11</v>
      </c>
      <c r="L50" s="4" t="s">
        <v>11</v>
      </c>
      <c r="M50" s="13" t="s">
        <v>19</v>
      </c>
      <c r="N50" s="11" t="s">
        <v>59</v>
      </c>
      <c r="O50" s="8">
        <v>45671</v>
      </c>
      <c r="P50" s="8">
        <v>45674</v>
      </c>
      <c r="Q50" s="4">
        <f>O50-P50</f>
        <v>-3</v>
      </c>
      <c r="R50" s="4"/>
    </row>
    <row r="51" spans="1:18" ht="25.2" customHeight="1" x14ac:dyDescent="0.3">
      <c r="A51" s="4">
        <v>47</v>
      </c>
      <c r="B51" s="5">
        <f>IF(ISBLANK('[1]CONTROL OT'!$B55),"-",'[1]CONTROL OT'!$B55)</f>
        <v>47</v>
      </c>
      <c r="C51" s="20" t="str">
        <f>IF(ISBLANK('[1]CONTROL OT'!$H55),"-",'[1]CONTROL OT'!$H55)</f>
        <v>ACUÑA VEGA CONSULTORES Y EJECUTORES</v>
      </c>
      <c r="D51" s="6" t="str">
        <f>IF(ISBLANK('[1]CONTROL OT'!$I55),"-",'[1]CONTROL OT'!$I55)</f>
        <v>PROCTOR , CBR</v>
      </c>
      <c r="E51" s="7">
        <f>IF(ISBLANK('[1]CONTROL OT'!$O55),"-",'[1]CONTROL OT'!$O55)</f>
        <v>40</v>
      </c>
      <c r="F51" s="8">
        <f>IFERROR(VLOOKUP(E51,[2]Matriz!$B$4:$E$351,3,FALSE),"-")</f>
        <v>45670</v>
      </c>
      <c r="G51" s="8">
        <f>IFERROR(VLOOKUP(E51,[2]Matriz!$B$4:$E$351,4,FALSE),"-")</f>
        <v>45670</v>
      </c>
      <c r="H51" s="9">
        <f t="shared" si="0"/>
        <v>0</v>
      </c>
      <c r="I51" s="4" t="s">
        <v>9</v>
      </c>
      <c r="J51" s="4" t="s">
        <v>11</v>
      </c>
      <c r="K51" s="4" t="s">
        <v>11</v>
      </c>
      <c r="L51" s="4" t="s">
        <v>11</v>
      </c>
      <c r="M51" s="4" t="s">
        <v>9</v>
      </c>
      <c r="N51" s="4" t="s">
        <v>9</v>
      </c>
      <c r="O51" s="4" t="s">
        <v>9</v>
      </c>
      <c r="P51" s="4" t="s">
        <v>9</v>
      </c>
      <c r="Q51" s="4" t="s">
        <v>9</v>
      </c>
      <c r="R51" s="4" t="s">
        <v>9</v>
      </c>
    </row>
    <row r="52" spans="1:18" ht="25.2" customHeight="1" x14ac:dyDescent="0.3">
      <c r="A52" s="4">
        <v>48</v>
      </c>
      <c r="B52" s="5">
        <f>IF(ISBLANK('[1]CONTROL OT'!$B56),"-",'[1]CONTROL OT'!$B56)</f>
        <v>48</v>
      </c>
      <c r="C52" s="20" t="str">
        <f>IF(ISBLANK('[1]CONTROL OT'!$H56),"-",'[1]CONTROL OT'!$H56)</f>
        <v>ZANE CONSTRUCCIÓN</v>
      </c>
      <c r="D52" s="6" t="str">
        <f>IF(ISBLANK('[1]CONTROL OT'!$I56),"-",'[1]CONTROL OT'!$I56)</f>
        <v>COMPRESION DE PROBETAS</v>
      </c>
      <c r="E52" s="7">
        <f>IF(ISBLANK('[1]CONTROL OT'!$O56),"-",'[1]CONTROL OT'!$O56)</f>
        <v>34</v>
      </c>
      <c r="F52" s="8">
        <f>IFERROR(VLOOKUP(E52,[2]Matriz!$B$4:$E$351,3,FALSE),"-")</f>
        <v>45668</v>
      </c>
      <c r="G52" s="8">
        <f>IFERROR(VLOOKUP(E52,[2]Matriz!$B$4:$E$351,4,FALSE),"-")</f>
        <v>45668</v>
      </c>
      <c r="H52" s="9">
        <f t="shared" si="0"/>
        <v>0</v>
      </c>
      <c r="I52" s="14" t="s">
        <v>9</v>
      </c>
      <c r="J52" s="14" t="s">
        <v>9</v>
      </c>
      <c r="K52" s="14" t="s">
        <v>9</v>
      </c>
      <c r="L52" s="14" t="s">
        <v>9</v>
      </c>
      <c r="M52" s="4" t="s">
        <v>9</v>
      </c>
      <c r="N52" s="4" t="s">
        <v>9</v>
      </c>
      <c r="O52" s="4" t="s">
        <v>9</v>
      </c>
      <c r="P52" s="4" t="s">
        <v>9</v>
      </c>
      <c r="Q52" s="4" t="s">
        <v>9</v>
      </c>
      <c r="R52" s="4" t="s">
        <v>9</v>
      </c>
    </row>
    <row r="53" spans="1:18" ht="25.2" customHeight="1" x14ac:dyDescent="0.3">
      <c r="A53" s="4">
        <v>49</v>
      </c>
      <c r="B53" s="5">
        <f>IF(ISBLANK('[1]CONTROL OT'!$B57),"-",'[1]CONTROL OT'!$B57)</f>
        <v>49</v>
      </c>
      <c r="C53" s="20" t="str">
        <f>IF(ISBLANK('[1]CONTROL OT'!$H57),"-",'[1]CONTROL OT'!$H57)</f>
        <v>ZANE CONSTRUCCIÓN</v>
      </c>
      <c r="D53" s="6" t="str">
        <f>IF(ISBLANK('[1]CONTROL OT'!$I57),"-",'[1]CONTROL OT'!$I57)</f>
        <v>COMPRESION DE PROBETAS</v>
      </c>
      <c r="E53" s="7" t="str">
        <f>IF(ISBLANK('[1]CONTROL OT'!$O57),"-",'[1]CONTROL OT'!$O57)</f>
        <v>COTIZACIÓN-032-25-B</v>
      </c>
      <c r="F53" s="8">
        <f>IFERROR(VLOOKUP(E53,[2]Matriz!$B$4:$E$351,3,FALSE),"-")</f>
        <v>45666</v>
      </c>
      <c r="G53" s="8">
        <f>IFERROR(VLOOKUP(E53,[2]Matriz!$B$4:$E$351,4,FALSE),"-")</f>
        <v>45667</v>
      </c>
      <c r="H53" s="9">
        <f t="shared" si="0"/>
        <v>-1</v>
      </c>
      <c r="I53" s="14" t="s">
        <v>9</v>
      </c>
      <c r="J53" s="14" t="s">
        <v>9</v>
      </c>
      <c r="K53" s="14" t="s">
        <v>9</v>
      </c>
      <c r="L53" s="14" t="s">
        <v>9</v>
      </c>
      <c r="M53" s="4" t="s">
        <v>9</v>
      </c>
      <c r="N53" s="4" t="s">
        <v>9</v>
      </c>
      <c r="O53" s="4" t="s">
        <v>9</v>
      </c>
      <c r="P53" s="4" t="s">
        <v>9</v>
      </c>
      <c r="Q53" s="4" t="s">
        <v>9</v>
      </c>
      <c r="R53" s="4" t="s">
        <v>9</v>
      </c>
    </row>
    <row r="54" spans="1:18" ht="25.2" customHeight="1" x14ac:dyDescent="0.3">
      <c r="A54" s="4">
        <v>50</v>
      </c>
      <c r="B54" s="5">
        <f>IF(ISBLANK('[1]CONTROL OT'!$B58),"-",'[1]CONTROL OT'!$B58)</f>
        <v>50</v>
      </c>
      <c r="C54" s="20" t="str">
        <f>IF(ISBLANK('[1]CONTROL OT'!$H58),"-",'[1]CONTROL OT'!$H58)</f>
        <v>BURGOS VERGARAY</v>
      </c>
      <c r="D54" s="6" t="str">
        <f>IF(ISBLANK('[1]CONTROL OT'!$I58),"-",'[1]CONTROL OT'!$I58)</f>
        <v>DENSIDAD DE CAMPO</v>
      </c>
      <c r="E54" s="7">
        <f>IF(ISBLANK('[1]CONTROL OT'!$O58),"-",'[1]CONTROL OT'!$O58)</f>
        <v>64</v>
      </c>
      <c r="F54" s="8">
        <f>IFERROR(VLOOKUP(E54,[2]Matriz!$B$4:$E$351,3,FALSE),"-")</f>
        <v>45671</v>
      </c>
      <c r="G54" s="8">
        <f>IFERROR(VLOOKUP(E54,[2]Matriz!$B$4:$E$351,4,FALSE),"-")</f>
        <v>45672</v>
      </c>
      <c r="H54" s="9">
        <f t="shared" si="0"/>
        <v>-1</v>
      </c>
      <c r="I54" s="4" t="s">
        <v>9</v>
      </c>
      <c r="J54" s="4" t="s">
        <v>11</v>
      </c>
      <c r="K54" s="4" t="s">
        <v>11</v>
      </c>
      <c r="L54" s="4" t="s">
        <v>11</v>
      </c>
      <c r="M54" s="4" t="s">
        <v>9</v>
      </c>
      <c r="N54" s="4" t="s">
        <v>9</v>
      </c>
      <c r="O54" s="4" t="s">
        <v>9</v>
      </c>
      <c r="P54" s="4" t="s">
        <v>9</v>
      </c>
      <c r="Q54" s="4" t="s">
        <v>9</v>
      </c>
      <c r="R54" s="4" t="s">
        <v>9</v>
      </c>
    </row>
    <row r="55" spans="1:18" ht="25.2" customHeight="1" x14ac:dyDescent="0.3">
      <c r="A55" s="4">
        <v>51</v>
      </c>
      <c r="B55" s="5">
        <f>IF(ISBLANK('[1]CONTROL OT'!$B59),"-",'[1]CONTROL OT'!$B59)</f>
        <v>51</v>
      </c>
      <c r="C55" s="20" t="str">
        <f>IF(ISBLANK('[1]CONTROL OT'!$H59),"-",'[1]CONTROL OT'!$H59)</f>
        <v>CAFISAC</v>
      </c>
      <c r="D55" s="6" t="str">
        <f>IF(ISBLANK('[1]CONTROL OT'!$I59),"-",'[1]CONTROL OT'!$I59)</f>
        <v>COMPRESION DE MORTEROS</v>
      </c>
      <c r="E55" s="7">
        <f>IF(ISBLANK('[1]CONTROL OT'!$O59),"-",'[1]CONTROL OT'!$O59)</f>
        <v>69</v>
      </c>
      <c r="F55" s="8">
        <f>IFERROR(VLOOKUP(E55,[2]Matriz!$B$4:$E$351,3,FALSE),"-")</f>
        <v>45672</v>
      </c>
      <c r="G55" s="8">
        <f>IFERROR(VLOOKUP(E55,[2]Matriz!$B$4:$E$351,4,FALSE),"-")</f>
        <v>45672</v>
      </c>
      <c r="H55" s="9">
        <f t="shared" si="0"/>
        <v>0</v>
      </c>
      <c r="I55" s="4" t="s">
        <v>9</v>
      </c>
      <c r="J55" s="4" t="s">
        <v>11</v>
      </c>
      <c r="K55" s="4" t="s">
        <v>11</v>
      </c>
      <c r="L55" s="4" t="s">
        <v>11</v>
      </c>
      <c r="M55" s="4" t="s">
        <v>9</v>
      </c>
      <c r="N55" s="4" t="s">
        <v>9</v>
      </c>
      <c r="O55" s="4" t="s">
        <v>9</v>
      </c>
      <c r="P55" s="4" t="s">
        <v>9</v>
      </c>
      <c r="Q55" s="4" t="s">
        <v>9</v>
      </c>
      <c r="R55" s="4" t="s">
        <v>9</v>
      </c>
    </row>
    <row r="56" spans="1:18" ht="25.2" customHeight="1" x14ac:dyDescent="0.3">
      <c r="A56" s="4">
        <v>52</v>
      </c>
      <c r="B56" s="5">
        <f>IF(ISBLANK('[1]CONTROL OT'!$B60),"-",'[1]CONTROL OT'!$B60)</f>
        <v>52</v>
      </c>
      <c r="C56" s="20" t="str">
        <f>IF(ISBLANK('[1]CONTROL OT'!$H60),"-",'[1]CONTROL OT'!$H60)</f>
        <v>CAFISAC</v>
      </c>
      <c r="D56" s="6" t="str">
        <f>IF(ISBLANK('[1]CONTROL OT'!$I60),"-",'[1]CONTROL OT'!$I60)</f>
        <v>COMPRESION DE PROBETAS</v>
      </c>
      <c r="E56" s="7">
        <f>IF(ISBLANK('[1]CONTROL OT'!$O60),"-",'[1]CONTROL OT'!$O60)</f>
        <v>70</v>
      </c>
      <c r="F56" s="8">
        <f>IFERROR(VLOOKUP(E56,[2]Matriz!$B$4:$E$351,3,FALSE),"-")</f>
        <v>45672</v>
      </c>
      <c r="G56" s="8">
        <f>IFERROR(VLOOKUP(E56,[2]Matriz!$B$4:$E$351,4,FALSE),"-")</f>
        <v>45672</v>
      </c>
      <c r="H56" s="9">
        <f t="shared" si="0"/>
        <v>0</v>
      </c>
      <c r="I56" s="4" t="s">
        <v>9</v>
      </c>
      <c r="J56" s="4" t="s">
        <v>11</v>
      </c>
      <c r="K56" s="4" t="s">
        <v>11</v>
      </c>
      <c r="L56" s="4" t="s">
        <v>11</v>
      </c>
      <c r="M56" s="4" t="s">
        <v>9</v>
      </c>
      <c r="N56" s="4" t="s">
        <v>9</v>
      </c>
      <c r="O56" s="4" t="s">
        <v>9</v>
      </c>
      <c r="P56" s="4" t="s">
        <v>9</v>
      </c>
      <c r="Q56" s="4" t="s">
        <v>9</v>
      </c>
      <c r="R56" s="4" t="s">
        <v>9</v>
      </c>
    </row>
    <row r="57" spans="1:18" ht="25.2" customHeight="1" x14ac:dyDescent="0.3">
      <c r="A57" s="4">
        <v>53</v>
      </c>
      <c r="B57" s="5">
        <f>IF(ISBLANK('[1]CONTROL OT'!$B61),"-",'[1]CONTROL OT'!$B61)</f>
        <v>53</v>
      </c>
      <c r="C57" s="20" t="str">
        <f>IF(ISBLANK('[1]CONTROL OT'!$H61),"-",'[1]CONTROL OT'!$H61)</f>
        <v>RUTAS DE LIMA</v>
      </c>
      <c r="D57" s="6" t="str">
        <f>IF(ISBLANK('[1]CONTROL OT'!$I61),"-",'[1]CONTROL OT'!$I61)</f>
        <v>BRIQUETAS DE ASFALTO</v>
      </c>
      <c r="E57" s="7">
        <f>IF(ISBLANK('[1]CONTROL OT'!$O61),"-",'[1]CONTROL OT'!$O61)</f>
        <v>82</v>
      </c>
      <c r="F57" s="8">
        <f>IFERROR(VLOOKUP(E57,[2]Matriz!$B$4:$E$351,3,FALSE),"-")</f>
        <v>45672</v>
      </c>
      <c r="G57" s="8">
        <f>IFERROR(VLOOKUP(E57,[2]Matriz!$B$4:$E$351,4,FALSE),"-")</f>
        <v>45672</v>
      </c>
      <c r="H57" s="9">
        <f t="shared" si="0"/>
        <v>0</v>
      </c>
      <c r="I57" s="4" t="s">
        <v>9</v>
      </c>
      <c r="J57" s="4" t="s">
        <v>11</v>
      </c>
      <c r="K57" s="4" t="s">
        <v>11</v>
      </c>
      <c r="L57" s="4" t="s">
        <v>11</v>
      </c>
      <c r="M57" s="4" t="s">
        <v>9</v>
      </c>
      <c r="N57" s="4" t="s">
        <v>9</v>
      </c>
      <c r="O57" s="4" t="s">
        <v>9</v>
      </c>
      <c r="P57" s="4" t="s">
        <v>9</v>
      </c>
      <c r="Q57" s="4" t="s">
        <v>9</v>
      </c>
      <c r="R57" s="4" t="s">
        <v>9</v>
      </c>
    </row>
    <row r="58" spans="1:18" ht="25.2" customHeight="1" x14ac:dyDescent="0.3">
      <c r="A58" s="4">
        <v>54</v>
      </c>
      <c r="B58" s="5">
        <f>IF(ISBLANK('[1]CONTROL OT'!$B62),"-",'[1]CONTROL OT'!$B62)</f>
        <v>54</v>
      </c>
      <c r="C58" s="20" t="str">
        <f>IF(ISBLANK('[1]CONTROL OT'!$H62),"-",'[1]CONTROL OT'!$H62)</f>
        <v>AZ INVERSIONES INMOBILIARIAS</v>
      </c>
      <c r="D58" s="6" t="str">
        <f>IF(ISBLANK('[1]CONTROL OT'!$I62),"-",'[1]CONTROL OT'!$I62)</f>
        <v>COMPRESION DE PROBETAS</v>
      </c>
      <c r="E58" s="7">
        <f>IF(ISBLANK('[1]CONTROL OT'!$O62),"-",'[1]CONTROL OT'!$O62)</f>
        <v>60</v>
      </c>
      <c r="F58" s="8">
        <f>IFERROR(VLOOKUP(E58,[2]Matriz!$B$4:$E$351,3,FALSE),"-")</f>
        <v>45672</v>
      </c>
      <c r="G58" s="8">
        <f>IFERROR(VLOOKUP(E58,[2]Matriz!$B$4:$E$351,4,FALSE),"-")</f>
        <v>45672</v>
      </c>
      <c r="H58" s="9">
        <f t="shared" si="0"/>
        <v>0</v>
      </c>
      <c r="I58" s="4" t="s">
        <v>9</v>
      </c>
      <c r="J58" s="4" t="s">
        <v>11</v>
      </c>
      <c r="K58" s="4" t="s">
        <v>11</v>
      </c>
      <c r="L58" s="4" t="s">
        <v>11</v>
      </c>
      <c r="M58" s="4" t="s">
        <v>9</v>
      </c>
      <c r="N58" s="4" t="s">
        <v>9</v>
      </c>
      <c r="O58" s="4" t="s">
        <v>9</v>
      </c>
      <c r="P58" s="4" t="s">
        <v>9</v>
      </c>
      <c r="Q58" s="4" t="s">
        <v>9</v>
      </c>
      <c r="R58" s="4" t="s">
        <v>9</v>
      </c>
    </row>
    <row r="59" spans="1:18" ht="25.2" customHeight="1" x14ac:dyDescent="0.3">
      <c r="A59" s="4">
        <v>55</v>
      </c>
      <c r="B59" s="5">
        <f>IF(ISBLANK('[1]CONTROL OT'!$B63),"-",'[1]CONTROL OT'!$B63)</f>
        <v>55</v>
      </c>
      <c r="C59" s="20" t="str">
        <f>IF(ISBLANK('[1]CONTROL OT'!$H63),"-",'[1]CONTROL OT'!$H63)</f>
        <v>VALLES DEL PERU</v>
      </c>
      <c r="D59" s="6" t="str">
        <f>IF(ISBLANK('[1]CONTROL OT'!$I63),"-",'[1]CONTROL OT'!$I63)</f>
        <v>DENSIDAD DE CAMPO</v>
      </c>
      <c r="E59" s="7" t="str">
        <f>IF(ISBLANK('[1]CONTROL OT'!$O63),"-",'[1]CONTROL OT'!$O63)</f>
        <v>COTIZACIÓN N° 047-25-A</v>
      </c>
      <c r="F59" s="8">
        <f>IFERROR(VLOOKUP(E59,[2]Matriz!$B$4:$E$351,3,FALSE),"-")</f>
        <v>45670</v>
      </c>
      <c r="G59" s="8">
        <f>IFERROR(VLOOKUP(E59,[2]Matriz!$B$4:$E$351,4,FALSE),"-")</f>
        <v>45670</v>
      </c>
      <c r="H59" s="9">
        <f t="shared" si="0"/>
        <v>0</v>
      </c>
      <c r="I59" s="4" t="s">
        <v>9</v>
      </c>
      <c r="J59" s="4" t="s">
        <v>11</v>
      </c>
      <c r="K59" s="4" t="s">
        <v>11</v>
      </c>
      <c r="L59" s="4" t="s">
        <v>11</v>
      </c>
      <c r="M59" s="4" t="s">
        <v>9</v>
      </c>
      <c r="N59" s="4" t="s">
        <v>9</v>
      </c>
      <c r="O59" s="4" t="s">
        <v>9</v>
      </c>
      <c r="P59" s="4" t="s">
        <v>9</v>
      </c>
      <c r="Q59" s="4" t="s">
        <v>9</v>
      </c>
      <c r="R59" s="4" t="s">
        <v>9</v>
      </c>
    </row>
    <row r="60" spans="1:18" ht="25.2" customHeight="1" x14ac:dyDescent="0.3">
      <c r="A60" s="4">
        <v>56</v>
      </c>
      <c r="B60" s="5">
        <f>IF(ISBLANK('[1]CONTROL OT'!$B64),"-",'[1]CONTROL OT'!$B64)</f>
        <v>56</v>
      </c>
      <c r="C60" s="20" t="str">
        <f>IF(ISBLANK('[1]CONTROL OT'!$H64),"-",'[1]CONTROL OT'!$H64)</f>
        <v>HERCO CONSTRUCTORES SRL</v>
      </c>
      <c r="D60" s="6" t="str">
        <f>IF(ISBLANK('[1]CONTROL OT'!$I64),"-",'[1]CONTROL OT'!$I64)</f>
        <v>VARIOS</v>
      </c>
      <c r="E60" s="7" t="str">
        <f>IF(ISBLANK('[1]CONTROL OT'!$O64),"-",'[1]CONTROL OT'!$O64)</f>
        <v>COTIZACIÓN N° 044-25-D</v>
      </c>
      <c r="F60" s="8">
        <f>IFERROR(VLOOKUP(E60,[2]Matriz!$B$4:$E$351,3,FALSE),"-")</f>
        <v>45670</v>
      </c>
      <c r="G60" s="8">
        <f>IFERROR(VLOOKUP(E60,[2]Matriz!$B$4:$E$351,4,FALSE),"-")</f>
        <v>45670</v>
      </c>
      <c r="H60" s="9">
        <f t="shared" si="0"/>
        <v>0</v>
      </c>
      <c r="I60" s="4" t="s">
        <v>9</v>
      </c>
      <c r="J60" s="4" t="s">
        <v>11</v>
      </c>
      <c r="K60" s="4" t="s">
        <v>11</v>
      </c>
      <c r="L60" s="4" t="s">
        <v>11</v>
      </c>
      <c r="M60" s="4" t="s">
        <v>9</v>
      </c>
      <c r="N60" s="4" t="s">
        <v>9</v>
      </c>
      <c r="O60" s="4" t="s">
        <v>9</v>
      </c>
      <c r="P60" s="4" t="s">
        <v>9</v>
      </c>
      <c r="Q60" s="4" t="s">
        <v>9</v>
      </c>
      <c r="R60" s="4" t="s">
        <v>9</v>
      </c>
    </row>
    <row r="61" spans="1:18" ht="25.2" customHeight="1" x14ac:dyDescent="0.3">
      <c r="A61" s="4">
        <v>57</v>
      </c>
      <c r="B61" s="5">
        <f>IF(ISBLANK('[1]CONTROL OT'!$B65),"-",'[1]CONTROL OT'!$B65)</f>
        <v>57</v>
      </c>
      <c r="C61" s="20" t="str">
        <f>IF(ISBLANK('[1]CONTROL OT'!$H65),"-",'[1]CONTROL OT'!$H65)</f>
        <v>BIDDLE INC</v>
      </c>
      <c r="D61" s="6" t="str">
        <f>IF(ISBLANK('[1]CONTROL OT'!$I65),"-",'[1]CONTROL OT'!$I65)</f>
        <v>PROCTOR</v>
      </c>
      <c r="E61" s="7">
        <f>IF(ISBLANK('[1]CONTROL OT'!$O65),"-",'[1]CONTROL OT'!$O65)</f>
        <v>58</v>
      </c>
      <c r="F61" s="8">
        <f>IFERROR(VLOOKUP(E61,[2]Matriz!$B$4:$E$351,3,FALSE),"-")</f>
        <v>45672</v>
      </c>
      <c r="G61" s="8">
        <f>IFERROR(VLOOKUP(E61,[2]Matriz!$B$4:$E$351,4,FALSE),"-")</f>
        <v>45672</v>
      </c>
      <c r="H61" s="9">
        <f t="shared" si="0"/>
        <v>0</v>
      </c>
      <c r="I61" s="4" t="s">
        <v>9</v>
      </c>
      <c r="J61" s="4" t="s">
        <v>11</v>
      </c>
      <c r="K61" s="4" t="s">
        <v>11</v>
      </c>
      <c r="L61" s="4" t="s">
        <v>11</v>
      </c>
      <c r="M61" s="4" t="s">
        <v>9</v>
      </c>
      <c r="N61" s="4" t="s">
        <v>9</v>
      </c>
      <c r="O61" s="4" t="s">
        <v>9</v>
      </c>
      <c r="P61" s="4" t="s">
        <v>9</v>
      </c>
      <c r="Q61" s="4" t="s">
        <v>9</v>
      </c>
      <c r="R61" s="4" t="s">
        <v>9</v>
      </c>
    </row>
    <row r="62" spans="1:18" ht="25.2" customHeight="1" x14ac:dyDescent="0.3">
      <c r="A62" s="4">
        <v>58</v>
      </c>
      <c r="B62" s="5">
        <f>IF(ISBLANK('[1]CONTROL OT'!$B66),"-",'[1]CONTROL OT'!$B66)</f>
        <v>58</v>
      </c>
      <c r="C62" s="20" t="str">
        <f>IF(ISBLANK('[1]CONTROL OT'!$H66),"-",'[1]CONTROL OT'!$H66)</f>
        <v>GEOFAL LABORATORIO</v>
      </c>
      <c r="D62" s="6" t="str">
        <f>IF(ISBLANK('[1]CONTROL OT'!$I66),"-",'[1]CONTROL OT'!$I66)</f>
        <v xml:space="preserve">
MALLA 200</v>
      </c>
      <c r="E62" s="7" t="str">
        <f>IF(ISBLANK('[1]CONTROL OT'!$O66),"-",'[1]CONTROL OT'!$O66)</f>
        <v>-</v>
      </c>
      <c r="F62" s="8" t="str">
        <f>IFERROR(VLOOKUP(E62,[2]Matriz!$B$4:$E$351,3,FALSE),"-")</f>
        <v>-</v>
      </c>
      <c r="G62" s="8" t="str">
        <f>IFERROR(VLOOKUP(E62,[2]Matriz!$B$4:$E$351,4,FALSE),"-")</f>
        <v>-</v>
      </c>
      <c r="H62" s="9" t="str">
        <f t="shared" si="0"/>
        <v>-</v>
      </c>
      <c r="I62" s="12" t="s">
        <v>9</v>
      </c>
      <c r="J62" s="12" t="s">
        <v>9</v>
      </c>
      <c r="K62" s="12" t="s">
        <v>9</v>
      </c>
      <c r="L62" s="12" t="s">
        <v>9</v>
      </c>
      <c r="M62" s="12" t="s">
        <v>9</v>
      </c>
      <c r="N62" s="12" t="s">
        <v>9</v>
      </c>
      <c r="O62" s="12" t="s">
        <v>9</v>
      </c>
      <c r="P62" s="12" t="s">
        <v>9</v>
      </c>
      <c r="Q62" s="12" t="s">
        <v>9</v>
      </c>
      <c r="R62" s="12" t="s">
        <v>9</v>
      </c>
    </row>
    <row r="63" spans="1:18" ht="25.2" customHeight="1" x14ac:dyDescent="0.3">
      <c r="A63" s="4">
        <v>59</v>
      </c>
      <c r="B63" s="5">
        <f>IF(ISBLANK('[1]CONTROL OT'!$B67),"-",'[1]CONTROL OT'!$B67)</f>
        <v>59</v>
      </c>
      <c r="C63" s="20" t="str">
        <f>IF(ISBLANK('[1]CONTROL OT'!$H67),"-",'[1]CONTROL OT'!$H67)</f>
        <v>GEOFAL LABORATORIO</v>
      </c>
      <c r="D63" s="6" t="str">
        <f>IF(ISBLANK('[1]CONTROL OT'!$I67),"-",'[1]CONTROL OT'!$I67)</f>
        <v xml:space="preserve">
PESO ESPECIFICO DEL AGREGADO FINO</v>
      </c>
      <c r="E63" s="7" t="str">
        <f>IF(ISBLANK('[1]CONTROL OT'!$O67),"-",'[1]CONTROL OT'!$O67)</f>
        <v>-</v>
      </c>
      <c r="F63" s="15" t="str">
        <f>IFERROR(VLOOKUP(E63,[2]Matriz!$B$4:$E$351,3,FALSE),"-")</f>
        <v>-</v>
      </c>
      <c r="G63" s="15" t="str">
        <f>IFERROR(VLOOKUP(E63,[2]Matriz!$B$4:$E$351,4,FALSE),"-")</f>
        <v>-</v>
      </c>
      <c r="H63" s="16" t="str">
        <f t="shared" si="0"/>
        <v>-</v>
      </c>
      <c r="I63" s="12" t="s">
        <v>9</v>
      </c>
      <c r="J63" s="12" t="s">
        <v>9</v>
      </c>
      <c r="K63" s="12" t="s">
        <v>9</v>
      </c>
      <c r="L63" s="12" t="s">
        <v>9</v>
      </c>
      <c r="M63" s="12" t="s">
        <v>9</v>
      </c>
      <c r="N63" s="12" t="s">
        <v>9</v>
      </c>
      <c r="O63" s="12" t="s">
        <v>9</v>
      </c>
      <c r="P63" s="12" t="s">
        <v>9</v>
      </c>
      <c r="Q63" s="12" t="s">
        <v>9</v>
      </c>
      <c r="R63" s="12" t="s">
        <v>9</v>
      </c>
    </row>
    <row r="64" spans="1:18" ht="25.2" customHeight="1" x14ac:dyDescent="0.3">
      <c r="A64" s="4">
        <v>60</v>
      </c>
      <c r="B64" s="5">
        <f>IF(ISBLANK('[1]CONTROL OT'!$B68),"-",'[1]CONTROL OT'!$B68)</f>
        <v>60</v>
      </c>
      <c r="C64" s="20" t="str">
        <f>IF(ISBLANK('[1]CONTROL OT'!$H68),"-",'[1]CONTROL OT'!$H68)</f>
        <v>GEOFAL LABORATORIO</v>
      </c>
      <c r="D64" s="6" t="str">
        <f>IF(ISBLANK('[1]CONTROL OT'!$I68),"-",'[1]CONTROL OT'!$I68)</f>
        <v xml:space="preserve">
PESO UNITARIO</v>
      </c>
      <c r="E64" s="7" t="str">
        <f>IF(ISBLANK('[1]CONTROL OT'!$O68),"-",'[1]CONTROL OT'!$O68)</f>
        <v>-</v>
      </c>
      <c r="F64" s="15" t="str">
        <f>IFERROR(VLOOKUP(E64,[2]Matriz!$B$4:$E$351,3,FALSE),"-")</f>
        <v>-</v>
      </c>
      <c r="G64" s="15" t="str">
        <f>IFERROR(VLOOKUP(E64,[2]Matriz!$B$4:$E$351,4,FALSE),"-")</f>
        <v>-</v>
      </c>
      <c r="H64" s="16" t="str">
        <f t="shared" si="0"/>
        <v>-</v>
      </c>
      <c r="I64" s="12" t="s">
        <v>9</v>
      </c>
      <c r="J64" s="12" t="s">
        <v>9</v>
      </c>
      <c r="K64" s="12" t="s">
        <v>9</v>
      </c>
      <c r="L64" s="12" t="s">
        <v>9</v>
      </c>
      <c r="M64" s="12" t="s">
        <v>9</v>
      </c>
      <c r="N64" s="12" t="s">
        <v>9</v>
      </c>
      <c r="O64" s="12" t="s">
        <v>9</v>
      </c>
      <c r="P64" s="12" t="s">
        <v>9</v>
      </c>
      <c r="Q64" s="12" t="s">
        <v>9</v>
      </c>
      <c r="R64" s="12" t="s">
        <v>9</v>
      </c>
    </row>
    <row r="65" spans="1:18" ht="25.2" customHeight="1" x14ac:dyDescent="0.3">
      <c r="A65" s="4">
        <v>61</v>
      </c>
      <c r="B65" s="5">
        <f>IF(ISBLANK('[1]CONTROL OT'!$B69),"-",'[1]CONTROL OT'!$B69)</f>
        <v>61</v>
      </c>
      <c r="C65" s="20" t="str">
        <f>IF(ISBLANK('[1]CONTROL OT'!$H69),"-",'[1]CONTROL OT'!$H69)</f>
        <v>GEOFAL ING.</v>
      </c>
      <c r="D65" s="6" t="str">
        <f>IF(ISBLANK('[1]CONTROL OT'!$I69),"-",'[1]CONTROL OT'!$I69)</f>
        <v>ESTUDIO DE SUELOS - JAIR URIBE</v>
      </c>
      <c r="E65" s="7">
        <f>IF(ISBLANK('[1]CONTROL OT'!$O69),"-",'[1]CONTROL OT'!$O69)</f>
        <v>83</v>
      </c>
      <c r="F65" s="8">
        <f>IFERROR(VLOOKUP(E65,[2]Matriz!$B$4:$E$351,3,FALSE),"-")</f>
        <v>45673</v>
      </c>
      <c r="G65" s="8">
        <f>IFERROR(VLOOKUP(E65,[2]Matriz!$B$4:$E$351,4,FALSE),"-")</f>
        <v>45674</v>
      </c>
      <c r="H65" s="9">
        <f t="shared" si="0"/>
        <v>-1</v>
      </c>
      <c r="I65" s="4" t="s">
        <v>9</v>
      </c>
      <c r="J65" s="4" t="s">
        <v>11</v>
      </c>
      <c r="K65" s="4" t="s">
        <v>11</v>
      </c>
      <c r="L65" s="4" t="s">
        <v>11</v>
      </c>
      <c r="M65" s="13" t="s">
        <v>20</v>
      </c>
      <c r="N65" s="11" t="s">
        <v>60</v>
      </c>
      <c r="O65" s="8">
        <v>45673</v>
      </c>
      <c r="P65" s="8">
        <v>45674</v>
      </c>
      <c r="Q65" s="4">
        <f>O65-P65</f>
        <v>-1</v>
      </c>
      <c r="R65" s="4"/>
    </row>
    <row r="66" spans="1:18" ht="25.2" customHeight="1" x14ac:dyDescent="0.3">
      <c r="A66" s="4">
        <v>62</v>
      </c>
      <c r="B66" s="5">
        <f>IF(ISBLANK('[1]CONTROL OT'!$B70),"-",'[1]CONTROL OT'!$B70)</f>
        <v>62</v>
      </c>
      <c r="C66" s="20" t="str">
        <f>IF(ISBLANK('[1]CONTROL OT'!$H70),"-",'[1]CONTROL OT'!$H70)</f>
        <v>GEOFAL ING.</v>
      </c>
      <c r="D66" s="6" t="str">
        <f>IF(ISBLANK('[1]CONTROL OT'!$I70),"-",'[1]CONTROL OT'!$I70)</f>
        <v>ESTUDIO DE SUELOS - DISEÑADORES DE ESTRUCTURAS CIVILES Y METAL MECANICA SAC</v>
      </c>
      <c r="E66" s="7">
        <f>IF(ISBLANK('[1]CONTROL OT'!$O70),"-",'[1]CONTROL OT'!$O70)</f>
        <v>77</v>
      </c>
      <c r="F66" s="8">
        <f>IFERROR(VLOOKUP(E66,[2]Matriz!$B$4:$E$351,3,FALSE),"-")</f>
        <v>45673</v>
      </c>
      <c r="G66" s="8">
        <f>IFERROR(VLOOKUP(E66,[2]Matriz!$B$4:$E$351,4,FALSE),"-")</f>
        <v>45673</v>
      </c>
      <c r="H66" s="9">
        <f t="shared" si="0"/>
        <v>0</v>
      </c>
      <c r="I66" s="4" t="s">
        <v>9</v>
      </c>
      <c r="J66" s="4" t="s">
        <v>11</v>
      </c>
      <c r="K66" s="4" t="s">
        <v>11</v>
      </c>
      <c r="L66" s="4" t="s">
        <v>11</v>
      </c>
      <c r="M66" s="13" t="s">
        <v>21</v>
      </c>
      <c r="N66" s="11" t="s">
        <v>61</v>
      </c>
      <c r="O66" s="8">
        <v>45673</v>
      </c>
      <c r="P66" s="8">
        <v>45674</v>
      </c>
      <c r="Q66" s="4">
        <f>O66-P66</f>
        <v>-1</v>
      </c>
      <c r="R66" s="4"/>
    </row>
    <row r="67" spans="1:18" ht="25.2" customHeight="1" x14ac:dyDescent="0.3">
      <c r="A67" s="4">
        <v>63</v>
      </c>
      <c r="B67" s="5">
        <f>IF(ISBLANK('[1]CONTROL OT'!$B71),"-",'[1]CONTROL OT'!$B71)</f>
        <v>63</v>
      </c>
      <c r="C67" s="20" t="str">
        <f>IF(ISBLANK('[1]CONTROL OT'!$H71),"-",'[1]CONTROL OT'!$H71)</f>
        <v>IMAGINA</v>
      </c>
      <c r="D67" s="6" t="str">
        <f>IF(ISBLANK('[1]CONTROL OT'!$I71),"-",'[1]CONTROL OT'!$I71)</f>
        <v>DENSIDAD DE CAMPO</v>
      </c>
      <c r="E67" s="7">
        <f>IF(ISBLANK('[1]CONTROL OT'!$O71),"-",'[1]CONTROL OT'!$O71)</f>
        <v>62</v>
      </c>
      <c r="F67" s="8">
        <f>IFERROR(VLOOKUP(E67,[2]Matriz!$B$4:$E$351,3,FALSE),"-")</f>
        <v>45672</v>
      </c>
      <c r="G67" s="8">
        <f>IFERROR(VLOOKUP(E67,[2]Matriz!$B$4:$E$351,4,FALSE),"-")</f>
        <v>45672</v>
      </c>
      <c r="H67" s="9">
        <f t="shared" si="0"/>
        <v>0</v>
      </c>
      <c r="I67" s="4" t="s">
        <v>9</v>
      </c>
      <c r="J67" s="4" t="s">
        <v>11</v>
      </c>
      <c r="K67" s="4" t="s">
        <v>11</v>
      </c>
      <c r="L67" s="4" t="s">
        <v>11</v>
      </c>
      <c r="M67" s="4" t="s">
        <v>9</v>
      </c>
      <c r="N67" s="4" t="s">
        <v>9</v>
      </c>
      <c r="O67" s="4" t="s">
        <v>9</v>
      </c>
      <c r="P67" s="4" t="s">
        <v>9</v>
      </c>
      <c r="Q67" s="4" t="s">
        <v>9</v>
      </c>
      <c r="R67" s="4" t="s">
        <v>9</v>
      </c>
    </row>
    <row r="68" spans="1:18" ht="25.2" customHeight="1" x14ac:dyDescent="0.3">
      <c r="A68" s="4">
        <v>64</v>
      </c>
      <c r="B68" s="5">
        <f>IF(ISBLANK('[1]CONTROL OT'!$B72),"-",'[1]CONTROL OT'!$B72)</f>
        <v>64</v>
      </c>
      <c r="C68" s="20" t="str">
        <f>IF(ISBLANK('[1]CONTROL OT'!$H72),"-",'[1]CONTROL OT'!$H72)</f>
        <v>IPC SUCURSAL DEL PERU</v>
      </c>
      <c r="D68" s="6" t="str">
        <f>IF(ISBLANK('[1]CONTROL OT'!$I72),"-",'[1]CONTROL OT'!$I72)</f>
        <v>DENSIDAD DE CAMPO</v>
      </c>
      <c r="E68" s="7">
        <f>IF(ISBLANK('[1]CONTROL OT'!$O72),"-",'[1]CONTROL OT'!$O72)</f>
        <v>84</v>
      </c>
      <c r="F68" s="8">
        <f>IFERROR(VLOOKUP(E68,[2]Matriz!$B$4:$E$351,3,FALSE),"-")</f>
        <v>45673</v>
      </c>
      <c r="G68" s="8">
        <f>IFERROR(VLOOKUP(E68,[2]Matriz!$B$4:$E$351,4,FALSE),"-")</f>
        <v>45674</v>
      </c>
      <c r="H68" s="9">
        <f t="shared" si="0"/>
        <v>-1</v>
      </c>
      <c r="I68" s="4" t="s">
        <v>9</v>
      </c>
      <c r="J68" s="4" t="s">
        <v>11</v>
      </c>
      <c r="K68" s="4" t="s">
        <v>11</v>
      </c>
      <c r="L68" s="4" t="s">
        <v>11</v>
      </c>
      <c r="M68" s="4" t="s">
        <v>9</v>
      </c>
      <c r="N68" s="4" t="s">
        <v>9</v>
      </c>
      <c r="O68" s="4" t="s">
        <v>9</v>
      </c>
      <c r="P68" s="4" t="s">
        <v>9</v>
      </c>
      <c r="Q68" s="4" t="s">
        <v>9</v>
      </c>
      <c r="R68" s="4" t="s">
        <v>9</v>
      </c>
    </row>
    <row r="69" spans="1:18" ht="25.2" customHeight="1" x14ac:dyDescent="0.3">
      <c r="A69" s="4">
        <v>65</v>
      </c>
      <c r="B69" s="5">
        <f>IF(ISBLANK('[1]CONTROL OT'!$B73),"-",'[1]CONTROL OT'!$B73)</f>
        <v>65</v>
      </c>
      <c r="C69" s="20" t="str">
        <f>IF(ISBLANK('[1]CONTROL OT'!$H73),"-",'[1]CONTROL OT'!$H73)</f>
        <v>VALLES DEL PERU</v>
      </c>
      <c r="D69" s="6" t="str">
        <f>IF(ISBLANK('[1]CONTROL OT'!$I73),"-",'[1]CONTROL OT'!$I73)</f>
        <v>DENSIDAD DE CAMPO</v>
      </c>
      <c r="E69" s="7">
        <f>IF(ISBLANK('[1]CONTROL OT'!$O73),"-",'[1]CONTROL OT'!$O73)</f>
        <v>57</v>
      </c>
      <c r="F69" s="8">
        <f>IFERROR(VLOOKUP(E69,[2]Matriz!$B$4:$E$351,3,FALSE),"-")</f>
        <v>45672</v>
      </c>
      <c r="G69" s="8">
        <f>IFERROR(VLOOKUP(E69,[2]Matriz!$B$4:$E$351,4,FALSE),"-")</f>
        <v>45672</v>
      </c>
      <c r="H69" s="9">
        <f t="shared" ref="H69:H132" si="1">IFERROR(+F69-G69,"-")</f>
        <v>0</v>
      </c>
      <c r="I69" s="4" t="s">
        <v>9</v>
      </c>
      <c r="J69" s="4" t="s">
        <v>11</v>
      </c>
      <c r="K69" s="4" t="s">
        <v>11</v>
      </c>
      <c r="L69" s="4" t="s">
        <v>11</v>
      </c>
      <c r="M69" s="4" t="s">
        <v>9</v>
      </c>
      <c r="N69" s="4" t="s">
        <v>9</v>
      </c>
      <c r="O69" s="4" t="s">
        <v>9</v>
      </c>
      <c r="P69" s="4" t="s">
        <v>9</v>
      </c>
      <c r="Q69" s="4" t="s">
        <v>9</v>
      </c>
      <c r="R69" s="4" t="s">
        <v>9</v>
      </c>
    </row>
    <row r="70" spans="1:18" ht="25.2" customHeight="1" x14ac:dyDescent="0.3">
      <c r="A70" s="4">
        <v>66</v>
      </c>
      <c r="B70" s="5">
        <f>IF(ISBLANK('[1]CONTROL OT'!$B74),"-",'[1]CONTROL OT'!$B74)</f>
        <v>66</v>
      </c>
      <c r="C70" s="20" t="str">
        <f>IF(ISBLANK('[1]CONTROL OT'!$H74),"-",'[1]CONTROL OT'!$H74)</f>
        <v>GEOFAL ING.</v>
      </c>
      <c r="D70" s="6" t="str">
        <f>IF(ISBLANK('[1]CONTROL OT'!$I74),"-",'[1]CONTROL OT'!$I74)</f>
        <v>ESTUDIO DE SUELO - JEAN PAREDES</v>
      </c>
      <c r="E70" s="7">
        <f>IF(ISBLANK('[1]CONTROL OT'!$O74),"-",'[1]CONTROL OT'!$O74)</f>
        <v>92</v>
      </c>
      <c r="F70" s="8">
        <f>IFERROR(VLOOKUP(E70,[2]Matriz!$B$4:$E$351,3,FALSE),"-")</f>
        <v>45674</v>
      </c>
      <c r="G70" s="8">
        <f>IFERROR(VLOOKUP(E70,[2]Matriz!$B$4:$E$351,4,FALSE),"-")</f>
        <v>45677</v>
      </c>
      <c r="H70" s="9">
        <f t="shared" si="1"/>
        <v>-3</v>
      </c>
      <c r="I70" s="4" t="s">
        <v>9</v>
      </c>
      <c r="J70" s="4" t="s">
        <v>11</v>
      </c>
      <c r="K70" s="4" t="s">
        <v>11</v>
      </c>
      <c r="L70" s="4" t="s">
        <v>11</v>
      </c>
      <c r="M70" s="13" t="s">
        <v>22</v>
      </c>
      <c r="N70" s="11" t="s">
        <v>62</v>
      </c>
      <c r="O70" s="8">
        <v>45674</v>
      </c>
      <c r="P70" s="8">
        <v>45677</v>
      </c>
      <c r="Q70" s="4">
        <f>O70-P70</f>
        <v>-3</v>
      </c>
      <c r="R70" s="4"/>
    </row>
    <row r="71" spans="1:18" ht="25.2" customHeight="1" x14ac:dyDescent="0.3">
      <c r="A71" s="4">
        <v>67</v>
      </c>
      <c r="B71" s="5">
        <f>IF(ISBLANK('[1]CONTROL OT'!$B75),"-",'[1]CONTROL OT'!$B75)</f>
        <v>67</v>
      </c>
      <c r="C71" s="20" t="str">
        <f>IF(ISBLANK('[1]CONTROL OT'!$H75),"-",'[1]CONTROL OT'!$H75)</f>
        <v>ALTOMAYO</v>
      </c>
      <c r="D71" s="6" t="str">
        <f>IF(ISBLANK('[1]CONTROL OT'!$I75),"-",'[1]CONTROL OT'!$I75)</f>
        <v>DENSIDAD DE CAMPO</v>
      </c>
      <c r="E71" s="7">
        <f>IF(ISBLANK('[1]CONTROL OT'!$O75),"-",'[1]CONTROL OT'!$O75)</f>
        <v>18</v>
      </c>
      <c r="F71" s="8">
        <f>IFERROR(VLOOKUP(E71,[2]Matriz!$B$4:$E$351,3,FALSE),"-")</f>
        <v>45664</v>
      </c>
      <c r="G71" s="8">
        <f>IFERROR(VLOOKUP(E71,[2]Matriz!$B$4:$E$351,4,FALSE),"-")</f>
        <v>45664</v>
      </c>
      <c r="H71" s="9">
        <f t="shared" si="1"/>
        <v>0</v>
      </c>
      <c r="I71" s="4" t="s">
        <v>9</v>
      </c>
      <c r="J71" s="4" t="s">
        <v>11</v>
      </c>
      <c r="K71" s="4" t="s">
        <v>11</v>
      </c>
      <c r="L71" s="4" t="s">
        <v>11</v>
      </c>
      <c r="M71" s="4" t="s">
        <v>9</v>
      </c>
      <c r="N71" s="4" t="s">
        <v>9</v>
      </c>
      <c r="O71" s="4" t="s">
        <v>9</v>
      </c>
      <c r="P71" s="4" t="s">
        <v>9</v>
      </c>
      <c r="Q71" s="4" t="s">
        <v>9</v>
      </c>
      <c r="R71" s="4" t="s">
        <v>9</v>
      </c>
    </row>
    <row r="72" spans="1:18" ht="25.2" customHeight="1" x14ac:dyDescent="0.3">
      <c r="A72" s="4">
        <v>68</v>
      </c>
      <c r="B72" s="5">
        <f>IF(ISBLANK('[1]CONTROL OT'!$B76),"-",'[1]CONTROL OT'!$B76)</f>
        <v>68</v>
      </c>
      <c r="C72" s="20" t="str">
        <f>IF(ISBLANK('[1]CONTROL OT'!$H76),"-",'[1]CONTROL OT'!$H76)</f>
        <v>ALTOMAYO</v>
      </c>
      <c r="D72" s="6" t="str">
        <f>IF(ISBLANK('[1]CONTROL OT'!$I76),"-",'[1]CONTROL OT'!$I76)</f>
        <v>DENSIDAD DE CAMPO</v>
      </c>
      <c r="E72" s="7">
        <f>IF(ISBLANK('[1]CONTROL OT'!$O76),"-",'[1]CONTROL OT'!$O76)</f>
        <v>18</v>
      </c>
      <c r="F72" s="8">
        <f>IFERROR(VLOOKUP(E72,[2]Matriz!$B$4:$E$351,3,FALSE),"-")</f>
        <v>45664</v>
      </c>
      <c r="G72" s="8">
        <f>IFERROR(VLOOKUP(E72,[2]Matriz!$B$4:$E$351,4,FALSE),"-")</f>
        <v>45664</v>
      </c>
      <c r="H72" s="9">
        <f t="shared" si="1"/>
        <v>0</v>
      </c>
      <c r="I72" s="4" t="s">
        <v>9</v>
      </c>
      <c r="J72" s="4" t="s">
        <v>11</v>
      </c>
      <c r="K72" s="4" t="s">
        <v>11</v>
      </c>
      <c r="L72" s="4" t="s">
        <v>11</v>
      </c>
      <c r="M72" s="4" t="s">
        <v>9</v>
      </c>
      <c r="N72" s="4" t="s">
        <v>9</v>
      </c>
      <c r="O72" s="4" t="s">
        <v>9</v>
      </c>
      <c r="P72" s="4" t="s">
        <v>9</v>
      </c>
      <c r="Q72" s="4" t="s">
        <v>9</v>
      </c>
      <c r="R72" s="4" t="s">
        <v>9</v>
      </c>
    </row>
    <row r="73" spans="1:18" ht="25.2" customHeight="1" x14ac:dyDescent="0.3">
      <c r="A73" s="4">
        <v>69</v>
      </c>
      <c r="B73" s="5">
        <f>IF(ISBLANK('[1]CONTROL OT'!$B77),"-",'[1]CONTROL OT'!$B77)</f>
        <v>69</v>
      </c>
      <c r="C73" s="20" t="str">
        <f>IF(ISBLANK('[1]CONTROL OT'!$H77),"-",'[1]CONTROL OT'!$H77)</f>
        <v>AZ INVERSIONES INMOBILIARIAS</v>
      </c>
      <c r="D73" s="6" t="str">
        <f>IF(ISBLANK('[1]CONTROL OT'!$I77),"-",'[1]CONTROL OT'!$I77)</f>
        <v>COMPRESION DE PROBETAS</v>
      </c>
      <c r="E73" s="7">
        <f>IF(ISBLANK('[1]CONTROL OT'!$O77),"-",'[1]CONTROL OT'!$O77)</f>
        <v>80</v>
      </c>
      <c r="F73" s="8">
        <f>IFERROR(VLOOKUP(E73,[2]Matriz!$B$4:$E$351,3,FALSE),"-")</f>
        <v>45674</v>
      </c>
      <c r="G73" s="8">
        <f>IFERROR(VLOOKUP(E73,[2]Matriz!$B$4:$E$351,4,FALSE),"-")</f>
        <v>45674</v>
      </c>
      <c r="H73" s="9">
        <f t="shared" si="1"/>
        <v>0</v>
      </c>
      <c r="I73" s="4" t="s">
        <v>9</v>
      </c>
      <c r="J73" s="4" t="s">
        <v>11</v>
      </c>
      <c r="K73" s="4" t="s">
        <v>11</v>
      </c>
      <c r="L73" s="4" t="s">
        <v>11</v>
      </c>
      <c r="M73" s="4" t="s">
        <v>9</v>
      </c>
      <c r="N73" s="4" t="s">
        <v>9</v>
      </c>
      <c r="O73" s="4" t="s">
        <v>9</v>
      </c>
      <c r="P73" s="4" t="s">
        <v>9</v>
      </c>
      <c r="Q73" s="4" t="s">
        <v>9</v>
      </c>
      <c r="R73" s="4" t="s">
        <v>9</v>
      </c>
    </row>
    <row r="74" spans="1:18" ht="25.2" customHeight="1" x14ac:dyDescent="0.3">
      <c r="A74" s="4">
        <v>70</v>
      </c>
      <c r="B74" s="5">
        <f>IF(ISBLANK('[1]CONTROL OT'!$B78),"-",'[1]CONTROL OT'!$B78)</f>
        <v>70</v>
      </c>
      <c r="C74" s="20" t="str">
        <f>IF(ISBLANK('[1]CONTROL OT'!$H78),"-",'[1]CONTROL OT'!$H78)</f>
        <v>ALTOMAYO</v>
      </c>
      <c r="D74" s="6" t="str">
        <f>IF(ISBLANK('[1]CONTROL OT'!$I78),"-",'[1]CONTROL OT'!$I78)</f>
        <v>DENSIDAD DE CAMPO</v>
      </c>
      <c r="E74" s="7">
        <f>IF(ISBLANK('[1]CONTROL OT'!$O78),"-",'[1]CONTROL OT'!$O78)</f>
        <v>18</v>
      </c>
      <c r="F74" s="8">
        <f>IFERROR(VLOOKUP(E74,[2]Matriz!$B$4:$E$351,3,FALSE),"-")</f>
        <v>45664</v>
      </c>
      <c r="G74" s="8">
        <f>IFERROR(VLOOKUP(E74,[2]Matriz!$B$4:$E$351,4,FALSE),"-")</f>
        <v>45664</v>
      </c>
      <c r="H74" s="9">
        <f t="shared" si="1"/>
        <v>0</v>
      </c>
      <c r="I74" s="4" t="s">
        <v>9</v>
      </c>
      <c r="J74" s="4" t="s">
        <v>11</v>
      </c>
      <c r="K74" s="4" t="s">
        <v>11</v>
      </c>
      <c r="L74" s="4" t="s">
        <v>11</v>
      </c>
      <c r="M74" s="4" t="s">
        <v>9</v>
      </c>
      <c r="N74" s="4" t="s">
        <v>9</v>
      </c>
      <c r="O74" s="4" t="s">
        <v>9</v>
      </c>
      <c r="P74" s="4" t="s">
        <v>9</v>
      </c>
      <c r="Q74" s="4" t="s">
        <v>9</v>
      </c>
      <c r="R74" s="4" t="s">
        <v>9</v>
      </c>
    </row>
    <row r="75" spans="1:18" ht="25.2" customHeight="1" x14ac:dyDescent="0.3">
      <c r="A75" s="4">
        <v>71</v>
      </c>
      <c r="B75" s="5">
        <f>IF(ISBLANK('[1]CONTROL OT'!$B79),"-",'[1]CONTROL OT'!$B79)</f>
        <v>71</v>
      </c>
      <c r="C75" s="20" t="str">
        <f>IF(ISBLANK('[1]CONTROL OT'!$H79),"-",'[1]CONTROL OT'!$H79)</f>
        <v>RUTAS DE LIMA</v>
      </c>
      <c r="D75" s="6" t="str">
        <f>IF(ISBLANK('[1]CONTROL OT'!$I79),"-",'[1]CONTROL OT'!$I79)</f>
        <v>ASFALTO</v>
      </c>
      <c r="E75" s="7">
        <f>IF(ISBLANK('[1]CONTROL OT'!$O79),"-",'[1]CONTROL OT'!$O79)</f>
        <v>93</v>
      </c>
      <c r="F75" s="8">
        <f>IFERROR(VLOOKUP(E75,[2]Matriz!$B$4:$E$351,3,FALSE),"-")</f>
        <v>45674</v>
      </c>
      <c r="G75" s="8">
        <f>IFERROR(VLOOKUP(E75,[2]Matriz!$B$4:$E$351,4,FALSE),"-")</f>
        <v>45677</v>
      </c>
      <c r="H75" s="9">
        <f t="shared" si="1"/>
        <v>-3</v>
      </c>
      <c r="I75" s="4" t="s">
        <v>9</v>
      </c>
      <c r="J75" s="4" t="s">
        <v>11</v>
      </c>
      <c r="K75" s="4" t="s">
        <v>11</v>
      </c>
      <c r="L75" s="4" t="s">
        <v>11</v>
      </c>
      <c r="M75" s="4" t="s">
        <v>9</v>
      </c>
      <c r="N75" s="4" t="s">
        <v>9</v>
      </c>
      <c r="O75" s="4" t="s">
        <v>9</v>
      </c>
      <c r="P75" s="4" t="s">
        <v>9</v>
      </c>
      <c r="Q75" s="4" t="s">
        <v>9</v>
      </c>
      <c r="R75" s="4" t="s">
        <v>9</v>
      </c>
    </row>
    <row r="76" spans="1:18" ht="25.2" customHeight="1" x14ac:dyDescent="0.3">
      <c r="A76" s="4">
        <v>72</v>
      </c>
      <c r="B76" s="5">
        <f>IF(ISBLANK('[1]CONTROL OT'!$B80),"-",'[1]CONTROL OT'!$B80)</f>
        <v>72</v>
      </c>
      <c r="C76" s="20" t="str">
        <f>IF(ISBLANK('[1]CONTROL OT'!$H80),"-",'[1]CONTROL OT'!$H80)</f>
        <v>HERCO CONSTRUCTORES SRL</v>
      </c>
      <c r="D76" s="6" t="str">
        <f>IF(ISBLANK('[1]CONTROL OT'!$I80),"-",'[1]CONTROL OT'!$I80)</f>
        <v>CBR Y PROCTOR</v>
      </c>
      <c r="E76" s="7">
        <f>IF(ISBLANK('[1]CONTROL OT'!$O80),"-",'[1]CONTROL OT'!$O80)</f>
        <v>89</v>
      </c>
      <c r="F76" s="8">
        <f>IFERROR(VLOOKUP(E76,[2]Matriz!$B$4:$E$351,3,FALSE),"-")</f>
        <v>45675</v>
      </c>
      <c r="G76" s="8">
        <f>IFERROR(VLOOKUP(E76,[2]Matriz!$B$4:$E$351,4,FALSE),"-")</f>
        <v>45677</v>
      </c>
      <c r="H76" s="9">
        <f t="shared" si="1"/>
        <v>-2</v>
      </c>
      <c r="I76" s="4" t="s">
        <v>9</v>
      </c>
      <c r="J76" s="4" t="s">
        <v>11</v>
      </c>
      <c r="K76" s="4" t="s">
        <v>11</v>
      </c>
      <c r="L76" s="4" t="s">
        <v>11</v>
      </c>
      <c r="M76" s="4" t="s">
        <v>9</v>
      </c>
      <c r="N76" s="4" t="s">
        <v>9</v>
      </c>
      <c r="O76" s="4" t="s">
        <v>9</v>
      </c>
      <c r="P76" s="4" t="s">
        <v>9</v>
      </c>
      <c r="Q76" s="4" t="s">
        <v>9</v>
      </c>
      <c r="R76" s="4" t="s">
        <v>9</v>
      </c>
    </row>
    <row r="77" spans="1:18" ht="25.2" customHeight="1" x14ac:dyDescent="0.3">
      <c r="A77" s="4">
        <v>73</v>
      </c>
      <c r="B77" s="5">
        <f>IF(ISBLANK('[1]CONTROL OT'!$B81),"-",'[1]CONTROL OT'!$B81)</f>
        <v>73</v>
      </c>
      <c r="C77" s="20" t="str">
        <f>IF(ISBLANK('[1]CONTROL OT'!$H81),"-",'[1]CONTROL OT'!$H81)</f>
        <v>ALTOMAYO</v>
      </c>
      <c r="D77" s="6" t="str">
        <f>IF(ISBLANK('[1]CONTROL OT'!$I81),"-",'[1]CONTROL OT'!$I81)</f>
        <v>DENSIDAD DE CAMPO</v>
      </c>
      <c r="E77" s="7">
        <f>IF(ISBLANK('[1]CONTROL OT'!$O81),"-",'[1]CONTROL OT'!$O81)</f>
        <v>18</v>
      </c>
      <c r="F77" s="8">
        <f>IFERROR(VLOOKUP(E77,[2]Matriz!$B$4:$E$351,3,FALSE),"-")</f>
        <v>45664</v>
      </c>
      <c r="G77" s="8">
        <f>IFERROR(VLOOKUP(E77,[2]Matriz!$B$4:$E$351,4,FALSE),"-")</f>
        <v>45664</v>
      </c>
      <c r="H77" s="9">
        <f t="shared" si="1"/>
        <v>0</v>
      </c>
      <c r="I77" s="4" t="s">
        <v>9</v>
      </c>
      <c r="J77" s="4" t="s">
        <v>11</v>
      </c>
      <c r="K77" s="4" t="s">
        <v>11</v>
      </c>
      <c r="L77" s="4" t="s">
        <v>11</v>
      </c>
      <c r="M77" s="4" t="s">
        <v>9</v>
      </c>
      <c r="N77" s="4" t="s">
        <v>9</v>
      </c>
      <c r="O77" s="4" t="s">
        <v>9</v>
      </c>
      <c r="P77" s="4" t="s">
        <v>9</v>
      </c>
      <c r="Q77" s="4" t="s">
        <v>9</v>
      </c>
      <c r="R77" s="4" t="s">
        <v>9</v>
      </c>
    </row>
    <row r="78" spans="1:18" ht="25.2" customHeight="1" x14ac:dyDescent="0.3">
      <c r="A78" s="4">
        <v>74</v>
      </c>
      <c r="B78" s="5">
        <f>IF(ISBLANK('[1]CONTROL OT'!$B82),"-",'[1]CONTROL OT'!$B82)</f>
        <v>74</v>
      </c>
      <c r="C78" s="20" t="str">
        <f>IF(ISBLANK('[1]CONTROL OT'!$H82),"-",'[1]CONTROL OT'!$H82)</f>
        <v>IPC SUCURSAL DEL PERU</v>
      </c>
      <c r="D78" s="6" t="str">
        <f>IF(ISBLANK('[1]CONTROL OT'!$I82),"-",'[1]CONTROL OT'!$I82)</f>
        <v>DENSIDAD DE CAMPO</v>
      </c>
      <c r="E78" s="7">
        <f>IF(ISBLANK('[1]CONTROL OT'!$O82),"-",'[1]CONTROL OT'!$O82)</f>
        <v>88</v>
      </c>
      <c r="F78" s="8">
        <f>IFERROR(VLOOKUP(E78,[2]Matriz!$B$4:$E$351,3,FALSE),"-")</f>
        <v>45674</v>
      </c>
      <c r="G78" s="8">
        <f>IFERROR(VLOOKUP(E78,[2]Matriz!$B$4:$E$351,4,FALSE),"-")</f>
        <v>45675</v>
      </c>
      <c r="H78" s="9">
        <f t="shared" si="1"/>
        <v>-1</v>
      </c>
      <c r="I78" s="4" t="s">
        <v>9</v>
      </c>
      <c r="J78" s="4" t="s">
        <v>11</v>
      </c>
      <c r="K78" s="4" t="s">
        <v>11</v>
      </c>
      <c r="L78" s="4" t="s">
        <v>11</v>
      </c>
      <c r="M78" s="4" t="s">
        <v>9</v>
      </c>
      <c r="N78" s="4" t="s">
        <v>9</v>
      </c>
      <c r="O78" s="4" t="s">
        <v>9</v>
      </c>
      <c r="P78" s="4" t="s">
        <v>9</v>
      </c>
      <c r="Q78" s="4" t="s">
        <v>9</v>
      </c>
      <c r="R78" s="4" t="s">
        <v>9</v>
      </c>
    </row>
    <row r="79" spans="1:18" ht="25.2" customHeight="1" x14ac:dyDescent="0.3">
      <c r="A79" s="4">
        <v>75</v>
      </c>
      <c r="B79" s="5">
        <f>IF(ISBLANK('[1]CONTROL OT'!$B83),"-",'[1]CONTROL OT'!$B83)</f>
        <v>75</v>
      </c>
      <c r="C79" s="20" t="str">
        <f>IF(ISBLANK('[1]CONTROL OT'!$H83),"-",'[1]CONTROL OT'!$H83)</f>
        <v>RUTAS DE LIMA</v>
      </c>
      <c r="D79" s="6" t="str">
        <f>IF(ISBLANK('[1]CONTROL OT'!$I83),"-",'[1]CONTROL OT'!$I83)</f>
        <v>AGREGADO</v>
      </c>
      <c r="E79" s="7">
        <f>IF(ISBLANK('[1]CONTROL OT'!$O83),"-",'[1]CONTROL OT'!$O83)</f>
        <v>107</v>
      </c>
      <c r="F79" s="8">
        <f>IFERROR(VLOOKUP(E79,[2]Matriz!$B$4:$E$351,3,FALSE),"-")</f>
        <v>45677</v>
      </c>
      <c r="G79" s="8">
        <f>IFERROR(VLOOKUP(E79,[2]Matriz!$B$4:$E$351,4,FALSE),"-")</f>
        <v>45680</v>
      </c>
      <c r="H79" s="9">
        <f t="shared" si="1"/>
        <v>-3</v>
      </c>
      <c r="I79" s="4" t="s">
        <v>9</v>
      </c>
      <c r="J79" s="4" t="s">
        <v>11</v>
      </c>
      <c r="K79" s="4" t="s">
        <v>11</v>
      </c>
      <c r="L79" s="4" t="s">
        <v>11</v>
      </c>
      <c r="M79" s="4" t="s">
        <v>9</v>
      </c>
      <c r="N79" s="4" t="s">
        <v>9</v>
      </c>
      <c r="O79" s="4" t="s">
        <v>9</v>
      </c>
      <c r="P79" s="4" t="s">
        <v>9</v>
      </c>
      <c r="Q79" s="4" t="s">
        <v>9</v>
      </c>
      <c r="R79" s="4" t="s">
        <v>9</v>
      </c>
    </row>
    <row r="80" spans="1:18" ht="25.2" customHeight="1" x14ac:dyDescent="0.3">
      <c r="A80" s="4">
        <v>76</v>
      </c>
      <c r="B80" s="5">
        <f>IF(ISBLANK('[1]CONTROL OT'!$B84),"-",'[1]CONTROL OT'!$B84)</f>
        <v>76</v>
      </c>
      <c r="C80" s="20" t="str">
        <f>IF(ISBLANK('[1]CONTROL OT'!$H84),"-",'[1]CONTROL OT'!$H84)</f>
        <v>GEOFAL ING.</v>
      </c>
      <c r="D80" s="6" t="str">
        <f>IF(ISBLANK('[1]CONTROL OT'!$I84),"-",'[1]CONTROL OT'!$I84)</f>
        <v>ESTUDIO DE SUELOS - JEAN PAREDES</v>
      </c>
      <c r="E80" s="7">
        <f>IF(ISBLANK('[1]CONTROL OT'!$O84),"-",'[1]CONTROL OT'!$O84)</f>
        <v>96</v>
      </c>
      <c r="F80" s="8">
        <f>IFERROR(VLOOKUP(E80,[2]Matriz!$B$4:$E$351,3,FALSE),"-")</f>
        <v>45677</v>
      </c>
      <c r="G80" s="8">
        <f>IFERROR(VLOOKUP(E80,[2]Matriz!$B$4:$E$351,4,FALSE),"-")</f>
        <v>45678</v>
      </c>
      <c r="H80" s="9">
        <f t="shared" si="1"/>
        <v>-1</v>
      </c>
      <c r="I80" s="4" t="s">
        <v>9</v>
      </c>
      <c r="J80" s="4" t="s">
        <v>11</v>
      </c>
      <c r="K80" s="4" t="s">
        <v>11</v>
      </c>
      <c r="L80" s="4" t="s">
        <v>11</v>
      </c>
      <c r="M80" s="13" t="s">
        <v>23</v>
      </c>
      <c r="N80" s="11" t="s">
        <v>63</v>
      </c>
      <c r="O80" s="8">
        <v>45677</v>
      </c>
      <c r="P80" s="8">
        <v>45678</v>
      </c>
      <c r="Q80" s="4">
        <f>O80-P80</f>
        <v>-1</v>
      </c>
      <c r="R80" s="4"/>
    </row>
    <row r="81" spans="1:18" ht="25.2" customHeight="1" x14ac:dyDescent="0.3">
      <c r="A81" s="4">
        <v>77</v>
      </c>
      <c r="B81" s="5">
        <f>IF(ISBLANK('[1]CONTROL OT'!$B85),"-",'[1]CONTROL OT'!$B85)</f>
        <v>77</v>
      </c>
      <c r="C81" s="20" t="str">
        <f>IF(ISBLANK('[1]CONTROL OT'!$H85),"-",'[1]CONTROL OT'!$H85)</f>
        <v>L.O.&amp;G.C. CONTRATISTAS GENERALES EIRL</v>
      </c>
      <c r="D81" s="6" t="str">
        <f>IF(ISBLANK('[1]CONTROL OT'!$I85),"-",'[1]CONTROL OT'!$I85)</f>
        <v>VARIOS</v>
      </c>
      <c r="E81" s="7" t="str">
        <f>IF(ISBLANK('[1]CONTROL OT'!$O85),"-",'[1]CONTROL OT'!$O85)</f>
        <v>COTIZACIÓN  Nº 106-25 
COTIZACIÓN  Nº 137-25</v>
      </c>
      <c r="F81" s="8">
        <f>IFERROR(VLOOKUP(E81,[2]Matriz!$B$4:$E$351,3,FALSE),"-")</f>
        <v>45679</v>
      </c>
      <c r="G81" s="8">
        <f>IFERROR(VLOOKUP(E81,[2]Matriz!$B$4:$E$351,4,FALSE),"-")</f>
        <v>45679</v>
      </c>
      <c r="H81" s="9">
        <f t="shared" si="1"/>
        <v>0</v>
      </c>
      <c r="I81" s="4" t="s">
        <v>9</v>
      </c>
      <c r="J81" s="4" t="s">
        <v>11</v>
      </c>
      <c r="K81" s="4" t="s">
        <v>11</v>
      </c>
      <c r="L81" s="4" t="s">
        <v>11</v>
      </c>
      <c r="M81" s="4" t="s">
        <v>9</v>
      </c>
      <c r="N81" s="4" t="s">
        <v>9</v>
      </c>
      <c r="O81" s="4" t="s">
        <v>9</v>
      </c>
      <c r="P81" s="4" t="s">
        <v>9</v>
      </c>
      <c r="Q81" s="4" t="s">
        <v>9</v>
      </c>
      <c r="R81" s="4" t="s">
        <v>9</v>
      </c>
    </row>
    <row r="82" spans="1:18" ht="25.2" customHeight="1" x14ac:dyDescent="0.3">
      <c r="A82" s="4">
        <v>78</v>
      </c>
      <c r="B82" s="5">
        <f>IF(ISBLANK('[1]CONTROL OT'!$B86),"-",'[1]CONTROL OT'!$B86)</f>
        <v>78</v>
      </c>
      <c r="C82" s="20" t="str">
        <f>IF(ISBLANK('[1]CONTROL OT'!$H86),"-",'[1]CONTROL OT'!$H86)</f>
        <v>RUTAS DE LIMA</v>
      </c>
      <c r="D82" s="6" t="str">
        <f>IF(ISBLANK('[1]CONTROL OT'!$I86),"-",'[1]CONTROL OT'!$I86)</f>
        <v>AGREGADO</v>
      </c>
      <c r="E82" s="7">
        <f>IF(ISBLANK('[1]CONTROL OT'!$O86),"-",'[1]CONTROL OT'!$O86)</f>
        <v>108</v>
      </c>
      <c r="F82" s="8">
        <f>IFERROR(VLOOKUP(E82,[2]Matriz!$B$4:$E$351,3,FALSE),"-")</f>
        <v>45678</v>
      </c>
      <c r="G82" s="8">
        <f>IFERROR(VLOOKUP(E82,[2]Matriz!$B$4:$E$351,4,FALSE),"-")</f>
        <v>45680</v>
      </c>
      <c r="H82" s="9">
        <f t="shared" si="1"/>
        <v>-2</v>
      </c>
      <c r="I82" s="4" t="s">
        <v>9</v>
      </c>
      <c r="J82" s="4" t="s">
        <v>11</v>
      </c>
      <c r="K82" s="4" t="s">
        <v>11</v>
      </c>
      <c r="L82" s="4" t="s">
        <v>11</v>
      </c>
      <c r="M82" s="4" t="s">
        <v>9</v>
      </c>
      <c r="N82" s="4" t="s">
        <v>9</v>
      </c>
      <c r="O82" s="4" t="s">
        <v>9</v>
      </c>
      <c r="P82" s="4" t="s">
        <v>9</v>
      </c>
      <c r="Q82" s="4" t="s">
        <v>9</v>
      </c>
      <c r="R82" s="4" t="s">
        <v>9</v>
      </c>
    </row>
    <row r="83" spans="1:18" ht="25.2" customHeight="1" x14ac:dyDescent="0.3">
      <c r="A83" s="4">
        <v>79</v>
      </c>
      <c r="B83" s="5">
        <f>IF(ISBLANK('[1]CONTROL OT'!$B87),"-",'[1]CONTROL OT'!$B87)</f>
        <v>79</v>
      </c>
      <c r="C83" s="20" t="str">
        <f>IF(ISBLANK('[1]CONTROL OT'!$H87),"-",'[1]CONTROL OT'!$H87)</f>
        <v>ACUÑA VEGA CONSULTORES Y EJECUTORES</v>
      </c>
      <c r="D83" s="6" t="str">
        <f>IF(ISBLANK('[1]CONTROL OT'!$I87),"-",'[1]CONTROL OT'!$I87)</f>
        <v>COMPRESION DE PROBETAS</v>
      </c>
      <c r="E83" s="7">
        <f>IF(ISBLANK('[1]CONTROL OT'!$O87),"-",'[1]CONTROL OT'!$O87)</f>
        <v>103</v>
      </c>
      <c r="F83" s="8">
        <f>IFERROR(VLOOKUP(E83,[2]Matriz!$B$4:$E$351,3,FALSE),"-")</f>
        <v>45678</v>
      </c>
      <c r="G83" s="8">
        <f>IFERROR(VLOOKUP(E83,[2]Matriz!$B$4:$E$351,4,FALSE),"-")</f>
        <v>45679</v>
      </c>
      <c r="H83" s="9">
        <f t="shared" si="1"/>
        <v>-1</v>
      </c>
      <c r="I83" s="4" t="s">
        <v>9</v>
      </c>
      <c r="J83" s="4" t="s">
        <v>11</v>
      </c>
      <c r="K83" s="4" t="s">
        <v>11</v>
      </c>
      <c r="L83" s="4" t="s">
        <v>11</v>
      </c>
      <c r="M83" s="4" t="s">
        <v>9</v>
      </c>
      <c r="N83" s="4" t="s">
        <v>9</v>
      </c>
      <c r="O83" s="4" t="s">
        <v>9</v>
      </c>
      <c r="P83" s="4" t="s">
        <v>9</v>
      </c>
      <c r="Q83" s="4" t="s">
        <v>9</v>
      </c>
      <c r="R83" s="4" t="s">
        <v>9</v>
      </c>
    </row>
    <row r="84" spans="1:18" ht="25.2" customHeight="1" x14ac:dyDescent="0.3">
      <c r="A84" s="4">
        <v>80</v>
      </c>
      <c r="B84" s="5">
        <f>IF(ISBLANK('[1]CONTROL OT'!$B88),"-",'[1]CONTROL OT'!$B88)</f>
        <v>80</v>
      </c>
      <c r="C84" s="20" t="str">
        <f>IF(ISBLANK('[1]CONTROL OT'!$H88),"-",'[1]CONTROL OT'!$H88)</f>
        <v>ALTOMAYO</v>
      </c>
      <c r="D84" s="6" t="str">
        <f>IF(ISBLANK('[1]CONTROL OT'!$I88),"-",'[1]CONTROL OT'!$I88)</f>
        <v>DENSIDAD DE CAMPO</v>
      </c>
      <c r="E84" s="7">
        <f>IF(ISBLANK('[1]CONTROL OT'!$O88),"-",'[1]CONTROL OT'!$O88)</f>
        <v>18</v>
      </c>
      <c r="F84" s="8">
        <f>IFERROR(VLOOKUP(E84,[2]Matriz!$B$4:$E$351,3,FALSE),"-")</f>
        <v>45664</v>
      </c>
      <c r="G84" s="8">
        <f>IFERROR(VLOOKUP(E84,[2]Matriz!$B$4:$E$351,4,FALSE),"-")</f>
        <v>45664</v>
      </c>
      <c r="H84" s="9">
        <f t="shared" si="1"/>
        <v>0</v>
      </c>
      <c r="I84" s="4" t="s">
        <v>9</v>
      </c>
      <c r="J84" s="4" t="s">
        <v>11</v>
      </c>
      <c r="K84" s="4" t="s">
        <v>11</v>
      </c>
      <c r="L84" s="4" t="s">
        <v>11</v>
      </c>
      <c r="M84" s="4" t="s">
        <v>9</v>
      </c>
      <c r="N84" s="4" t="s">
        <v>9</v>
      </c>
      <c r="O84" s="4" t="s">
        <v>9</v>
      </c>
      <c r="P84" s="4" t="s">
        <v>9</v>
      </c>
      <c r="Q84" s="4" t="s">
        <v>9</v>
      </c>
      <c r="R84" s="4" t="s">
        <v>9</v>
      </c>
    </row>
    <row r="85" spans="1:18" ht="25.2" customHeight="1" x14ac:dyDescent="0.3">
      <c r="A85" s="4">
        <v>81</v>
      </c>
      <c r="B85" s="5">
        <f>IF(ISBLANK('[1]CONTROL OT'!$B89),"-",'[1]CONTROL OT'!$B89)</f>
        <v>81</v>
      </c>
      <c r="C85" s="20" t="str">
        <f>IF(ISBLANK('[1]CONTROL OT'!$H89),"-",'[1]CONTROL OT'!$H89)</f>
        <v>ALTOMAYO</v>
      </c>
      <c r="D85" s="6" t="str">
        <f>IF(ISBLANK('[1]CONTROL OT'!$I89),"-",'[1]CONTROL OT'!$I89)</f>
        <v>DENSIDAD DE CAMPO</v>
      </c>
      <c r="E85" s="7">
        <f>IF(ISBLANK('[1]CONTROL OT'!$O89),"-",'[1]CONTROL OT'!$O89)</f>
        <v>18</v>
      </c>
      <c r="F85" s="8">
        <f>IFERROR(VLOOKUP(E85,[2]Matriz!$B$4:$E$351,3,FALSE),"-")</f>
        <v>45664</v>
      </c>
      <c r="G85" s="8">
        <f>IFERROR(VLOOKUP(E85,[2]Matriz!$B$4:$E$351,4,FALSE),"-")</f>
        <v>45664</v>
      </c>
      <c r="H85" s="9">
        <f t="shared" si="1"/>
        <v>0</v>
      </c>
      <c r="I85" s="4" t="s">
        <v>9</v>
      </c>
      <c r="J85" s="4" t="s">
        <v>11</v>
      </c>
      <c r="K85" s="4" t="s">
        <v>11</v>
      </c>
      <c r="L85" s="4" t="s">
        <v>11</v>
      </c>
      <c r="M85" s="4" t="s">
        <v>9</v>
      </c>
      <c r="N85" s="4" t="s">
        <v>9</v>
      </c>
      <c r="O85" s="4" t="s">
        <v>9</v>
      </c>
      <c r="P85" s="4" t="s">
        <v>9</v>
      </c>
      <c r="Q85" s="4" t="s">
        <v>9</v>
      </c>
      <c r="R85" s="4" t="s">
        <v>9</v>
      </c>
    </row>
    <row r="86" spans="1:18" ht="25.2" customHeight="1" x14ac:dyDescent="0.3">
      <c r="A86" s="4">
        <v>82</v>
      </c>
      <c r="B86" s="5">
        <f>IF(ISBLANK('[1]CONTROL OT'!$B90),"-",'[1]CONTROL OT'!$B90)</f>
        <v>82</v>
      </c>
      <c r="C86" s="20" t="str">
        <f>IF(ISBLANK('[1]CONTROL OT'!$H90),"-",'[1]CONTROL OT'!$H90)</f>
        <v>CAFISAC</v>
      </c>
      <c r="D86" s="6" t="str">
        <f>IF(ISBLANK('[1]CONTROL OT'!$I90),"-",'[1]CONTROL OT'!$I90)</f>
        <v>COMPRESION DE MORTEROS</v>
      </c>
      <c r="E86" s="7">
        <f>IF(ISBLANK('[1]CONTROL OT'!$O90),"-",'[1]CONTROL OT'!$O90)</f>
        <v>109</v>
      </c>
      <c r="F86" s="8">
        <f>IFERROR(VLOOKUP(E86,[2]Matriz!$B$4:$E$351,3,FALSE),"-")</f>
        <v>45679</v>
      </c>
      <c r="G86" s="8">
        <f>IFERROR(VLOOKUP(E86,[2]Matriz!$B$4:$E$351,4,FALSE),"-")</f>
        <v>45680</v>
      </c>
      <c r="H86" s="9">
        <f t="shared" si="1"/>
        <v>-1</v>
      </c>
      <c r="I86" s="4" t="s">
        <v>9</v>
      </c>
      <c r="J86" s="4" t="s">
        <v>11</v>
      </c>
      <c r="K86" s="4" t="s">
        <v>11</v>
      </c>
      <c r="L86" s="4" t="s">
        <v>11</v>
      </c>
      <c r="M86" s="4" t="s">
        <v>9</v>
      </c>
      <c r="N86" s="4" t="s">
        <v>9</v>
      </c>
      <c r="O86" s="4" t="s">
        <v>9</v>
      </c>
      <c r="P86" s="4" t="s">
        <v>9</v>
      </c>
      <c r="Q86" s="4" t="s">
        <v>9</v>
      </c>
      <c r="R86" s="4" t="s">
        <v>9</v>
      </c>
    </row>
    <row r="87" spans="1:18" ht="25.2" customHeight="1" x14ac:dyDescent="0.3">
      <c r="A87" s="4">
        <v>83</v>
      </c>
      <c r="B87" s="5">
        <f>IF(ISBLANK('[1]CONTROL OT'!$B91),"-",'[1]CONTROL OT'!$B91)</f>
        <v>83</v>
      </c>
      <c r="C87" s="20" t="str">
        <f>IF(ISBLANK('[1]CONTROL OT'!$H91),"-",'[1]CONTROL OT'!$H91)</f>
        <v>CAFISAC</v>
      </c>
      <c r="D87" s="6" t="str">
        <f>IF(ISBLANK('[1]CONTROL OT'!$I91),"-",'[1]CONTROL OT'!$I91)</f>
        <v>COMPRESION DE PROBETAS</v>
      </c>
      <c r="E87" s="7">
        <f>IF(ISBLANK('[1]CONTROL OT'!$O91),"-",'[1]CONTROL OT'!$O91)</f>
        <v>110</v>
      </c>
      <c r="F87" s="8">
        <f>IFERROR(VLOOKUP(E87,[2]Matriz!$B$4:$E$351,3,FALSE),"-")</f>
        <v>45679</v>
      </c>
      <c r="G87" s="8">
        <f>IFERROR(VLOOKUP(E87,[2]Matriz!$B$4:$E$351,4,FALSE),"-")</f>
        <v>45680</v>
      </c>
      <c r="H87" s="9">
        <f t="shared" si="1"/>
        <v>-1</v>
      </c>
      <c r="I87" s="4" t="s">
        <v>9</v>
      </c>
      <c r="J87" s="4" t="s">
        <v>11</v>
      </c>
      <c r="K87" s="4" t="s">
        <v>11</v>
      </c>
      <c r="L87" s="4" t="s">
        <v>11</v>
      </c>
      <c r="M87" s="4" t="s">
        <v>9</v>
      </c>
      <c r="N87" s="4" t="s">
        <v>9</v>
      </c>
      <c r="O87" s="4" t="s">
        <v>9</v>
      </c>
      <c r="P87" s="4" t="s">
        <v>9</v>
      </c>
      <c r="Q87" s="4" t="s">
        <v>9</v>
      </c>
      <c r="R87" s="4" t="s">
        <v>9</v>
      </c>
    </row>
    <row r="88" spans="1:18" ht="25.2" customHeight="1" x14ac:dyDescent="0.3">
      <c r="A88" s="4">
        <v>84</v>
      </c>
      <c r="B88" s="5">
        <f>IF(ISBLANK('[1]CONTROL OT'!$B92),"-",'[1]CONTROL OT'!$B92)</f>
        <v>84</v>
      </c>
      <c r="C88" s="20" t="str">
        <f>IF(ISBLANK('[1]CONTROL OT'!$H92),"-",'[1]CONTROL OT'!$H92)</f>
        <v>IMAGINA</v>
      </c>
      <c r="D88" s="6" t="str">
        <f>IF(ISBLANK('[1]CONTROL OT'!$I92),"-",'[1]CONTROL OT'!$I92)</f>
        <v>DENSIDAD DE CAMPO</v>
      </c>
      <c r="E88" s="7">
        <f>IF(ISBLANK('[1]CONTROL OT'!$O92),"-",'[1]CONTROL OT'!$O92)</f>
        <v>111</v>
      </c>
      <c r="F88" s="8">
        <f>IFERROR(VLOOKUP(E88,[2]Matriz!$B$4:$E$351,3,FALSE),"-")</f>
        <v>45679</v>
      </c>
      <c r="G88" s="8">
        <f>IFERROR(VLOOKUP(E88,[2]Matriz!$B$4:$E$351,4,FALSE),"-")</f>
        <v>45680</v>
      </c>
      <c r="H88" s="9">
        <f t="shared" si="1"/>
        <v>-1</v>
      </c>
      <c r="I88" s="4" t="s">
        <v>9</v>
      </c>
      <c r="J88" s="4" t="s">
        <v>11</v>
      </c>
      <c r="K88" s="4" t="s">
        <v>11</v>
      </c>
      <c r="L88" s="4" t="s">
        <v>11</v>
      </c>
      <c r="M88" s="4" t="s">
        <v>9</v>
      </c>
      <c r="N88" s="4" t="s">
        <v>9</v>
      </c>
      <c r="O88" s="4" t="s">
        <v>9</v>
      </c>
      <c r="P88" s="4" t="s">
        <v>9</v>
      </c>
      <c r="Q88" s="4" t="s">
        <v>9</v>
      </c>
      <c r="R88" s="4" t="s">
        <v>9</v>
      </c>
    </row>
    <row r="89" spans="1:18" ht="25.2" customHeight="1" x14ac:dyDescent="0.3">
      <c r="A89" s="4">
        <v>85</v>
      </c>
      <c r="B89" s="5">
        <f>IF(ISBLANK('[1]CONTROL OT'!$B93),"-",'[1]CONTROL OT'!$B93)</f>
        <v>85</v>
      </c>
      <c r="C89" s="20" t="str">
        <f>IF(ISBLANK('[1]CONTROL OT'!$H93),"-",'[1]CONTROL OT'!$H93)</f>
        <v>VALLES DEL PERU</v>
      </c>
      <c r="D89" s="6" t="str">
        <f>IF(ISBLANK('[1]CONTROL OT'!$I93),"-",'[1]CONTROL OT'!$I93)</f>
        <v>DENSIDAD DE CAMPO</v>
      </c>
      <c r="E89" s="7">
        <f>IF(ISBLANK('[1]CONTROL OT'!$O93),"-",'[1]CONTROL OT'!$O93)</f>
        <v>94</v>
      </c>
      <c r="F89" s="8">
        <f>IFERROR(VLOOKUP(E89,[2]Matriz!$B$4:$E$351,3,FALSE),"-")</f>
        <v>45678</v>
      </c>
      <c r="G89" s="8">
        <f>IFERROR(VLOOKUP(E89,[2]Matriz!$B$4:$E$351,4,FALSE),"-")</f>
        <v>45678</v>
      </c>
      <c r="H89" s="9">
        <f t="shared" si="1"/>
        <v>0</v>
      </c>
      <c r="I89" s="4" t="s">
        <v>9</v>
      </c>
      <c r="J89" s="4" t="s">
        <v>11</v>
      </c>
      <c r="K89" s="4" t="s">
        <v>11</v>
      </c>
      <c r="L89" s="4" t="s">
        <v>11</v>
      </c>
      <c r="M89" s="4" t="s">
        <v>9</v>
      </c>
      <c r="N89" s="4" t="s">
        <v>9</v>
      </c>
      <c r="O89" s="4" t="s">
        <v>9</v>
      </c>
      <c r="P89" s="4" t="s">
        <v>9</v>
      </c>
      <c r="Q89" s="4" t="s">
        <v>9</v>
      </c>
      <c r="R89" s="4" t="s">
        <v>9</v>
      </c>
    </row>
    <row r="90" spans="1:18" ht="25.2" customHeight="1" x14ac:dyDescent="0.3">
      <c r="A90" s="4">
        <v>86</v>
      </c>
      <c r="B90" s="5">
        <f>IF(ISBLANK('[1]CONTROL OT'!$B94),"-",'[1]CONTROL OT'!$B94)</f>
        <v>86</v>
      </c>
      <c r="C90" s="20" t="str">
        <f>IF(ISBLANK('[1]CONTROL OT'!$H94),"-",'[1]CONTROL OT'!$H94)</f>
        <v>CAFISAC</v>
      </c>
      <c r="D90" s="6" t="str">
        <f>IF(ISBLANK('[1]CONTROL OT'!$I94),"-",'[1]CONTROL OT'!$I94)</f>
        <v>COMPRESION DE PROBETAS</v>
      </c>
      <c r="E90" s="7">
        <f>IF(ISBLANK('[1]CONTROL OT'!$O94),"-",'[1]CONTROL OT'!$O94)</f>
        <v>112</v>
      </c>
      <c r="F90" s="8">
        <f>IFERROR(VLOOKUP(E90,[2]Matriz!$B$4:$E$351,3,FALSE),"-")</f>
        <v>45680</v>
      </c>
      <c r="G90" s="8">
        <f>IFERROR(VLOOKUP(E90,[2]Matriz!$B$4:$E$351,4,FALSE),"-")</f>
        <v>45680</v>
      </c>
      <c r="H90" s="9">
        <f t="shared" si="1"/>
        <v>0</v>
      </c>
      <c r="I90" s="4" t="s">
        <v>9</v>
      </c>
      <c r="J90" s="4" t="s">
        <v>11</v>
      </c>
      <c r="K90" s="4" t="s">
        <v>11</v>
      </c>
      <c r="L90" s="4" t="s">
        <v>11</v>
      </c>
      <c r="M90" s="4" t="s">
        <v>9</v>
      </c>
      <c r="N90" s="4" t="s">
        <v>9</v>
      </c>
      <c r="O90" s="4" t="s">
        <v>9</v>
      </c>
      <c r="P90" s="4" t="s">
        <v>9</v>
      </c>
      <c r="Q90" s="4" t="s">
        <v>9</v>
      </c>
      <c r="R90" s="4" t="s">
        <v>9</v>
      </c>
    </row>
    <row r="91" spans="1:18" ht="25.2" customHeight="1" x14ac:dyDescent="0.3">
      <c r="A91" s="4">
        <v>87</v>
      </c>
      <c r="B91" s="5">
        <f>IF(ISBLANK('[1]CONTROL OT'!$B95),"-",'[1]CONTROL OT'!$B95)</f>
        <v>87</v>
      </c>
      <c r="C91" s="20" t="str">
        <f>IF(ISBLANK('[1]CONTROL OT'!$H95),"-",'[1]CONTROL OT'!$H95)</f>
        <v>GEOFAL ING.</v>
      </c>
      <c r="D91" s="6" t="str">
        <f>IF(ISBLANK('[1]CONTROL OT'!$I95),"-",'[1]CONTROL OT'!$I95)</f>
        <v>ESTUDIO DE SUELO -AYSATEL</v>
      </c>
      <c r="E91" s="7">
        <f>IF(ISBLANK('[1]CONTROL OT'!$O95),"-",'[1]CONTROL OT'!$O95)</f>
        <v>120</v>
      </c>
      <c r="F91" s="8">
        <f>IFERROR(VLOOKUP(E91,[2]Matriz!$B$4:$E$351,3,FALSE),"-")</f>
        <v>45680</v>
      </c>
      <c r="G91" s="8">
        <f>IFERROR(VLOOKUP(E91,[2]Matriz!$B$4:$E$351,4,FALSE),"-")</f>
        <v>45682</v>
      </c>
      <c r="H91" s="9">
        <f t="shared" si="1"/>
        <v>-2</v>
      </c>
      <c r="I91" s="4" t="s">
        <v>9</v>
      </c>
      <c r="J91" s="4" t="s">
        <v>11</v>
      </c>
      <c r="K91" s="4" t="s">
        <v>11</v>
      </c>
      <c r="L91" s="4" t="s">
        <v>11</v>
      </c>
      <c r="M91" s="13" t="s">
        <v>24</v>
      </c>
      <c r="N91" s="11" t="s">
        <v>64</v>
      </c>
      <c r="O91" s="8">
        <v>45680</v>
      </c>
      <c r="P91" s="8">
        <v>45682</v>
      </c>
      <c r="Q91" s="4">
        <f>O91-P91</f>
        <v>-2</v>
      </c>
      <c r="R91" s="4"/>
    </row>
    <row r="92" spans="1:18" ht="25.2" customHeight="1" x14ac:dyDescent="0.3">
      <c r="A92" s="4">
        <v>88</v>
      </c>
      <c r="B92" s="5">
        <f>IF(ISBLANK('[1]CONTROL OT'!$B96),"-",'[1]CONTROL OT'!$B96)</f>
        <v>88</v>
      </c>
      <c r="C92" s="20" t="str">
        <f>IF(ISBLANK('[1]CONTROL OT'!$H96),"-",'[1]CONTROL OT'!$H96)</f>
        <v>TACTICAL</v>
      </c>
      <c r="D92" s="6" t="str">
        <f>IF(ISBLANK('[1]CONTROL OT'!$I96),"-",'[1]CONTROL OT'!$I96)</f>
        <v>DENSIDAD DE CAMPO</v>
      </c>
      <c r="E92" s="7">
        <f>IF(ISBLANK('[1]CONTROL OT'!$O96),"-",'[1]CONTROL OT'!$O96)</f>
        <v>45</v>
      </c>
      <c r="F92" s="8">
        <f>IFERROR(VLOOKUP(E92,[2]Matriz!$B$4:$E$351,3,FALSE),"-")</f>
        <v>45670</v>
      </c>
      <c r="G92" s="8">
        <f>IFERROR(VLOOKUP(E92,[2]Matriz!$B$4:$E$351,4,FALSE),"-")</f>
        <v>45670</v>
      </c>
      <c r="H92" s="9">
        <f t="shared" si="1"/>
        <v>0</v>
      </c>
      <c r="I92" s="4" t="s">
        <v>9</v>
      </c>
      <c r="J92" s="4" t="s">
        <v>11</v>
      </c>
      <c r="K92" s="4" t="s">
        <v>11</v>
      </c>
      <c r="L92" s="4" t="s">
        <v>11</v>
      </c>
      <c r="M92" s="4" t="s">
        <v>9</v>
      </c>
      <c r="N92" s="4" t="s">
        <v>9</v>
      </c>
      <c r="O92" s="4" t="s">
        <v>9</v>
      </c>
      <c r="P92" s="4" t="s">
        <v>9</v>
      </c>
      <c r="Q92" s="4" t="s">
        <v>9</v>
      </c>
      <c r="R92" s="4" t="s">
        <v>9</v>
      </c>
    </row>
    <row r="93" spans="1:18" ht="25.2" customHeight="1" x14ac:dyDescent="0.3">
      <c r="A93" s="4">
        <v>89</v>
      </c>
      <c r="B93" s="5">
        <f>IF(ISBLANK('[1]CONTROL OT'!$B97),"-",'[1]CONTROL OT'!$B97)</f>
        <v>89</v>
      </c>
      <c r="C93" s="20" t="str">
        <f>IF(ISBLANK('[1]CONTROL OT'!$H97),"-",'[1]CONTROL OT'!$H97)</f>
        <v>ALTOMAYO</v>
      </c>
      <c r="D93" s="6" t="str">
        <f>IF(ISBLANK('[1]CONTROL OT'!$I97),"-",'[1]CONTROL OT'!$I97)</f>
        <v>DENSIDAD DE CAMPO</v>
      </c>
      <c r="E93" s="7">
        <f>IF(ISBLANK('[1]CONTROL OT'!$O97),"-",'[1]CONTROL OT'!$O97)</f>
        <v>18</v>
      </c>
      <c r="F93" s="8">
        <f>IFERROR(VLOOKUP(E93,[2]Matriz!$B$4:$E$351,3,FALSE),"-")</f>
        <v>45664</v>
      </c>
      <c r="G93" s="8">
        <f>IFERROR(VLOOKUP(E93,[2]Matriz!$B$4:$E$351,4,FALSE),"-")</f>
        <v>45664</v>
      </c>
      <c r="H93" s="9">
        <f t="shared" si="1"/>
        <v>0</v>
      </c>
      <c r="I93" s="4" t="s">
        <v>9</v>
      </c>
      <c r="J93" s="4" t="s">
        <v>11</v>
      </c>
      <c r="K93" s="4" t="s">
        <v>11</v>
      </c>
      <c r="L93" s="4" t="s">
        <v>11</v>
      </c>
      <c r="M93" s="4" t="s">
        <v>9</v>
      </c>
      <c r="N93" s="4" t="s">
        <v>9</v>
      </c>
      <c r="O93" s="4" t="s">
        <v>9</v>
      </c>
      <c r="P93" s="4" t="s">
        <v>9</v>
      </c>
      <c r="Q93" s="4" t="s">
        <v>9</v>
      </c>
      <c r="R93" s="4" t="s">
        <v>9</v>
      </c>
    </row>
    <row r="94" spans="1:18" ht="25.2" customHeight="1" x14ac:dyDescent="0.3">
      <c r="A94" s="4">
        <v>90</v>
      </c>
      <c r="B94" s="5">
        <f>IF(ISBLANK('[1]CONTROL OT'!$B98),"-",'[1]CONTROL OT'!$B98)</f>
        <v>90</v>
      </c>
      <c r="C94" s="20" t="str">
        <f>IF(ISBLANK('[1]CONTROL OT'!$H98),"-",'[1]CONTROL OT'!$H98)</f>
        <v xml:space="preserve">CONSTRUCTORA LOAN SAC </v>
      </c>
      <c r="D94" s="6" t="str">
        <f>IF(ISBLANK('[1]CONTROL OT'!$I98),"-",'[1]CONTROL OT'!$I98)</f>
        <v>COMPRESION DE PROBETAS</v>
      </c>
      <c r="E94" s="7" t="str">
        <f>IF(ISBLANK('[1]CONTROL OT'!$O98),"-",'[1]CONTROL OT'!$O98)</f>
        <v>COTIZACIÓN N° 117-25-A</v>
      </c>
      <c r="F94" s="8">
        <f>IFERROR(VLOOKUP(E94,[2]Matriz!$B$4:$E$351,3,FALSE),"-")</f>
        <v>45681</v>
      </c>
      <c r="G94" s="8">
        <f>IFERROR(VLOOKUP(E94,[2]Matriz!$B$4:$E$351,4,FALSE),"-")</f>
        <v>45681</v>
      </c>
      <c r="H94" s="9">
        <f t="shared" si="1"/>
        <v>0</v>
      </c>
      <c r="I94" s="4" t="s">
        <v>9</v>
      </c>
      <c r="J94" s="4" t="s">
        <v>11</v>
      </c>
      <c r="K94" s="4" t="s">
        <v>11</v>
      </c>
      <c r="L94" s="4" t="s">
        <v>11</v>
      </c>
      <c r="M94" s="4" t="s">
        <v>9</v>
      </c>
      <c r="N94" s="4" t="s">
        <v>9</v>
      </c>
      <c r="O94" s="4" t="s">
        <v>9</v>
      </c>
      <c r="P94" s="4" t="s">
        <v>9</v>
      </c>
      <c r="Q94" s="4" t="s">
        <v>9</v>
      </c>
      <c r="R94" s="4" t="s">
        <v>9</v>
      </c>
    </row>
    <row r="95" spans="1:18" ht="25.2" customHeight="1" x14ac:dyDescent="0.3">
      <c r="A95" s="4">
        <v>91</v>
      </c>
      <c r="B95" s="5">
        <f>IF(ISBLANK('[1]CONTROL OT'!$B99),"-",'[1]CONTROL OT'!$B99)</f>
        <v>91</v>
      </c>
      <c r="C95" s="20" t="str">
        <f>IF(ISBLANK('[1]CONTROL OT'!$H99),"-",'[1]CONTROL OT'!$H99)</f>
        <v>GEOFAL LABORATORIO</v>
      </c>
      <c r="D95" s="6" t="str">
        <f>IF(ISBLANK('[1]CONTROL OT'!$I99),"-",'[1]CONTROL OT'!$I99)</f>
        <v>LIMITES DE CONSISTENCIA</v>
      </c>
      <c r="E95" s="7" t="str">
        <f>IF(ISBLANK('[1]CONTROL OT'!$O99),"-",'[1]CONTROL OT'!$O99)</f>
        <v>-</v>
      </c>
      <c r="F95" s="15" t="str">
        <f>IFERROR(VLOOKUP(E95,[2]Matriz!$B$4:$E$351,3,FALSE),"-")</f>
        <v>-</v>
      </c>
      <c r="G95" s="15" t="str">
        <f>IFERROR(VLOOKUP(E95,[2]Matriz!$B$4:$E$351,4,FALSE),"-")</f>
        <v>-</v>
      </c>
      <c r="H95" s="16" t="str">
        <f t="shared" si="1"/>
        <v>-</v>
      </c>
      <c r="I95" s="12" t="s">
        <v>9</v>
      </c>
      <c r="J95" s="12" t="s">
        <v>9</v>
      </c>
      <c r="K95" s="12" t="s">
        <v>9</v>
      </c>
      <c r="L95" s="12" t="s">
        <v>9</v>
      </c>
      <c r="M95" s="12" t="s">
        <v>9</v>
      </c>
      <c r="N95" s="12" t="s">
        <v>9</v>
      </c>
      <c r="O95" s="12" t="s">
        <v>9</v>
      </c>
      <c r="P95" s="12" t="s">
        <v>9</v>
      </c>
      <c r="Q95" s="12" t="s">
        <v>9</v>
      </c>
      <c r="R95" s="12" t="s">
        <v>9</v>
      </c>
    </row>
    <row r="96" spans="1:18" ht="25.2" customHeight="1" x14ac:dyDescent="0.3">
      <c r="A96" s="4">
        <v>92</v>
      </c>
      <c r="B96" s="5">
        <f>IF(ISBLANK('[1]CONTROL OT'!$B100),"-",'[1]CONTROL OT'!$B100)</f>
        <v>92</v>
      </c>
      <c r="C96" s="20" t="str">
        <f>IF(ISBLANK('[1]CONTROL OT'!$H100),"-",'[1]CONTROL OT'!$H100)</f>
        <v>ENRIQUE ITURRY ESPEZUA</v>
      </c>
      <c r="D96" s="6" t="str">
        <f>IF(ISBLANK('[1]CONTROL OT'!$I100),"-",'[1]CONTROL OT'!$I100)</f>
        <v>VARIOS</v>
      </c>
      <c r="E96" s="7" t="str">
        <f>IF(ISBLANK('[1]CONTROL OT'!$O100),"-",'[1]CONTROL OT'!$O100)</f>
        <v>COTIZACIÓN N° 113-25
COTIZACIÓN N° 114-25</v>
      </c>
      <c r="F96" s="8">
        <f>IFERROR(VLOOKUP(E96,[2]Matriz!$B$4:$E$351,3,FALSE),"-")</f>
        <v>45681</v>
      </c>
      <c r="G96" s="8">
        <f>IFERROR(VLOOKUP(E96,[2]Matriz!$B$4:$E$351,4,FALSE),"-")</f>
        <v>45681</v>
      </c>
      <c r="H96" s="9">
        <f t="shared" si="1"/>
        <v>0</v>
      </c>
      <c r="I96" s="4" t="s">
        <v>9</v>
      </c>
      <c r="J96" s="4" t="s">
        <v>11</v>
      </c>
      <c r="K96" s="4" t="s">
        <v>11</v>
      </c>
      <c r="L96" s="4" t="s">
        <v>11</v>
      </c>
      <c r="M96" s="4" t="s">
        <v>9</v>
      </c>
      <c r="N96" s="4" t="s">
        <v>9</v>
      </c>
      <c r="O96" s="4" t="s">
        <v>9</v>
      </c>
      <c r="P96" s="4" t="s">
        <v>9</v>
      </c>
      <c r="Q96" s="4" t="s">
        <v>9</v>
      </c>
      <c r="R96" s="4" t="s">
        <v>9</v>
      </c>
    </row>
    <row r="97" spans="1:18" ht="25.2" customHeight="1" x14ac:dyDescent="0.3">
      <c r="A97" s="4">
        <v>93</v>
      </c>
      <c r="B97" s="5">
        <f>IF(ISBLANK('[1]CONTROL OT'!$B101),"-",'[1]CONTROL OT'!$B101)</f>
        <v>93</v>
      </c>
      <c r="C97" s="20" t="str">
        <f>IF(ISBLANK('[1]CONTROL OT'!$H101),"-",'[1]CONTROL OT'!$H101)</f>
        <v>ALTOMAYO</v>
      </c>
      <c r="D97" s="6" t="str">
        <f>IF(ISBLANK('[1]CONTROL OT'!$I101),"-",'[1]CONTROL OT'!$I101)</f>
        <v>DENSIDAD DE CAMPO</v>
      </c>
      <c r="E97" s="7">
        <f>IF(ISBLANK('[1]CONTROL OT'!$O101),"-",'[1]CONTROL OT'!$O101)</f>
        <v>18</v>
      </c>
      <c r="F97" s="8">
        <f>IFERROR(VLOOKUP(E97,[2]Matriz!$B$4:$E$351,3,FALSE),"-")</f>
        <v>45664</v>
      </c>
      <c r="G97" s="8">
        <f>IFERROR(VLOOKUP(E97,[2]Matriz!$B$4:$E$351,4,FALSE),"-")</f>
        <v>45664</v>
      </c>
      <c r="H97" s="9">
        <f t="shared" si="1"/>
        <v>0</v>
      </c>
      <c r="I97" s="4" t="s">
        <v>9</v>
      </c>
      <c r="J97" s="4" t="s">
        <v>11</v>
      </c>
      <c r="K97" s="4" t="s">
        <v>11</v>
      </c>
      <c r="L97" s="4" t="s">
        <v>11</v>
      </c>
      <c r="M97" s="4" t="s">
        <v>9</v>
      </c>
      <c r="N97" s="4" t="s">
        <v>9</v>
      </c>
      <c r="O97" s="4" t="s">
        <v>9</v>
      </c>
      <c r="P97" s="4" t="s">
        <v>9</v>
      </c>
      <c r="Q97" s="4" t="s">
        <v>9</v>
      </c>
      <c r="R97" s="4" t="s">
        <v>9</v>
      </c>
    </row>
    <row r="98" spans="1:18" ht="25.2" customHeight="1" x14ac:dyDescent="0.3">
      <c r="A98" s="4">
        <v>94</v>
      </c>
      <c r="B98" s="5">
        <f>IF(ISBLANK('[1]CONTROL OT'!$B102),"-",'[1]CONTROL OT'!$B102)</f>
        <v>94</v>
      </c>
      <c r="C98" s="20" t="str">
        <f>IF(ISBLANK('[1]CONTROL OT'!$H102),"-",'[1]CONTROL OT'!$H102)</f>
        <v>ALTOMAYO</v>
      </c>
      <c r="D98" s="6" t="str">
        <f>IF(ISBLANK('[1]CONTROL OT'!$I102),"-",'[1]CONTROL OT'!$I102)</f>
        <v>DENSIDAD DE CAMPO</v>
      </c>
      <c r="E98" s="7">
        <f>IF(ISBLANK('[1]CONTROL OT'!$O102),"-",'[1]CONTROL OT'!$O102)</f>
        <v>18</v>
      </c>
      <c r="F98" s="8">
        <f>IFERROR(VLOOKUP(E98,[2]Matriz!$B$4:$E$351,3,FALSE),"-")</f>
        <v>45664</v>
      </c>
      <c r="G98" s="8">
        <f>IFERROR(VLOOKUP(E98,[2]Matriz!$B$4:$E$351,4,FALSE),"-")</f>
        <v>45664</v>
      </c>
      <c r="H98" s="9">
        <f t="shared" si="1"/>
        <v>0</v>
      </c>
      <c r="I98" s="4" t="s">
        <v>9</v>
      </c>
      <c r="J98" s="4" t="s">
        <v>11</v>
      </c>
      <c r="K98" s="4" t="s">
        <v>11</v>
      </c>
      <c r="L98" s="4" t="s">
        <v>11</v>
      </c>
      <c r="M98" s="4" t="s">
        <v>9</v>
      </c>
      <c r="N98" s="4" t="s">
        <v>9</v>
      </c>
      <c r="O98" s="4" t="s">
        <v>9</v>
      </c>
      <c r="P98" s="4" t="s">
        <v>9</v>
      </c>
      <c r="Q98" s="4" t="s">
        <v>9</v>
      </c>
      <c r="R98" s="4" t="s">
        <v>9</v>
      </c>
    </row>
    <row r="99" spans="1:18" ht="25.2" customHeight="1" x14ac:dyDescent="0.3">
      <c r="A99" s="4">
        <v>95</v>
      </c>
      <c r="B99" s="5">
        <f>IF(ISBLANK('[1]CONTROL OT'!$B103),"-",'[1]CONTROL OT'!$B103)</f>
        <v>95</v>
      </c>
      <c r="C99" s="20" t="str">
        <f>IF(ISBLANK('[1]CONTROL OT'!$H103),"-",'[1]CONTROL OT'!$H103)</f>
        <v>MADACAM</v>
      </c>
      <c r="D99" s="6" t="str">
        <f>IF(ISBLANK('[1]CONTROL OT'!$I103),"-",'[1]CONTROL OT'!$I103)</f>
        <v>DENSIDAD DE CAMPO</v>
      </c>
      <c r="E99" s="7">
        <f>IF(ISBLANK('[1]CONTROL OT'!$O103),"-",'[1]CONTROL OT'!$O103)</f>
        <v>102</v>
      </c>
      <c r="F99" s="8">
        <f>IFERROR(VLOOKUP(E99,[2]Matriz!$B$4:$E$351,3,FALSE),"-")</f>
        <v>45679</v>
      </c>
      <c r="G99" s="8">
        <f>IFERROR(VLOOKUP(E99,[2]Matriz!$B$4:$E$351,4,FALSE),"-")</f>
        <v>45679</v>
      </c>
      <c r="H99" s="9">
        <f t="shared" si="1"/>
        <v>0</v>
      </c>
      <c r="I99" s="4" t="s">
        <v>9</v>
      </c>
      <c r="J99" s="4" t="s">
        <v>11</v>
      </c>
      <c r="K99" s="4" t="s">
        <v>11</v>
      </c>
      <c r="L99" s="4" t="s">
        <v>11</v>
      </c>
      <c r="M99" s="4" t="s">
        <v>9</v>
      </c>
      <c r="N99" s="4" t="s">
        <v>9</v>
      </c>
      <c r="O99" s="4" t="s">
        <v>9</v>
      </c>
      <c r="P99" s="4" t="s">
        <v>9</v>
      </c>
      <c r="Q99" s="4" t="s">
        <v>9</v>
      </c>
      <c r="R99" s="4" t="s">
        <v>9</v>
      </c>
    </row>
    <row r="100" spans="1:18" ht="25.2" customHeight="1" x14ac:dyDescent="0.3">
      <c r="A100" s="4">
        <v>96</v>
      </c>
      <c r="B100" s="5">
        <f>IF(ISBLANK('[1]CONTROL OT'!$B104),"-",'[1]CONTROL OT'!$B104)</f>
        <v>96</v>
      </c>
      <c r="C100" s="20" t="str">
        <f>IF(ISBLANK('[1]CONTROL OT'!$H104),"-",'[1]CONTROL OT'!$H104)</f>
        <v>GOLDEN TOWER</v>
      </c>
      <c r="D100" s="6" t="str">
        <f>IF(ISBLANK('[1]CONTROL OT'!$I104),"-",'[1]CONTROL OT'!$I104)</f>
        <v>PROCTOR</v>
      </c>
      <c r="E100" s="7" t="str">
        <f>IF(ISBLANK('[1]CONTROL OT'!$O104),"-",'[1]CONTROL OT'!$O104)</f>
        <v>COTIZACIÓN N° 116-25-A</v>
      </c>
      <c r="F100" s="8">
        <f>IFERROR(VLOOKUP(E100,[2]Matriz!$B$4:$E$351,3,FALSE),"-")</f>
        <v>45681</v>
      </c>
      <c r="G100" s="8">
        <f>IFERROR(VLOOKUP(E100,[2]Matriz!$B$4:$E$351,4,FALSE),"-")</f>
        <v>45681</v>
      </c>
      <c r="H100" s="9">
        <f t="shared" si="1"/>
        <v>0</v>
      </c>
      <c r="I100" s="4" t="s">
        <v>9</v>
      </c>
      <c r="J100" s="4" t="s">
        <v>11</v>
      </c>
      <c r="K100" s="4" t="s">
        <v>11</v>
      </c>
      <c r="L100" s="4" t="s">
        <v>11</v>
      </c>
      <c r="M100" s="4" t="s">
        <v>9</v>
      </c>
      <c r="N100" s="4" t="s">
        <v>9</v>
      </c>
      <c r="O100" s="4" t="s">
        <v>9</v>
      </c>
      <c r="P100" s="4" t="s">
        <v>9</v>
      </c>
      <c r="Q100" s="4" t="s">
        <v>9</v>
      </c>
      <c r="R100" s="4" t="s">
        <v>9</v>
      </c>
    </row>
    <row r="101" spans="1:18" ht="25.2" customHeight="1" x14ac:dyDescent="0.3">
      <c r="A101" s="4">
        <v>97</v>
      </c>
      <c r="B101" s="5">
        <f>IF(ISBLANK('[1]CONTROL OT'!$B105),"-",'[1]CONTROL OT'!$B105)</f>
        <v>56</v>
      </c>
      <c r="C101" s="20" t="str">
        <f>IF(ISBLANK('[1]CONTROL OT'!$H105),"-",'[1]CONTROL OT'!$H105)</f>
        <v>GEOFAL LABORATORIO</v>
      </c>
      <c r="D101" s="6" t="str">
        <f>IF(ISBLANK('[1]CONTROL OT'!$I105),"-",'[1]CONTROL OT'!$I105)</f>
        <v>COMPRESION DE PROBETAS - DISEÑO DE MEZCLA</v>
      </c>
      <c r="E101" s="7" t="str">
        <f>IF(ISBLANK('[1]CONTROL OT'!$O105),"-",'[1]CONTROL OT'!$O105)</f>
        <v>-</v>
      </c>
      <c r="F101" s="15" t="str">
        <f>IFERROR(VLOOKUP(E101,[2]Matriz!$B$4:$E$351,3,FALSE),"-")</f>
        <v>-</v>
      </c>
      <c r="G101" s="15" t="str">
        <f>IFERROR(VLOOKUP(E101,[2]Matriz!$B$4:$E$351,4,FALSE),"-")</f>
        <v>-</v>
      </c>
      <c r="H101" s="16" t="str">
        <f t="shared" si="1"/>
        <v>-</v>
      </c>
      <c r="I101" s="12" t="s">
        <v>9</v>
      </c>
      <c r="J101" s="12" t="s">
        <v>9</v>
      </c>
      <c r="K101" s="12" t="s">
        <v>9</v>
      </c>
      <c r="L101" s="12" t="s">
        <v>9</v>
      </c>
      <c r="M101" s="12" t="s">
        <v>9</v>
      </c>
      <c r="N101" s="12" t="s">
        <v>9</v>
      </c>
      <c r="O101" s="12" t="s">
        <v>9</v>
      </c>
      <c r="P101" s="12" t="s">
        <v>9</v>
      </c>
      <c r="Q101" s="12" t="s">
        <v>9</v>
      </c>
      <c r="R101" s="12" t="s">
        <v>9</v>
      </c>
    </row>
    <row r="102" spans="1:18" ht="25.2" customHeight="1" x14ac:dyDescent="0.3">
      <c r="A102" s="4">
        <v>98</v>
      </c>
      <c r="B102" s="5">
        <f>IF(ISBLANK('[1]CONTROL OT'!$B106),"-",'[1]CONTROL OT'!$B106)</f>
        <v>97</v>
      </c>
      <c r="C102" s="20" t="str">
        <f>IF(ISBLANK('[1]CONTROL OT'!$H106),"-",'[1]CONTROL OT'!$H106)</f>
        <v>GEOFAL ING.</v>
      </c>
      <c r="D102" s="6" t="str">
        <f>IF(ISBLANK('[1]CONTROL OT'!$I106),"-",'[1]CONTROL OT'!$I106)</f>
        <v>ESTUDIO DE SUELOS - DISEÑADORES DE ESTRUCTURAS CIVILES Y METAL MECANICA SAC</v>
      </c>
      <c r="E102" s="7">
        <f>IF(ISBLANK('[1]CONTROL OT'!$O106),"-",'[1]CONTROL OT'!$O106)</f>
        <v>130</v>
      </c>
      <c r="F102" s="8">
        <f>IFERROR(VLOOKUP(E102,[2]Matriz!$B$4:$E$351,3,FALSE),"-")</f>
        <v>45684</v>
      </c>
      <c r="G102" s="8">
        <f>IFERROR(VLOOKUP(E102,[2]Matriz!$B$4:$E$351,4,FALSE),"-")</f>
        <v>45687</v>
      </c>
      <c r="H102" s="9">
        <f t="shared" si="1"/>
        <v>-3</v>
      </c>
      <c r="I102" s="4" t="s">
        <v>9</v>
      </c>
      <c r="J102" s="4" t="s">
        <v>11</v>
      </c>
      <c r="K102" s="4" t="s">
        <v>11</v>
      </c>
      <c r="L102" s="4" t="s">
        <v>11</v>
      </c>
      <c r="M102" s="13" t="s">
        <v>25</v>
      </c>
      <c r="N102" s="11" t="s">
        <v>65</v>
      </c>
      <c r="O102" s="8">
        <v>45684</v>
      </c>
      <c r="P102" s="8">
        <v>45687</v>
      </c>
      <c r="Q102" s="4">
        <f>O102-P102</f>
        <v>-3</v>
      </c>
      <c r="R102" s="4"/>
    </row>
    <row r="103" spans="1:18" ht="25.2" customHeight="1" x14ac:dyDescent="0.3">
      <c r="A103" s="4">
        <v>99</v>
      </c>
      <c r="B103" s="5">
        <f>IF(ISBLANK('[1]CONTROL OT'!$B107),"-",'[1]CONTROL OT'!$B107)</f>
        <v>98</v>
      </c>
      <c r="C103" s="20" t="str">
        <f>IF(ISBLANK('[1]CONTROL OT'!$H107),"-",'[1]CONTROL OT'!$H107)</f>
        <v>ALTOMAYO</v>
      </c>
      <c r="D103" s="6" t="str">
        <f>IF(ISBLANK('[1]CONTROL OT'!$I107),"-",'[1]CONTROL OT'!$I107)</f>
        <v>DENSIDAD DE CAMPO</v>
      </c>
      <c r="E103" s="7">
        <f>IF(ISBLANK('[1]CONTROL OT'!$O107),"-",'[1]CONTROL OT'!$O107)</f>
        <v>18</v>
      </c>
      <c r="F103" s="8">
        <f>IFERROR(VLOOKUP(E103,[2]Matriz!$B$4:$E$351,3,FALSE),"-")</f>
        <v>45664</v>
      </c>
      <c r="G103" s="8">
        <f>IFERROR(VLOOKUP(E103,[2]Matriz!$B$4:$E$351,4,FALSE),"-")</f>
        <v>45664</v>
      </c>
      <c r="H103" s="9">
        <f t="shared" si="1"/>
        <v>0</v>
      </c>
      <c r="I103" s="4" t="s">
        <v>9</v>
      </c>
      <c r="J103" s="4" t="s">
        <v>11</v>
      </c>
      <c r="K103" s="4" t="s">
        <v>11</v>
      </c>
      <c r="L103" s="4" t="s">
        <v>11</v>
      </c>
      <c r="M103" s="4" t="s">
        <v>9</v>
      </c>
      <c r="N103" s="4" t="s">
        <v>9</v>
      </c>
      <c r="O103" s="4" t="s">
        <v>9</v>
      </c>
      <c r="P103" s="4" t="s">
        <v>9</v>
      </c>
      <c r="Q103" s="4" t="s">
        <v>9</v>
      </c>
      <c r="R103" s="4" t="s">
        <v>9</v>
      </c>
    </row>
    <row r="104" spans="1:18" ht="25.2" customHeight="1" x14ac:dyDescent="0.3">
      <c r="A104" s="4">
        <v>100</v>
      </c>
      <c r="B104" s="5">
        <f>IF(ISBLANK('[1]CONTROL OT'!$B108),"-",'[1]CONTROL OT'!$B108)</f>
        <v>99</v>
      </c>
      <c r="C104" s="20" t="str">
        <f>IF(ISBLANK('[1]CONTROL OT'!$H108),"-",'[1]CONTROL OT'!$H108)</f>
        <v>L.O.&amp;G.C. CONTRATISTAS GENERALES EIRL</v>
      </c>
      <c r="D104" s="6" t="str">
        <f>IF(ISBLANK('[1]CONTROL OT'!$I108),"-",'[1]CONTROL OT'!$I108)</f>
        <v>VARIOS</v>
      </c>
      <c r="E104" s="7">
        <f>IF(ISBLANK('[1]CONTROL OT'!$O108),"-",'[1]CONTROL OT'!$O108)</f>
        <v>131</v>
      </c>
      <c r="F104" s="8">
        <f>IFERROR(VLOOKUP(E104,[2]Matriz!$B$4:$E$351,3,FALSE),"-")</f>
        <v>45684</v>
      </c>
      <c r="G104" s="8">
        <f>IFERROR(VLOOKUP(E104,[2]Matriz!$B$4:$E$351,4,FALSE),"-")</f>
        <v>45687</v>
      </c>
      <c r="H104" s="9">
        <f t="shared" si="1"/>
        <v>-3</v>
      </c>
      <c r="I104" s="4" t="s">
        <v>9</v>
      </c>
      <c r="J104" s="4" t="s">
        <v>11</v>
      </c>
      <c r="K104" s="4" t="s">
        <v>11</v>
      </c>
      <c r="L104" s="4" t="s">
        <v>11</v>
      </c>
      <c r="M104" s="4" t="s">
        <v>9</v>
      </c>
      <c r="N104" s="4" t="s">
        <v>9</v>
      </c>
      <c r="O104" s="4" t="s">
        <v>9</v>
      </c>
      <c r="P104" s="4" t="s">
        <v>9</v>
      </c>
      <c r="Q104" s="4" t="s">
        <v>9</v>
      </c>
      <c r="R104" s="4" t="s">
        <v>9</v>
      </c>
    </row>
    <row r="105" spans="1:18" ht="25.2" customHeight="1" x14ac:dyDescent="0.3">
      <c r="A105" s="4">
        <v>101</v>
      </c>
      <c r="B105" s="5">
        <f>IF(ISBLANK('[1]CONTROL OT'!$B109),"-",'[1]CONTROL OT'!$B109)</f>
        <v>100</v>
      </c>
      <c r="C105" s="20" t="str">
        <f>IF(ISBLANK('[1]CONTROL OT'!$H109),"-",'[1]CONTROL OT'!$H109)</f>
        <v>ALTOMAYO</v>
      </c>
      <c r="D105" s="6" t="str">
        <f>IF(ISBLANK('[1]CONTROL OT'!$I109),"-",'[1]CONTROL OT'!$I109)</f>
        <v>DENSIDAD DE CAMPO</v>
      </c>
      <c r="E105" s="7">
        <f>IF(ISBLANK('[1]CONTROL OT'!$O109),"-",'[1]CONTROL OT'!$O109)</f>
        <v>18</v>
      </c>
      <c r="F105" s="8">
        <f>IFERROR(VLOOKUP(E105,[2]Matriz!$B$4:$E$351,3,FALSE),"-")</f>
        <v>45664</v>
      </c>
      <c r="G105" s="8">
        <f>IFERROR(VLOOKUP(E105,[2]Matriz!$B$4:$E$351,4,FALSE),"-")</f>
        <v>45664</v>
      </c>
      <c r="H105" s="9">
        <f t="shared" si="1"/>
        <v>0</v>
      </c>
      <c r="I105" s="4" t="s">
        <v>9</v>
      </c>
      <c r="J105" s="4" t="s">
        <v>11</v>
      </c>
      <c r="K105" s="4" t="s">
        <v>11</v>
      </c>
      <c r="L105" s="4" t="s">
        <v>11</v>
      </c>
      <c r="M105" s="4" t="s">
        <v>9</v>
      </c>
      <c r="N105" s="4" t="s">
        <v>9</v>
      </c>
      <c r="O105" s="4" t="s">
        <v>9</v>
      </c>
      <c r="P105" s="4" t="s">
        <v>9</v>
      </c>
      <c r="Q105" s="4" t="s">
        <v>9</v>
      </c>
      <c r="R105" s="4" t="s">
        <v>9</v>
      </c>
    </row>
    <row r="106" spans="1:18" ht="25.2" customHeight="1" x14ac:dyDescent="0.3">
      <c r="A106" s="4">
        <v>102</v>
      </c>
      <c r="B106" s="5">
        <f>IF(ISBLANK('[1]CONTROL OT'!$B110),"-",'[1]CONTROL OT'!$B110)</f>
        <v>101</v>
      </c>
      <c r="C106" s="20" t="str">
        <f>IF(ISBLANK('[1]CONTROL OT'!$H110),"-",'[1]CONTROL OT'!$H110)</f>
        <v>GEOFAL ING.</v>
      </c>
      <c r="D106" s="6" t="str">
        <f>IF(ISBLANK('[1]CONTROL OT'!$I110),"-",'[1]CONTROL OT'!$I110)</f>
        <v>ESTUDIO DE SUELOS - CJ TELECOM</v>
      </c>
      <c r="E106" s="7">
        <f>IF(ISBLANK('[1]CONTROL OT'!$O110),"-",'[1]CONTROL OT'!$O110)</f>
        <v>132</v>
      </c>
      <c r="F106" s="8">
        <f>IFERROR(VLOOKUP(E106,[2]Matriz!$B$4:$E$351,3,FALSE),"-")</f>
        <v>45685</v>
      </c>
      <c r="G106" s="8">
        <f>IFERROR(VLOOKUP(E106,[2]Matriz!$B$4:$E$351,4,FALSE),"-")</f>
        <v>45687</v>
      </c>
      <c r="H106" s="9">
        <f t="shared" si="1"/>
        <v>-2</v>
      </c>
      <c r="I106" s="4" t="s">
        <v>9</v>
      </c>
      <c r="J106" s="4" t="s">
        <v>11</v>
      </c>
      <c r="K106" s="4" t="s">
        <v>11</v>
      </c>
      <c r="L106" s="4" t="s">
        <v>11</v>
      </c>
      <c r="M106" s="13" t="s">
        <v>26</v>
      </c>
      <c r="N106" s="21" t="s">
        <v>66</v>
      </c>
      <c r="O106" s="8">
        <v>45685</v>
      </c>
      <c r="P106" s="8">
        <v>45687</v>
      </c>
      <c r="Q106" s="4">
        <f>O106-P106</f>
        <v>-2</v>
      </c>
      <c r="R106" s="4"/>
    </row>
    <row r="107" spans="1:18" ht="25.2" customHeight="1" x14ac:dyDescent="0.3">
      <c r="A107" s="4">
        <v>103</v>
      </c>
      <c r="B107" s="5">
        <f>IF(ISBLANK('[1]CONTROL OT'!$B111),"-",'[1]CONTROL OT'!$B111)</f>
        <v>102</v>
      </c>
      <c r="C107" s="20" t="str">
        <f>IF(ISBLANK('[1]CONTROL OT'!$H111),"-",'[1]CONTROL OT'!$H111)</f>
        <v>GEOFAL ING.</v>
      </c>
      <c r="D107" s="6" t="str">
        <f>IF(ISBLANK('[1]CONTROL OT'!$I111),"-",'[1]CONTROL OT'!$I111)</f>
        <v>ESTUDIO DE SUELOS - CJ TELECOM</v>
      </c>
      <c r="E107" s="7">
        <f>IF(ISBLANK('[1]CONTROL OT'!$O111),"-",'[1]CONTROL OT'!$O111)</f>
        <v>128</v>
      </c>
      <c r="F107" s="8">
        <f>IFERROR(VLOOKUP(E107,[2]Matriz!$B$4:$E$351,3,FALSE),"-")</f>
        <v>45685</v>
      </c>
      <c r="G107" s="8">
        <f>IFERROR(VLOOKUP(E107,[2]Matriz!$B$4:$E$351,4,FALSE),"-")</f>
        <v>45687</v>
      </c>
      <c r="H107" s="9">
        <f t="shared" si="1"/>
        <v>-2</v>
      </c>
      <c r="I107" s="14" t="s">
        <v>9</v>
      </c>
      <c r="J107" s="14" t="s">
        <v>9</v>
      </c>
      <c r="K107" s="14" t="s">
        <v>9</v>
      </c>
      <c r="L107" s="14" t="s">
        <v>9</v>
      </c>
      <c r="M107" s="13" t="s">
        <v>27</v>
      </c>
      <c r="N107" s="17">
        <v>128</v>
      </c>
      <c r="O107" s="8">
        <v>45685</v>
      </c>
      <c r="P107" s="8">
        <v>45687</v>
      </c>
      <c r="Q107" s="4">
        <f>O107-P107</f>
        <v>-2</v>
      </c>
      <c r="R107" s="4"/>
    </row>
    <row r="108" spans="1:18" ht="25.2" customHeight="1" x14ac:dyDescent="0.3">
      <c r="A108" s="4">
        <v>104</v>
      </c>
      <c r="B108" s="5">
        <f>IF(ISBLANK('[1]CONTROL OT'!$B112),"-",'[1]CONTROL OT'!$B112)</f>
        <v>103</v>
      </c>
      <c r="C108" s="20" t="str">
        <f>IF(ISBLANK('[1]CONTROL OT'!$H112),"-",'[1]CONTROL OT'!$H112)</f>
        <v>JCB ESTRUCTURAS SAC</v>
      </c>
      <c r="D108" s="6" t="str">
        <f>IF(ISBLANK('[1]CONTROL OT'!$I112),"-",'[1]CONTROL OT'!$I112)</f>
        <v>DENSIDAD DE CAMPO</v>
      </c>
      <c r="E108" s="7">
        <f>IF(ISBLANK('[1]CONTROL OT'!$O112),"-",'[1]CONTROL OT'!$O112)</f>
        <v>56</v>
      </c>
      <c r="F108" s="8">
        <f>IFERROR(VLOOKUP(E108,[2]Matriz!$B$4:$E$351,3,FALSE),"-")</f>
        <v>45672</v>
      </c>
      <c r="G108" s="8">
        <f>IFERROR(VLOOKUP(E108,[2]Matriz!$B$4:$E$351,4,FALSE),"-")</f>
        <v>45672</v>
      </c>
      <c r="H108" s="9">
        <f t="shared" si="1"/>
        <v>0</v>
      </c>
      <c r="I108" s="4" t="s">
        <v>9</v>
      </c>
      <c r="J108" s="4" t="s">
        <v>11</v>
      </c>
      <c r="K108" s="4" t="s">
        <v>11</v>
      </c>
      <c r="L108" s="4" t="s">
        <v>11</v>
      </c>
      <c r="M108" s="4" t="s">
        <v>9</v>
      </c>
      <c r="N108" s="4" t="s">
        <v>9</v>
      </c>
      <c r="O108" s="4" t="s">
        <v>9</v>
      </c>
      <c r="P108" s="4" t="s">
        <v>9</v>
      </c>
      <c r="Q108" s="4" t="s">
        <v>9</v>
      </c>
      <c r="R108" s="4" t="s">
        <v>9</v>
      </c>
    </row>
    <row r="109" spans="1:18" ht="25.2" customHeight="1" x14ac:dyDescent="0.3">
      <c r="A109" s="4">
        <v>105</v>
      </c>
      <c r="B109" s="5">
        <f>IF(ISBLANK('[1]CONTROL OT'!$B113),"-",'[1]CONTROL OT'!$B113)</f>
        <v>104</v>
      </c>
      <c r="C109" s="20" t="str">
        <f>IF(ISBLANK('[1]CONTROL OT'!$H113),"-",'[1]CONTROL OT'!$H113)</f>
        <v>IPC SUCURSAL DEL PERU</v>
      </c>
      <c r="D109" s="6" t="str">
        <f>IF(ISBLANK('[1]CONTROL OT'!$I113),"-",'[1]CONTROL OT'!$I113)</f>
        <v>COMPRESION DE VIGAS DE CONCRETO</v>
      </c>
      <c r="E109" s="7">
        <f>IF(ISBLANK('[1]CONTROL OT'!$O113),"-",'[1]CONTROL OT'!$O113)</f>
        <v>123</v>
      </c>
      <c r="F109" s="8">
        <f>IFERROR(VLOOKUP(E109,[2]Matriz!$B$4:$E$351,3,FALSE),"-")</f>
        <v>45685</v>
      </c>
      <c r="G109" s="8">
        <f>IFERROR(VLOOKUP(E109,[2]Matriz!$B$4:$E$351,4,FALSE),"-")</f>
        <v>45685</v>
      </c>
      <c r="H109" s="9">
        <f t="shared" si="1"/>
        <v>0</v>
      </c>
      <c r="I109" s="4" t="s">
        <v>9</v>
      </c>
      <c r="J109" s="4" t="s">
        <v>11</v>
      </c>
      <c r="K109" s="4" t="s">
        <v>11</v>
      </c>
      <c r="L109" s="4" t="s">
        <v>11</v>
      </c>
      <c r="M109" s="4" t="s">
        <v>9</v>
      </c>
      <c r="N109" s="4" t="s">
        <v>9</v>
      </c>
      <c r="O109" s="4" t="s">
        <v>9</v>
      </c>
      <c r="P109" s="4" t="s">
        <v>9</v>
      </c>
      <c r="Q109" s="4" t="s">
        <v>9</v>
      </c>
      <c r="R109" s="4" t="s">
        <v>9</v>
      </c>
    </row>
    <row r="110" spans="1:18" ht="25.2" customHeight="1" x14ac:dyDescent="0.3">
      <c r="A110" s="4">
        <v>106</v>
      </c>
      <c r="B110" s="5">
        <f>IF(ISBLANK('[1]CONTROL OT'!$B114),"-",'[1]CONTROL OT'!$B114)</f>
        <v>105</v>
      </c>
      <c r="C110" s="20" t="str">
        <f>IF(ISBLANK('[1]CONTROL OT'!$H114),"-",'[1]CONTROL OT'!$H114)</f>
        <v xml:space="preserve">TECNOMIN </v>
      </c>
      <c r="D110" s="6" t="str">
        <f>IF(ISBLANK('[1]CONTROL OT'!$I114),"-",'[1]CONTROL OT'!$I114)</f>
        <v xml:space="preserve">PENDULO </v>
      </c>
      <c r="E110" s="7" t="str">
        <f>IF(ISBLANK('[1]CONTROL OT'!$O114),"-",'[1]CONTROL OT'!$O114)</f>
        <v>COTIZACIÓN N° 118-25-A
COTIZACIÓN N° 134-25</v>
      </c>
      <c r="F110" s="8">
        <f>IFERROR(VLOOKUP(E110,[2]Matriz!$B$4:$E$351,3,FALSE),"-")</f>
        <v>45681</v>
      </c>
      <c r="G110" s="8">
        <f>IFERROR(VLOOKUP(E110,[2]Matriz!$B$4:$E$351,4,FALSE),"-")</f>
        <v>45681</v>
      </c>
      <c r="H110" s="9">
        <f t="shared" si="1"/>
        <v>0</v>
      </c>
      <c r="I110" s="4" t="s">
        <v>9</v>
      </c>
      <c r="J110" s="4" t="s">
        <v>11</v>
      </c>
      <c r="K110" s="4" t="s">
        <v>11</v>
      </c>
      <c r="L110" s="4" t="s">
        <v>11</v>
      </c>
      <c r="M110" s="4" t="s">
        <v>9</v>
      </c>
      <c r="N110" s="4" t="s">
        <v>9</v>
      </c>
      <c r="O110" s="4" t="s">
        <v>9</v>
      </c>
      <c r="P110" s="4" t="s">
        <v>9</v>
      </c>
      <c r="Q110" s="4" t="s">
        <v>9</v>
      </c>
      <c r="R110" s="4" t="s">
        <v>9</v>
      </c>
    </row>
    <row r="111" spans="1:18" ht="25.2" customHeight="1" x14ac:dyDescent="0.3">
      <c r="A111" s="4">
        <v>107</v>
      </c>
      <c r="B111" s="5">
        <f>IF(ISBLANK('[1]CONTROL OT'!$B115),"-",'[1]CONTROL OT'!$B115)</f>
        <v>106</v>
      </c>
      <c r="C111" s="20" t="str">
        <f>IF(ISBLANK('[1]CONTROL OT'!$H115),"-",'[1]CONTROL OT'!$H115)</f>
        <v>VALLES DEL PERU</v>
      </c>
      <c r="D111" s="6" t="str">
        <f>IF(ISBLANK('[1]CONTROL OT'!$I115),"-",'[1]CONTROL OT'!$I115)</f>
        <v>DENSIDAD DE CAMPO</v>
      </c>
      <c r="E111" s="7">
        <f>IF(ISBLANK('[1]CONTROL OT'!$O115),"-",'[1]CONTROL OT'!$O115)</f>
        <v>121</v>
      </c>
      <c r="F111" s="8">
        <f>IFERROR(VLOOKUP(E111,[2]Matriz!$B$4:$E$351,3,FALSE),"-")</f>
        <v>45682</v>
      </c>
      <c r="G111" s="8">
        <f>IFERROR(VLOOKUP(E111,[2]Matriz!$B$4:$E$351,4,FALSE),"-")</f>
        <v>45682</v>
      </c>
      <c r="H111" s="9">
        <f t="shared" si="1"/>
        <v>0</v>
      </c>
      <c r="I111" s="4" t="s">
        <v>9</v>
      </c>
      <c r="J111" s="4" t="s">
        <v>11</v>
      </c>
      <c r="K111" s="4" t="s">
        <v>11</v>
      </c>
      <c r="L111" s="4" t="s">
        <v>11</v>
      </c>
      <c r="M111" s="4" t="s">
        <v>9</v>
      </c>
      <c r="N111" s="4" t="s">
        <v>9</v>
      </c>
      <c r="O111" s="4" t="s">
        <v>9</v>
      </c>
      <c r="P111" s="4" t="s">
        <v>9</v>
      </c>
      <c r="Q111" s="4" t="s">
        <v>9</v>
      </c>
      <c r="R111" s="4" t="s">
        <v>9</v>
      </c>
    </row>
    <row r="112" spans="1:18" ht="25.2" customHeight="1" x14ac:dyDescent="0.3">
      <c r="A112" s="4">
        <v>108</v>
      </c>
      <c r="B112" s="5">
        <f>IF(ISBLANK('[1]CONTROL OT'!$B116),"-",'[1]CONTROL OT'!$B116)</f>
        <v>107</v>
      </c>
      <c r="C112" s="20" t="str">
        <f>IF(ISBLANK('[1]CONTROL OT'!$H116),"-",'[1]CONTROL OT'!$H116)</f>
        <v>SOIL ROCK</v>
      </c>
      <c r="D112" s="6" t="str">
        <f>IF(ISBLANK('[1]CONTROL OT'!$I116),"-",'[1]CONTROL OT'!$I116)</f>
        <v>COMPRESION DE PROBETAS</v>
      </c>
      <c r="E112" s="7">
        <f>IF(ISBLANK('[1]CONTROL OT'!$O116),"-",'[1]CONTROL OT'!$O116)</f>
        <v>124</v>
      </c>
      <c r="F112" s="8">
        <f>IFERROR(VLOOKUP(E112,[2]Matriz!$B$4:$E$351,3,FALSE),"-")</f>
        <v>45686</v>
      </c>
      <c r="G112" s="8">
        <f>IFERROR(VLOOKUP(E112,[2]Matriz!$B$4:$E$351,4,FALSE),"-")</f>
        <v>45686</v>
      </c>
      <c r="H112" s="9">
        <f t="shared" si="1"/>
        <v>0</v>
      </c>
      <c r="I112" s="4" t="s">
        <v>9</v>
      </c>
      <c r="J112" s="4" t="s">
        <v>11</v>
      </c>
      <c r="K112" s="4" t="s">
        <v>11</v>
      </c>
      <c r="L112" s="4" t="s">
        <v>11</v>
      </c>
      <c r="M112" s="4" t="s">
        <v>9</v>
      </c>
      <c r="N112" s="4" t="s">
        <v>9</v>
      </c>
      <c r="O112" s="4" t="s">
        <v>9</v>
      </c>
      <c r="P112" s="4" t="s">
        <v>9</v>
      </c>
      <c r="Q112" s="4" t="s">
        <v>9</v>
      </c>
      <c r="R112" s="4" t="s">
        <v>9</v>
      </c>
    </row>
    <row r="113" spans="1:18" ht="25.2" customHeight="1" x14ac:dyDescent="0.3">
      <c r="A113" s="4">
        <v>109</v>
      </c>
      <c r="B113" s="5">
        <f>IF(ISBLANK('[1]CONTROL OT'!$B117),"-",'[1]CONTROL OT'!$B117)</f>
        <v>108</v>
      </c>
      <c r="C113" s="20" t="str">
        <f>IF(ISBLANK('[1]CONTROL OT'!$H117),"-",'[1]CONTROL OT'!$H117)</f>
        <v>COVECOP</v>
      </c>
      <c r="D113" s="6" t="str">
        <f>IF(ISBLANK('[1]CONTROL OT'!$I117),"-",'[1]CONTROL OT'!$I117)</f>
        <v>COMPRESION DE PROBETAS</v>
      </c>
      <c r="E113" s="7" t="str">
        <f>IF(ISBLANK('[1]CONTROL OT'!$O117),"-",'[1]CONTROL OT'!$O117)</f>
        <v>COTIZACIÓN N° 135-25-A</v>
      </c>
      <c r="F113" s="8">
        <f>IFERROR(VLOOKUP(E113,[2]Matriz!$B$4:$E$351,3,FALSE),"-")</f>
        <v>45686</v>
      </c>
      <c r="G113" s="8">
        <f>IFERROR(VLOOKUP(E113,[2]Matriz!$B$4:$E$351,4,FALSE),"-")</f>
        <v>45687</v>
      </c>
      <c r="H113" s="9">
        <f t="shared" si="1"/>
        <v>-1</v>
      </c>
      <c r="I113" s="4" t="s">
        <v>9</v>
      </c>
      <c r="J113" s="4" t="s">
        <v>11</v>
      </c>
      <c r="K113" s="4" t="s">
        <v>11</v>
      </c>
      <c r="L113" s="4" t="s">
        <v>11</v>
      </c>
      <c r="M113" s="4" t="s">
        <v>9</v>
      </c>
      <c r="N113" s="4" t="s">
        <v>9</v>
      </c>
      <c r="O113" s="4" t="s">
        <v>9</v>
      </c>
      <c r="P113" s="4" t="s">
        <v>9</v>
      </c>
      <c r="Q113" s="4" t="s">
        <v>9</v>
      </c>
      <c r="R113" s="4" t="s">
        <v>9</v>
      </c>
    </row>
    <row r="114" spans="1:18" ht="25.2" customHeight="1" x14ac:dyDescent="0.3">
      <c r="A114" s="4">
        <v>110</v>
      </c>
      <c r="B114" s="5">
        <f>IF(ISBLANK('[1]CONTROL OT'!$B118),"-",'[1]CONTROL OT'!$B118)</f>
        <v>109</v>
      </c>
      <c r="C114" s="20" t="str">
        <f>IF(ISBLANK('[1]CONTROL OT'!$H118),"-",'[1]CONTROL OT'!$H118)</f>
        <v>TECSUR</v>
      </c>
      <c r="D114" s="6" t="str">
        <f>IF(ISBLANK('[1]CONTROL OT'!$I118),"-",'[1]CONTROL OT'!$I118)</f>
        <v>COMPRESION DE PROBETAS</v>
      </c>
      <c r="E114" s="7">
        <f>IF(ISBLANK('[1]CONTROL OT'!$O118),"-",'[1]CONTROL OT'!$O118)</f>
        <v>141</v>
      </c>
      <c r="F114" s="8">
        <f>IFERROR(VLOOKUP(E114,[2]Matriz!$B$4:$E$351,3,FALSE),"-")</f>
        <v>45686</v>
      </c>
      <c r="G114" s="8">
        <f>IFERROR(VLOOKUP(E114,[2]Matriz!$B$4:$E$351,4,FALSE),"-")</f>
        <v>45688</v>
      </c>
      <c r="H114" s="9">
        <f t="shared" si="1"/>
        <v>-2</v>
      </c>
      <c r="I114" s="4" t="s">
        <v>9</v>
      </c>
      <c r="J114" s="4" t="s">
        <v>11</v>
      </c>
      <c r="K114" s="4" t="s">
        <v>11</v>
      </c>
      <c r="L114" s="4" t="s">
        <v>11</v>
      </c>
      <c r="M114" s="4" t="s">
        <v>9</v>
      </c>
      <c r="N114" s="4" t="s">
        <v>9</v>
      </c>
      <c r="O114" s="4" t="s">
        <v>9</v>
      </c>
      <c r="P114" s="4" t="s">
        <v>9</v>
      </c>
      <c r="Q114" s="4" t="s">
        <v>9</v>
      </c>
      <c r="R114" s="4" t="s">
        <v>9</v>
      </c>
    </row>
    <row r="115" spans="1:18" ht="25.2" customHeight="1" x14ac:dyDescent="0.3">
      <c r="A115" s="4">
        <v>111</v>
      </c>
      <c r="B115" s="5">
        <f>IF(ISBLANK('[1]CONTROL OT'!$B119),"-",'[1]CONTROL OT'!$B119)</f>
        <v>110</v>
      </c>
      <c r="C115" s="20" t="str">
        <f>IF(ISBLANK('[1]CONTROL OT'!$H119),"-",'[1]CONTROL OT'!$H119)</f>
        <v>UNIVERSIDAD DE LIMA</v>
      </c>
      <c r="D115" s="6" t="str">
        <f>IF(ISBLANK('[1]CONTROL OT'!$I119),"-",'[1]CONTROL OT'!$I119)</f>
        <v>VARIOS</v>
      </c>
      <c r="E115" s="7">
        <f>IF(ISBLANK('[1]CONTROL OT'!$O119),"-",'[1]CONTROL OT'!$O119)</f>
        <v>115</v>
      </c>
      <c r="F115" s="8">
        <f>IFERROR(VLOOKUP(E115,[2]Matriz!$B$4:$E$351,3,FALSE),"-")</f>
        <v>45681</v>
      </c>
      <c r="G115" s="8">
        <f>IFERROR(VLOOKUP(E115,[2]Matriz!$B$4:$E$351,4,FALSE),"-")</f>
        <v>45681</v>
      </c>
      <c r="H115" s="9">
        <f t="shared" si="1"/>
        <v>0</v>
      </c>
      <c r="I115" s="4" t="s">
        <v>9</v>
      </c>
      <c r="J115" s="4" t="s">
        <v>11</v>
      </c>
      <c r="K115" s="4" t="s">
        <v>11</v>
      </c>
      <c r="L115" s="4" t="s">
        <v>11</v>
      </c>
      <c r="M115" s="4" t="s">
        <v>9</v>
      </c>
      <c r="N115" s="4" t="s">
        <v>9</v>
      </c>
      <c r="O115" s="4" t="s">
        <v>9</v>
      </c>
      <c r="P115" s="4" t="s">
        <v>9</v>
      </c>
      <c r="Q115" s="4" t="s">
        <v>9</v>
      </c>
      <c r="R115" s="4" t="s">
        <v>9</v>
      </c>
    </row>
    <row r="116" spans="1:18" ht="25.2" customHeight="1" x14ac:dyDescent="0.3">
      <c r="A116" s="4">
        <v>112</v>
      </c>
      <c r="B116" s="5">
        <f>IF(ISBLANK('[1]CONTROL OT'!$B120),"-",'[1]CONTROL OT'!$B120)</f>
        <v>111</v>
      </c>
      <c r="C116" s="20" t="str">
        <f>IF(ISBLANK('[1]CONTROL OT'!$H120),"-",'[1]CONTROL OT'!$H120)</f>
        <v>COVECOP</v>
      </c>
      <c r="D116" s="6" t="str">
        <f>IF(ISBLANK('[1]CONTROL OT'!$I120),"-",'[1]CONTROL OT'!$I120)</f>
        <v>COMPRESION DE PROBETAS</v>
      </c>
      <c r="E116" s="7">
        <f>IF(ISBLANK('[1]CONTROL OT'!$O120),"-",'[1]CONTROL OT'!$O120)</f>
        <v>136</v>
      </c>
      <c r="F116" s="8">
        <f>IFERROR(VLOOKUP(E116,[2]Matriz!$B$4:$E$351,3,FALSE),"-")</f>
        <v>45687</v>
      </c>
      <c r="G116" s="8">
        <f>IFERROR(VLOOKUP(E116,[2]Matriz!$B$4:$E$351,4,FALSE),"-")</f>
        <v>45687</v>
      </c>
      <c r="H116" s="9">
        <f t="shared" si="1"/>
        <v>0</v>
      </c>
      <c r="I116" s="4" t="s">
        <v>9</v>
      </c>
      <c r="J116" s="4" t="s">
        <v>11</v>
      </c>
      <c r="K116" s="4" t="s">
        <v>11</v>
      </c>
      <c r="L116" s="4" t="s">
        <v>11</v>
      </c>
      <c r="M116" s="4" t="s">
        <v>9</v>
      </c>
      <c r="N116" s="4" t="s">
        <v>9</v>
      </c>
      <c r="O116" s="4" t="s">
        <v>9</v>
      </c>
      <c r="P116" s="4" t="s">
        <v>9</v>
      </c>
      <c r="Q116" s="4" t="s">
        <v>9</v>
      </c>
      <c r="R116" s="4" t="s">
        <v>9</v>
      </c>
    </row>
    <row r="117" spans="1:18" ht="25.2" customHeight="1" x14ac:dyDescent="0.3">
      <c r="A117" s="4">
        <v>113</v>
      </c>
      <c r="B117" s="5">
        <f>IF(ISBLANK('[1]CONTROL OT'!$B121),"-",'[1]CONTROL OT'!$B121)</f>
        <v>112</v>
      </c>
      <c r="C117" s="20" t="str">
        <f>IF(ISBLANK('[1]CONTROL OT'!$H121),"-",'[1]CONTROL OT'!$H121)</f>
        <v>CAFISAC</v>
      </c>
      <c r="D117" s="6" t="str">
        <f>IF(ISBLANK('[1]CONTROL OT'!$I121),"-",'[1]CONTROL OT'!$I121)</f>
        <v>COMPRESION DE PROBETAS</v>
      </c>
      <c r="E117" s="7">
        <f>IF(ISBLANK('[1]CONTROL OT'!$O121),"-",'[1]CONTROL OT'!$O121)</f>
        <v>112</v>
      </c>
      <c r="F117" s="8">
        <f>IFERROR(VLOOKUP(E117,[2]Matriz!$B$4:$E$351,3,FALSE),"-")</f>
        <v>45680</v>
      </c>
      <c r="G117" s="8">
        <f>IFERROR(VLOOKUP(E117,[2]Matriz!$B$4:$E$351,4,FALSE),"-")</f>
        <v>45680</v>
      </c>
      <c r="H117" s="9">
        <f t="shared" si="1"/>
        <v>0</v>
      </c>
      <c r="I117" s="4" t="s">
        <v>9</v>
      </c>
      <c r="J117" s="4" t="s">
        <v>11</v>
      </c>
      <c r="K117" s="4" t="s">
        <v>11</v>
      </c>
      <c r="L117" s="4" t="s">
        <v>11</v>
      </c>
      <c r="M117" s="4" t="s">
        <v>9</v>
      </c>
      <c r="N117" s="4" t="s">
        <v>9</v>
      </c>
      <c r="O117" s="4" t="s">
        <v>9</v>
      </c>
      <c r="P117" s="4" t="s">
        <v>9</v>
      </c>
      <c r="Q117" s="4" t="s">
        <v>9</v>
      </c>
      <c r="R117" s="4" t="s">
        <v>9</v>
      </c>
    </row>
    <row r="118" spans="1:18" ht="25.2" customHeight="1" x14ac:dyDescent="0.3">
      <c r="A118" s="4">
        <v>114</v>
      </c>
      <c r="B118" s="5">
        <f>IF(ISBLANK('[1]CONTROL OT'!$B122),"-",'[1]CONTROL OT'!$B122)</f>
        <v>113</v>
      </c>
      <c r="C118" s="20" t="str">
        <f>IF(ISBLANK('[1]CONTROL OT'!$H122),"-",'[1]CONTROL OT'!$H122)</f>
        <v>GEOFAL ING.</v>
      </c>
      <c r="D118" s="6" t="str">
        <f>IF(ISBLANK('[1]CONTROL OT'!$I122),"-",'[1]CONTROL OT'!$I122)</f>
        <v>ESTUDIO DE SUELOS - JEAN PAREDES</v>
      </c>
      <c r="E118" s="7">
        <f>IF(ISBLANK('[1]CONTROL OT'!$O122),"-",'[1]CONTROL OT'!$O122)</f>
        <v>133</v>
      </c>
      <c r="F118" s="8">
        <f>IFERROR(VLOOKUP(E118,[2]Matriz!$B$4:$E$351,3,FALSE),"-")</f>
        <v>45691</v>
      </c>
      <c r="G118" s="8">
        <f>IFERROR(VLOOKUP(E118,[2]Matriz!$B$4:$E$351,4,FALSE),"-")</f>
        <v>45694</v>
      </c>
      <c r="H118" s="9">
        <f t="shared" si="1"/>
        <v>-3</v>
      </c>
      <c r="I118" s="4" t="s">
        <v>9</v>
      </c>
      <c r="J118" s="4" t="s">
        <v>11</v>
      </c>
      <c r="K118" s="4" t="s">
        <v>11</v>
      </c>
      <c r="L118" s="4" t="s">
        <v>11</v>
      </c>
      <c r="M118" s="13" t="s">
        <v>28</v>
      </c>
      <c r="N118" s="17">
        <v>149</v>
      </c>
      <c r="O118" s="8">
        <v>45687</v>
      </c>
      <c r="P118" s="8">
        <v>45692</v>
      </c>
      <c r="Q118" s="4">
        <f>O118-P118</f>
        <v>-5</v>
      </c>
      <c r="R118" s="4"/>
    </row>
    <row r="119" spans="1:18" ht="25.2" customHeight="1" x14ac:dyDescent="0.3">
      <c r="A119" s="4">
        <v>115</v>
      </c>
      <c r="B119" s="5">
        <f>IF(ISBLANK('[1]CONTROL OT'!$B123),"-",'[1]CONTROL OT'!$B123)</f>
        <v>114</v>
      </c>
      <c r="C119" s="20" t="str">
        <f>IF(ISBLANK('[1]CONTROL OT'!$H123),"-",'[1]CONTROL OT'!$H123)</f>
        <v>ACUÑA VEGA CONSULTORES Y EJECUTORES</v>
      </c>
      <c r="D119" s="6" t="str">
        <f>IF(ISBLANK('[1]CONTROL OT'!$I123),"-",'[1]CONTROL OT'!$I123)</f>
        <v>COMPRESION DE PROBETAS</v>
      </c>
      <c r="E119" s="7">
        <f>IF(ISBLANK('[1]CONTROL OT'!$O123),"-",'[1]CONTROL OT'!$O123)</f>
        <v>140</v>
      </c>
      <c r="F119" s="8">
        <f>IFERROR(VLOOKUP(E119,[2]Matriz!$B$4:$E$351,3,FALSE),"-")</f>
        <v>45687</v>
      </c>
      <c r="G119" s="8">
        <f>IFERROR(VLOOKUP(E119,[2]Matriz!$B$4:$E$351,4,FALSE),"-")</f>
        <v>45688</v>
      </c>
      <c r="H119" s="9">
        <f t="shared" si="1"/>
        <v>-1</v>
      </c>
      <c r="I119" s="4" t="s">
        <v>9</v>
      </c>
      <c r="J119" s="4" t="s">
        <v>11</v>
      </c>
      <c r="K119" s="4" t="s">
        <v>11</v>
      </c>
      <c r="L119" s="4" t="s">
        <v>11</v>
      </c>
      <c r="M119" s="4" t="s">
        <v>9</v>
      </c>
      <c r="N119" s="4" t="s">
        <v>9</v>
      </c>
      <c r="O119" s="4" t="s">
        <v>9</v>
      </c>
      <c r="P119" s="4" t="s">
        <v>9</v>
      </c>
      <c r="Q119" s="4" t="s">
        <v>9</v>
      </c>
      <c r="R119" s="4" t="s">
        <v>9</v>
      </c>
    </row>
    <row r="120" spans="1:18" ht="25.2" customHeight="1" x14ac:dyDescent="0.3">
      <c r="A120" s="4">
        <v>116</v>
      </c>
      <c r="B120" s="5">
        <f>IF(ISBLANK('[1]CONTROL OT'!$B124),"-",'[1]CONTROL OT'!$B124)</f>
        <v>115</v>
      </c>
      <c r="C120" s="20" t="str">
        <f>IF(ISBLANK('[1]CONTROL OT'!$H124),"-",'[1]CONTROL OT'!$H124)</f>
        <v>ALTOMAYO</v>
      </c>
      <c r="D120" s="6" t="str">
        <f>IF(ISBLANK('[1]CONTROL OT'!$I124),"-",'[1]CONTROL OT'!$I124)</f>
        <v>DENSIDAD DE CAMPO</v>
      </c>
      <c r="E120" s="7">
        <f>IF(ISBLANK('[1]CONTROL OT'!$O124),"-",'[1]CONTROL OT'!$O124)</f>
        <v>18</v>
      </c>
      <c r="F120" s="8">
        <f>IFERROR(VLOOKUP(E120,[2]Matriz!$B$4:$E$351,3,FALSE),"-")</f>
        <v>45664</v>
      </c>
      <c r="G120" s="8">
        <f>IFERROR(VLOOKUP(E120,[2]Matriz!$B$4:$E$351,4,FALSE),"-")</f>
        <v>45664</v>
      </c>
      <c r="H120" s="9">
        <f t="shared" si="1"/>
        <v>0</v>
      </c>
      <c r="I120" s="4" t="s">
        <v>9</v>
      </c>
      <c r="J120" s="4" t="s">
        <v>11</v>
      </c>
      <c r="K120" s="4" t="s">
        <v>11</v>
      </c>
      <c r="L120" s="4" t="s">
        <v>11</v>
      </c>
      <c r="M120" s="4" t="s">
        <v>9</v>
      </c>
      <c r="N120" s="4" t="s">
        <v>9</v>
      </c>
      <c r="O120" s="4" t="s">
        <v>9</v>
      </c>
      <c r="P120" s="4" t="s">
        <v>9</v>
      </c>
      <c r="Q120" s="4" t="s">
        <v>9</v>
      </c>
      <c r="R120" s="4" t="s">
        <v>9</v>
      </c>
    </row>
    <row r="121" spans="1:18" ht="25.2" customHeight="1" x14ac:dyDescent="0.3">
      <c r="A121" s="4">
        <v>117</v>
      </c>
      <c r="B121" s="5">
        <f>IF(ISBLANK('[1]CONTROL OT'!$B125),"-",'[1]CONTROL OT'!$B125)</f>
        <v>116</v>
      </c>
      <c r="C121" s="20" t="str">
        <f>IF(ISBLANK('[1]CONTROL OT'!$H125),"-",'[1]CONTROL OT'!$H125)</f>
        <v>ALTOMAYO</v>
      </c>
      <c r="D121" s="6" t="str">
        <f>IF(ISBLANK('[1]CONTROL OT'!$I125),"-",'[1]CONTROL OT'!$I125)</f>
        <v>DENSIDAD DE CAMPO</v>
      </c>
      <c r="E121" s="7">
        <f>IF(ISBLANK('[1]CONTROL OT'!$O125),"-",'[1]CONTROL OT'!$O125)</f>
        <v>18</v>
      </c>
      <c r="F121" s="8">
        <f>IFERROR(VLOOKUP(E121,[2]Matriz!$B$4:$E$351,3,FALSE),"-")</f>
        <v>45664</v>
      </c>
      <c r="G121" s="8">
        <f>IFERROR(VLOOKUP(E121,[2]Matriz!$B$4:$E$351,4,FALSE),"-")</f>
        <v>45664</v>
      </c>
      <c r="H121" s="9">
        <f t="shared" si="1"/>
        <v>0</v>
      </c>
      <c r="I121" s="4" t="s">
        <v>9</v>
      </c>
      <c r="J121" s="4" t="s">
        <v>11</v>
      </c>
      <c r="K121" s="4" t="s">
        <v>11</v>
      </c>
      <c r="L121" s="4" t="s">
        <v>11</v>
      </c>
      <c r="M121" s="4" t="s">
        <v>9</v>
      </c>
      <c r="N121" s="4" t="s">
        <v>9</v>
      </c>
      <c r="O121" s="4" t="s">
        <v>9</v>
      </c>
      <c r="P121" s="4" t="s">
        <v>9</v>
      </c>
      <c r="Q121" s="4" t="s">
        <v>9</v>
      </c>
      <c r="R121" s="4" t="s">
        <v>9</v>
      </c>
    </row>
    <row r="122" spans="1:18" ht="25.2" customHeight="1" x14ac:dyDescent="0.3">
      <c r="A122" s="4">
        <v>118</v>
      </c>
      <c r="B122" s="5">
        <f>IF(ISBLANK('[1]CONTROL OT'!$B126),"-",'[1]CONTROL OT'!$B126)</f>
        <v>117</v>
      </c>
      <c r="C122" s="20" t="str">
        <f>IF(ISBLANK('[1]CONTROL OT'!$H126),"-",'[1]CONTROL OT'!$H126)</f>
        <v>RUTAS DE LIMA</v>
      </c>
      <c r="D122" s="6" t="str">
        <f>IF(ISBLANK('[1]CONTROL OT'!$I126),"-",'[1]CONTROL OT'!$I126)</f>
        <v>BRIQUETAS DE ASFALTO</v>
      </c>
      <c r="E122" s="7">
        <f>IF(ISBLANK('[1]CONTROL OT'!$O126),"-",'[1]CONTROL OT'!$O126)</f>
        <v>165</v>
      </c>
      <c r="F122" s="8">
        <f>IFERROR(VLOOKUP(E122,[2]Matriz!$B$4:$E$351,3,FALSE),"-")</f>
        <v>45688</v>
      </c>
      <c r="G122" s="8">
        <f>IFERROR(VLOOKUP(E122,[2]Matriz!$B$4:$E$351,4,FALSE),"-")</f>
        <v>45688</v>
      </c>
      <c r="H122" s="9">
        <f t="shared" si="1"/>
        <v>0</v>
      </c>
      <c r="I122" s="4" t="s">
        <v>9</v>
      </c>
      <c r="J122" s="4" t="s">
        <v>11</v>
      </c>
      <c r="K122" s="4" t="s">
        <v>11</v>
      </c>
      <c r="L122" s="4" t="s">
        <v>11</v>
      </c>
      <c r="M122" s="4" t="s">
        <v>9</v>
      </c>
      <c r="N122" s="4" t="s">
        <v>9</v>
      </c>
      <c r="O122" s="4" t="s">
        <v>9</v>
      </c>
      <c r="P122" s="4" t="s">
        <v>9</v>
      </c>
      <c r="Q122" s="4" t="s">
        <v>9</v>
      </c>
      <c r="R122" s="4" t="s">
        <v>9</v>
      </c>
    </row>
    <row r="123" spans="1:18" ht="25.2" customHeight="1" x14ac:dyDescent="0.3">
      <c r="A123" s="4">
        <v>119</v>
      </c>
      <c r="B123" s="5">
        <f>IF(ISBLANK('[1]CONTROL OT'!$B127),"-",'[1]CONTROL OT'!$B127)</f>
        <v>118</v>
      </c>
      <c r="C123" s="20" t="str">
        <f>IF(ISBLANK('[1]CONTROL OT'!$H127),"-",'[1]CONTROL OT'!$H127)</f>
        <v>FLUJO LIBRE SAC</v>
      </c>
      <c r="D123" s="6" t="str">
        <f>IF(ISBLANK('[1]CONTROL OT'!$I127),"-",'[1]CONTROL OT'!$I127)</f>
        <v>EXTRACCION DE DIAMANTINA</v>
      </c>
      <c r="E123" s="7" t="str">
        <f>IF(ISBLANK('[1]CONTROL OT'!$O127),"-",'[1]CONTROL OT'!$O127)</f>
        <v>COTIZACIÓN N° 097-25-B
COTIZACIÓN N° 148-25</v>
      </c>
      <c r="F123" s="8">
        <f>IFERROR(VLOOKUP(E123,[2]Matriz!$B$4:$E$351,3,FALSE),"-")</f>
        <v>45678</v>
      </c>
      <c r="G123" s="8">
        <f>IFERROR(VLOOKUP(E123,[2]Matriz!$B$4:$E$351,4,FALSE),"-")</f>
        <v>45678</v>
      </c>
      <c r="H123" s="9">
        <f t="shared" si="1"/>
        <v>0</v>
      </c>
      <c r="I123" s="4" t="s">
        <v>9</v>
      </c>
      <c r="J123" s="4" t="s">
        <v>11</v>
      </c>
      <c r="K123" s="4" t="s">
        <v>11</v>
      </c>
      <c r="L123" s="4" t="s">
        <v>11</v>
      </c>
      <c r="M123" s="4" t="s">
        <v>9</v>
      </c>
      <c r="N123" s="4" t="s">
        <v>9</v>
      </c>
      <c r="O123" s="4" t="s">
        <v>9</v>
      </c>
      <c r="P123" s="4" t="s">
        <v>9</v>
      </c>
      <c r="Q123" s="4" t="s">
        <v>9</v>
      </c>
      <c r="R123" s="4" t="s">
        <v>9</v>
      </c>
    </row>
    <row r="124" spans="1:18" ht="25.2" customHeight="1" x14ac:dyDescent="0.3">
      <c r="A124" s="4">
        <v>120</v>
      </c>
      <c r="B124" s="5">
        <f>IF(ISBLANK('[1]CONTROL OT'!$B128),"-",'[1]CONTROL OT'!$B128)</f>
        <v>119</v>
      </c>
      <c r="C124" s="20" t="str">
        <f>IF(ISBLANK('[1]CONTROL OT'!$H128),"-",'[1]CONTROL OT'!$H128)</f>
        <v>GOLDEN TOWER</v>
      </c>
      <c r="D124" s="6" t="str">
        <f>IF(ISBLANK('[1]CONTROL OT'!$I128),"-",'[1]CONTROL OT'!$I128)</f>
        <v>PROCTOR</v>
      </c>
      <c r="E124" s="7" t="str">
        <f>IF(ISBLANK('[1]CONTROL OT'!$O128),"-",'[1]CONTROL OT'!$O128)</f>
        <v>COTIZACIÓN N° 138-25-A</v>
      </c>
      <c r="F124" s="8">
        <f>IFERROR(VLOOKUP(E124,[2]Matriz!$B$4:$E$351,3,FALSE),"-")</f>
        <v>45688</v>
      </c>
      <c r="G124" s="8">
        <f>IFERROR(VLOOKUP(E124,[2]Matriz!$B$4:$E$351,4,FALSE),"-")</f>
        <v>45688</v>
      </c>
      <c r="H124" s="9">
        <f t="shared" si="1"/>
        <v>0</v>
      </c>
      <c r="I124" s="4" t="s">
        <v>9</v>
      </c>
      <c r="J124" s="4" t="s">
        <v>11</v>
      </c>
      <c r="K124" s="4" t="s">
        <v>11</v>
      </c>
      <c r="L124" s="4" t="s">
        <v>11</v>
      </c>
      <c r="M124" s="4" t="s">
        <v>9</v>
      </c>
      <c r="N124" s="4" t="s">
        <v>9</v>
      </c>
      <c r="O124" s="4" t="s">
        <v>9</v>
      </c>
      <c r="P124" s="4" t="s">
        <v>9</v>
      </c>
      <c r="Q124" s="4" t="s">
        <v>9</v>
      </c>
      <c r="R124" s="4" t="s">
        <v>9</v>
      </c>
    </row>
    <row r="125" spans="1:18" ht="25.2" customHeight="1" x14ac:dyDescent="0.3">
      <c r="A125" s="4">
        <v>121</v>
      </c>
      <c r="B125" s="5">
        <f>IF(ISBLANK('[1]CONTROL OT'!$B129),"-",'[1]CONTROL OT'!$B129)</f>
        <v>120</v>
      </c>
      <c r="C125" s="20" t="str">
        <f>IF(ISBLANK('[1]CONTROL OT'!$H129),"-",'[1]CONTROL OT'!$H129)</f>
        <v>AZ INVERSIONES INMOBILIARIAS</v>
      </c>
      <c r="D125" s="6" t="str">
        <f>IF(ISBLANK('[1]CONTROL OT'!$I129),"-",'[1]CONTROL OT'!$I129)</f>
        <v>COMPRESION DE PROBETAS</v>
      </c>
      <c r="E125" s="7">
        <f>IF(ISBLANK('[1]CONTROL OT'!$O129),"-",'[1]CONTROL OT'!$O129)</f>
        <v>144</v>
      </c>
      <c r="F125" s="8">
        <f>IFERROR(VLOOKUP(E125,[2]Matriz!$B$4:$E$351,3,FALSE),"-")</f>
        <v>45688</v>
      </c>
      <c r="G125" s="8">
        <f>IFERROR(VLOOKUP(E125,[2]Matriz!$B$4:$E$351,4,FALSE),"-")</f>
        <v>45688</v>
      </c>
      <c r="H125" s="9">
        <f t="shared" si="1"/>
        <v>0</v>
      </c>
      <c r="I125" s="4" t="s">
        <v>9</v>
      </c>
      <c r="J125" s="4" t="s">
        <v>11</v>
      </c>
      <c r="K125" s="4" t="s">
        <v>11</v>
      </c>
      <c r="L125" s="4" t="s">
        <v>11</v>
      </c>
      <c r="M125" s="4" t="s">
        <v>9</v>
      </c>
      <c r="N125" s="4" t="s">
        <v>9</v>
      </c>
      <c r="O125" s="4" t="s">
        <v>9</v>
      </c>
      <c r="P125" s="4" t="s">
        <v>9</v>
      </c>
      <c r="Q125" s="4" t="s">
        <v>9</v>
      </c>
      <c r="R125" s="4" t="s">
        <v>9</v>
      </c>
    </row>
    <row r="126" spans="1:18" ht="25.2" customHeight="1" x14ac:dyDescent="0.3">
      <c r="A126" s="4">
        <v>122</v>
      </c>
      <c r="B126" s="5">
        <f>IF(ISBLANK('[1]CONTROL OT'!$B130),"-",'[1]CONTROL OT'!$B130)</f>
        <v>121</v>
      </c>
      <c r="C126" s="20" t="str">
        <f>IF(ISBLANK('[1]CONTROL OT'!$H130),"-",'[1]CONTROL OT'!$H130)</f>
        <v>ALTOMAYO</v>
      </c>
      <c r="D126" s="6" t="str">
        <f>IF(ISBLANK('[1]CONTROL OT'!$I130),"-",'[1]CONTROL OT'!$I130)</f>
        <v>DENSIDAD DE CAMPO</v>
      </c>
      <c r="E126" s="7">
        <f>IF(ISBLANK('[1]CONTROL OT'!$O130),"-",'[1]CONTROL OT'!$O130)</f>
        <v>18</v>
      </c>
      <c r="F126" s="8">
        <f>IFERROR(VLOOKUP(E126,[2]Matriz!$B$4:$E$351,3,FALSE),"-")</f>
        <v>45664</v>
      </c>
      <c r="G126" s="8">
        <f>IFERROR(VLOOKUP(E126,[2]Matriz!$B$4:$E$351,4,FALSE),"-")</f>
        <v>45664</v>
      </c>
      <c r="H126" s="9">
        <f t="shared" si="1"/>
        <v>0</v>
      </c>
      <c r="I126" s="4" t="s">
        <v>9</v>
      </c>
      <c r="J126" s="4" t="s">
        <v>11</v>
      </c>
      <c r="K126" s="4" t="s">
        <v>11</v>
      </c>
      <c r="L126" s="4" t="s">
        <v>11</v>
      </c>
      <c r="M126" s="4" t="s">
        <v>9</v>
      </c>
      <c r="N126" s="4" t="s">
        <v>9</v>
      </c>
      <c r="O126" s="4" t="s">
        <v>9</v>
      </c>
      <c r="P126" s="4" t="s">
        <v>9</v>
      </c>
      <c r="Q126" s="4" t="s">
        <v>9</v>
      </c>
      <c r="R126" s="4" t="s">
        <v>9</v>
      </c>
    </row>
    <row r="127" spans="1:18" ht="25.2" customHeight="1" x14ac:dyDescent="0.3">
      <c r="A127" s="4">
        <v>123</v>
      </c>
      <c r="B127" s="5">
        <f>IF(ISBLANK('[1]CONTROL OT'!$B131),"-",'[1]CONTROL OT'!$B131)</f>
        <v>122</v>
      </c>
      <c r="C127" s="20" t="str">
        <f>IF(ISBLANK('[1]CONTROL OT'!$H131),"-",'[1]CONTROL OT'!$H131)</f>
        <v>GEOFAL ING.</v>
      </c>
      <c r="D127" s="6" t="str">
        <f>IF(ISBLANK('[1]CONTROL OT'!$I131),"-",'[1]CONTROL OT'!$I131)</f>
        <v>ESTUDIO DE SUELO - AYSATEL</v>
      </c>
      <c r="E127" s="7">
        <f>IF(ISBLANK('[1]CONTROL OT'!$O131),"-",'[1]CONTROL OT'!$O131)</f>
        <v>166</v>
      </c>
      <c r="F127" s="8">
        <f>IFERROR(VLOOKUP(E127,[2]Matriz!$B$4:$E$351,3,FALSE),"-")</f>
        <v>45689</v>
      </c>
      <c r="G127" s="8">
        <f>IFERROR(VLOOKUP(E127,[2]Matriz!$B$4:$E$351,4,FALSE),"-")</f>
        <v>45694</v>
      </c>
      <c r="H127" s="9">
        <f t="shared" si="1"/>
        <v>-5</v>
      </c>
      <c r="I127" s="4" t="s">
        <v>9</v>
      </c>
      <c r="J127" s="4" t="s">
        <v>11</v>
      </c>
      <c r="K127" s="4" t="s">
        <v>11</v>
      </c>
      <c r="L127" s="4" t="s">
        <v>11</v>
      </c>
      <c r="M127" s="13" t="s">
        <v>29</v>
      </c>
      <c r="N127" s="17">
        <v>150</v>
      </c>
      <c r="O127" s="8">
        <v>45689</v>
      </c>
      <c r="P127" s="8">
        <v>45692</v>
      </c>
      <c r="Q127" s="4">
        <f>O127-P127</f>
        <v>-3</v>
      </c>
      <c r="R127" s="4"/>
    </row>
    <row r="128" spans="1:18" ht="25.2" customHeight="1" x14ac:dyDescent="0.3">
      <c r="A128" s="4">
        <v>124</v>
      </c>
      <c r="B128" s="5">
        <f>IF(ISBLANK('[1]CONTROL OT'!$B132),"-",'[1]CONTROL OT'!$B132)</f>
        <v>123</v>
      </c>
      <c r="C128" s="20" t="str">
        <f>IF(ISBLANK('[1]CONTROL OT'!$H132),"-",'[1]CONTROL OT'!$H132)</f>
        <v>JG3 CONSTRUCCIONES SAC</v>
      </c>
      <c r="D128" s="6" t="str">
        <f>IF(ISBLANK('[1]CONTROL OT'!$I132),"-",'[1]CONTROL OT'!$I132)</f>
        <v>ENSAYOS EN AGUA</v>
      </c>
      <c r="E128" s="7" t="str">
        <f>IF(ISBLANK('[1]CONTROL OT'!$O132),"-",'[1]CONTROL OT'!$O132)</f>
        <v>-</v>
      </c>
      <c r="F128" s="8" t="str">
        <f>IFERROR(VLOOKUP(E128,[2]Matriz!$B$4:$E$351,3,FALSE),"-")</f>
        <v>-</v>
      </c>
      <c r="G128" s="8" t="str">
        <f>IFERROR(VLOOKUP(E128,[2]Matriz!$B$4:$E$351,4,FALSE),"-")</f>
        <v>-</v>
      </c>
      <c r="H128" s="9" t="str">
        <f t="shared" si="1"/>
        <v>-</v>
      </c>
      <c r="I128" s="14" t="s">
        <v>9</v>
      </c>
      <c r="J128" s="14" t="s">
        <v>9</v>
      </c>
      <c r="K128" s="14" t="s">
        <v>9</v>
      </c>
      <c r="L128" s="14" t="s">
        <v>9</v>
      </c>
      <c r="M128" s="4" t="s">
        <v>9</v>
      </c>
      <c r="N128" s="4" t="s">
        <v>9</v>
      </c>
      <c r="O128" s="4" t="s">
        <v>9</v>
      </c>
      <c r="P128" s="4" t="s">
        <v>9</v>
      </c>
      <c r="Q128" s="4" t="s">
        <v>9</v>
      </c>
      <c r="R128" s="4" t="s">
        <v>9</v>
      </c>
    </row>
    <row r="129" spans="1:18" ht="25.2" customHeight="1" x14ac:dyDescent="0.3">
      <c r="A129" s="4">
        <v>125</v>
      </c>
      <c r="B129" s="5">
        <f>IF(ISBLANK('[1]CONTROL OT'!$B133),"-",'[1]CONTROL OT'!$B133)</f>
        <v>124</v>
      </c>
      <c r="C129" s="20" t="str">
        <f>IF(ISBLANK('[1]CONTROL OT'!$H133),"-",'[1]CONTROL OT'!$H133)</f>
        <v>ALTOMAYO</v>
      </c>
      <c r="D129" s="6" t="str">
        <f>IF(ISBLANK('[1]CONTROL OT'!$I133),"-",'[1]CONTROL OT'!$I133)</f>
        <v>DENSIDAD DE CAMPO</v>
      </c>
      <c r="E129" s="7">
        <f>IF(ISBLANK('[1]CONTROL OT'!$O133),"-",'[1]CONTROL OT'!$O133)</f>
        <v>145</v>
      </c>
      <c r="F129" s="8">
        <f>IFERROR(VLOOKUP(E129,[2]Matriz!$B$4:$E$351,3,FALSE),"-")</f>
        <v>45689</v>
      </c>
      <c r="G129" s="8">
        <f>IFERROR(VLOOKUP(E129,[2]Matriz!$B$4:$E$351,4,FALSE),"-")</f>
        <v>45689</v>
      </c>
      <c r="H129" s="9">
        <f t="shared" si="1"/>
        <v>0</v>
      </c>
      <c r="I129" s="4" t="s">
        <v>9</v>
      </c>
      <c r="J129" s="4" t="s">
        <v>11</v>
      </c>
      <c r="K129" s="4" t="s">
        <v>11</v>
      </c>
      <c r="L129" s="4" t="s">
        <v>11</v>
      </c>
      <c r="M129" s="4" t="s">
        <v>9</v>
      </c>
      <c r="N129" s="4" t="s">
        <v>9</v>
      </c>
      <c r="O129" s="4" t="s">
        <v>9</v>
      </c>
      <c r="P129" s="4" t="s">
        <v>9</v>
      </c>
      <c r="Q129" s="4" t="s">
        <v>9</v>
      </c>
      <c r="R129" s="4" t="s">
        <v>9</v>
      </c>
    </row>
    <row r="130" spans="1:18" ht="25.2" customHeight="1" x14ac:dyDescent="0.3">
      <c r="A130" s="4">
        <v>126</v>
      </c>
      <c r="B130" s="5">
        <f>IF(ISBLANK('[1]CONTROL OT'!$B134),"-",'[1]CONTROL OT'!$B134)</f>
        <v>125</v>
      </c>
      <c r="C130" s="20" t="str">
        <f>IF(ISBLANK('[1]CONTROL OT'!$H134),"-",'[1]CONTROL OT'!$H134)</f>
        <v>GRUPO CONSTRUCTOR EN CRECIMIENTO</v>
      </c>
      <c r="D130" s="6" t="str">
        <f>IF(ISBLANK('[1]CONTROL OT'!$I134),"-",'[1]CONTROL OT'!$I134)</f>
        <v>PROCTOR</v>
      </c>
      <c r="E130" s="7">
        <f>IF(ISBLANK('[1]CONTROL OT'!$O134),"-",'[1]CONTROL OT'!$O134)</f>
        <v>75</v>
      </c>
      <c r="F130" s="8">
        <f>IFERROR(VLOOKUP(E130,[2]Matriz!$B$4:$E$351,3,FALSE),"-")</f>
        <v>45673</v>
      </c>
      <c r="G130" s="8">
        <f>IFERROR(VLOOKUP(E130,[2]Matriz!$B$4:$E$351,4,FALSE),"-")</f>
        <v>45673</v>
      </c>
      <c r="H130" s="9">
        <f t="shared" si="1"/>
        <v>0</v>
      </c>
      <c r="I130" s="4" t="s">
        <v>9</v>
      </c>
      <c r="J130" s="4" t="s">
        <v>11</v>
      </c>
      <c r="K130" s="4" t="s">
        <v>11</v>
      </c>
      <c r="L130" s="4" t="s">
        <v>11</v>
      </c>
      <c r="M130" s="4" t="s">
        <v>9</v>
      </c>
      <c r="N130" s="4" t="s">
        <v>9</v>
      </c>
      <c r="O130" s="4" t="s">
        <v>9</v>
      </c>
      <c r="P130" s="4" t="s">
        <v>9</v>
      </c>
      <c r="Q130" s="4" t="s">
        <v>9</v>
      </c>
      <c r="R130" s="4" t="s">
        <v>9</v>
      </c>
    </row>
    <row r="131" spans="1:18" ht="25.2" customHeight="1" x14ac:dyDescent="0.3">
      <c r="A131" s="4">
        <v>127</v>
      </c>
      <c r="B131" s="5">
        <f>IF(ISBLANK('[1]CONTROL OT'!$B135),"-",'[1]CONTROL OT'!$B135)</f>
        <v>126</v>
      </c>
      <c r="C131" s="20" t="str">
        <f>IF(ISBLANK('[1]CONTROL OT'!$H135),"-",'[1]CONTROL OT'!$H135)</f>
        <v>GRUPO CONSTRUCTOR EN CRECIMIENTO</v>
      </c>
      <c r="D131" s="6" t="str">
        <f>IF(ISBLANK('[1]CONTROL OT'!$I135),"-",'[1]CONTROL OT'!$I135)</f>
        <v>DENSIDAD DE CAMPO</v>
      </c>
      <c r="E131" s="7">
        <f>IF(ISBLANK('[1]CONTROL OT'!$O135),"-",'[1]CONTROL OT'!$O135)</f>
        <v>75</v>
      </c>
      <c r="F131" s="8">
        <f>IFERROR(VLOOKUP(E131,[2]Matriz!$B$4:$E$351,3,FALSE),"-")</f>
        <v>45673</v>
      </c>
      <c r="G131" s="8">
        <f>IFERROR(VLOOKUP(E131,[2]Matriz!$B$4:$E$351,4,FALSE),"-")</f>
        <v>45673</v>
      </c>
      <c r="H131" s="9">
        <f t="shared" si="1"/>
        <v>0</v>
      </c>
      <c r="I131" s="4" t="s">
        <v>9</v>
      </c>
      <c r="J131" s="4" t="s">
        <v>11</v>
      </c>
      <c r="K131" s="4" t="s">
        <v>11</v>
      </c>
      <c r="L131" s="4" t="s">
        <v>11</v>
      </c>
      <c r="M131" s="4" t="s">
        <v>9</v>
      </c>
      <c r="N131" s="4" t="s">
        <v>9</v>
      </c>
      <c r="O131" s="4" t="s">
        <v>9</v>
      </c>
      <c r="P131" s="4" t="s">
        <v>9</v>
      </c>
      <c r="Q131" s="4" t="s">
        <v>9</v>
      </c>
      <c r="R131" s="4" t="s">
        <v>9</v>
      </c>
    </row>
    <row r="132" spans="1:18" ht="25.2" customHeight="1" x14ac:dyDescent="0.3">
      <c r="A132" s="4">
        <v>128</v>
      </c>
      <c r="B132" s="5">
        <f>IF(ISBLANK('[1]CONTROL OT'!$B136),"-",'[1]CONTROL OT'!$B136)</f>
        <v>127</v>
      </c>
      <c r="C132" s="20" t="str">
        <f>IF(ISBLANK('[1]CONTROL OT'!$H136),"-",'[1]CONTROL OT'!$H136)</f>
        <v>ENRIQUE ITURRY ESPEZUA</v>
      </c>
      <c r="D132" s="6" t="str">
        <f>IF(ISBLANK('[1]CONTROL OT'!$I136),"-",'[1]CONTROL OT'!$I136)</f>
        <v>VARIOS</v>
      </c>
      <c r="E132" s="7">
        <f>IF(ISBLANK('[1]CONTROL OT'!$O136),"-",'[1]CONTROL OT'!$O136)</f>
        <v>181</v>
      </c>
      <c r="F132" s="8">
        <f>IFERROR(VLOOKUP(E132,[2]Matriz!$B$4:$E$351,3,FALSE),"-")</f>
        <v>45695</v>
      </c>
      <c r="G132" s="8">
        <f>IFERROR(VLOOKUP(E132,[2]Matriz!$B$4:$E$351,4,FALSE),"-")</f>
        <v>45695</v>
      </c>
      <c r="H132" s="9">
        <f t="shared" si="1"/>
        <v>0</v>
      </c>
      <c r="I132" s="4" t="s">
        <v>9</v>
      </c>
      <c r="J132" s="4" t="s">
        <v>11</v>
      </c>
      <c r="K132" s="4" t="s">
        <v>11</v>
      </c>
      <c r="L132" s="4" t="s">
        <v>11</v>
      </c>
      <c r="M132" s="4" t="s">
        <v>53</v>
      </c>
      <c r="N132" s="17">
        <v>167</v>
      </c>
      <c r="O132" s="8">
        <v>45694</v>
      </c>
      <c r="P132" s="8">
        <v>45694</v>
      </c>
      <c r="Q132" s="4" t="s">
        <v>9</v>
      </c>
      <c r="R132" s="4" t="s">
        <v>9</v>
      </c>
    </row>
    <row r="133" spans="1:18" ht="25.2" customHeight="1" x14ac:dyDescent="0.3">
      <c r="A133" s="4">
        <v>129</v>
      </c>
      <c r="B133" s="5">
        <f>IF(ISBLANK('[1]CONTROL OT'!$B137),"-",'[1]CONTROL OT'!$B137)</f>
        <v>128</v>
      </c>
      <c r="C133" s="20" t="str">
        <f>IF(ISBLANK('[1]CONTROL OT'!$H137),"-",'[1]CONTROL OT'!$H137)</f>
        <v>GEOFAL ING.</v>
      </c>
      <c r="D133" s="6" t="str">
        <f>IF(ISBLANK('[1]CONTROL OT'!$I137),"-",'[1]CONTROL OT'!$I137)</f>
        <v>ESTUDIO DE SUELOS - JEAN PAREDES</v>
      </c>
      <c r="E133" s="7">
        <f>IF(ISBLANK('[1]CONTROL OT'!$O137),"-",'[1]CONTROL OT'!$O137)</f>
        <v>168</v>
      </c>
      <c r="F133" s="8">
        <f>IFERROR(VLOOKUP(E133,[2]Matriz!$B$4:$E$351,3,FALSE),"-")</f>
        <v>45691</v>
      </c>
      <c r="G133" s="8">
        <f>IFERROR(VLOOKUP(E133,[2]Matriz!$B$4:$E$351,4,FALSE),"-")</f>
        <v>45694</v>
      </c>
      <c r="H133" s="9">
        <f t="shared" ref="H133:H196" si="2">IFERROR(+F133-G133,"-")</f>
        <v>-3</v>
      </c>
      <c r="I133" s="4" t="s">
        <v>9</v>
      </c>
      <c r="J133" s="4" t="s">
        <v>11</v>
      </c>
      <c r="K133" s="4" t="s">
        <v>11</v>
      </c>
      <c r="L133" s="4" t="s">
        <v>11</v>
      </c>
      <c r="M133" s="13" t="s">
        <v>30</v>
      </c>
      <c r="N133" s="17">
        <v>152</v>
      </c>
      <c r="O133" s="8">
        <v>45691</v>
      </c>
      <c r="P133" s="8">
        <v>45692</v>
      </c>
      <c r="Q133" s="4">
        <f>O133-P133</f>
        <v>-1</v>
      </c>
      <c r="R133" s="4"/>
    </row>
    <row r="134" spans="1:18" ht="25.2" customHeight="1" x14ac:dyDescent="0.3">
      <c r="A134" s="4">
        <v>130</v>
      </c>
      <c r="B134" s="5">
        <f>IF(ISBLANK('[1]CONTROL OT'!$B138),"-",'[1]CONTROL OT'!$B138)</f>
        <v>129</v>
      </c>
      <c r="C134" s="20" t="str">
        <f>IF(ISBLANK('[1]CONTROL OT'!$H138),"-",'[1]CONTROL OT'!$H138)</f>
        <v>GEOFAL ING.</v>
      </c>
      <c r="D134" s="6" t="str">
        <f>IF(ISBLANK('[1]CONTROL OT'!$I138),"-",'[1]CONTROL OT'!$I138)</f>
        <v>ESTUDIO DE SUELOS - JEAN PAREDES</v>
      </c>
      <c r="E134" s="7">
        <f>IF(ISBLANK('[1]CONTROL OT'!$O138),"-",'[1]CONTROL OT'!$O138)</f>
        <v>168</v>
      </c>
      <c r="F134" s="8">
        <f>IFERROR(VLOOKUP(E134,[2]Matriz!$B$4:$E$351,3,FALSE),"-")</f>
        <v>45691</v>
      </c>
      <c r="G134" s="8">
        <f>IFERROR(VLOOKUP(E134,[2]Matriz!$B$4:$E$351,4,FALSE),"-")</f>
        <v>45694</v>
      </c>
      <c r="H134" s="9">
        <f t="shared" si="2"/>
        <v>-3</v>
      </c>
      <c r="I134" s="4" t="s">
        <v>9</v>
      </c>
      <c r="J134" s="4" t="s">
        <v>11</v>
      </c>
      <c r="K134" s="4" t="s">
        <v>11</v>
      </c>
      <c r="L134" s="4" t="s">
        <v>11</v>
      </c>
      <c r="M134" s="13" t="s">
        <v>31</v>
      </c>
      <c r="N134" s="17">
        <v>151</v>
      </c>
      <c r="O134" s="8">
        <v>45691</v>
      </c>
      <c r="P134" s="8">
        <v>45692</v>
      </c>
      <c r="Q134" s="4">
        <f>O134-P134</f>
        <v>-1</v>
      </c>
      <c r="R134" s="4"/>
    </row>
    <row r="135" spans="1:18" ht="25.2" customHeight="1" x14ac:dyDescent="0.3">
      <c r="A135" s="4">
        <v>131</v>
      </c>
      <c r="B135" s="5">
        <f>IF(ISBLANK('[1]CONTROL OT'!$B139),"-",'[1]CONTROL OT'!$B139)</f>
        <v>130</v>
      </c>
      <c r="C135" s="20" t="str">
        <f>IF(ISBLANK('[1]CONTROL OT'!$H139),"-",'[1]CONTROL OT'!$H139)</f>
        <v>GEOFAL ING.</v>
      </c>
      <c r="D135" s="6" t="str">
        <f>IF(ISBLANK('[1]CONTROL OT'!$I139),"-",'[1]CONTROL OT'!$I139)</f>
        <v>ESTUDIO DE SUELOS - JEAN PAREDES</v>
      </c>
      <c r="E135" s="7">
        <f>IF(ISBLANK('[1]CONTROL OT'!$O139),"-",'[1]CONTROL OT'!$O139)</f>
        <v>168</v>
      </c>
      <c r="F135" s="8">
        <f>IFERROR(VLOOKUP(E135,[2]Matriz!$B$4:$E$351,3,FALSE),"-")</f>
        <v>45691</v>
      </c>
      <c r="G135" s="8">
        <f>IFERROR(VLOOKUP(E135,[2]Matriz!$B$4:$E$351,4,FALSE),"-")</f>
        <v>45694</v>
      </c>
      <c r="H135" s="9">
        <f t="shared" si="2"/>
        <v>-3</v>
      </c>
      <c r="I135" s="4" t="s">
        <v>9</v>
      </c>
      <c r="J135" s="4" t="s">
        <v>11</v>
      </c>
      <c r="K135" s="4" t="s">
        <v>11</v>
      </c>
      <c r="L135" s="4" t="s">
        <v>11</v>
      </c>
      <c r="M135" s="13" t="s">
        <v>32</v>
      </c>
      <c r="N135" s="17">
        <v>153</v>
      </c>
      <c r="O135" s="8">
        <v>45691</v>
      </c>
      <c r="P135" s="8">
        <v>45692</v>
      </c>
      <c r="Q135" s="4">
        <f>O135-P135</f>
        <v>-1</v>
      </c>
      <c r="R135" s="4"/>
    </row>
    <row r="136" spans="1:18" ht="25.2" customHeight="1" x14ac:dyDescent="0.3">
      <c r="A136" s="4">
        <v>132</v>
      </c>
      <c r="B136" s="5">
        <f>IF(ISBLANK('[1]CONTROL OT'!$B140),"-",'[1]CONTROL OT'!$B140)</f>
        <v>131</v>
      </c>
      <c r="C136" s="20" t="str">
        <f>IF(ISBLANK('[1]CONTROL OT'!$H140),"-",'[1]CONTROL OT'!$H140)</f>
        <v>GEOFAL ING.</v>
      </c>
      <c r="D136" s="6" t="str">
        <f>IF(ISBLANK('[1]CONTROL OT'!$I140),"-",'[1]CONTROL OT'!$I140)</f>
        <v>ESTUDIO DE SUELOS - CJ TELECOM</v>
      </c>
      <c r="E136" s="7">
        <f>IF(ISBLANK('[1]CONTROL OT'!$O140),"-",'[1]CONTROL OT'!$O140)</f>
        <v>169</v>
      </c>
      <c r="F136" s="8">
        <f>IFERROR(VLOOKUP(E136,[2]Matriz!$B$4:$E$351,3,FALSE),"-")</f>
        <v>45691</v>
      </c>
      <c r="G136" s="8">
        <f>IFERROR(VLOOKUP(E136,[2]Matriz!$B$4:$E$351,4,FALSE),"-")</f>
        <v>45694</v>
      </c>
      <c r="H136" s="9">
        <f t="shared" si="2"/>
        <v>-3</v>
      </c>
      <c r="I136" s="4" t="s">
        <v>9</v>
      </c>
      <c r="J136" s="4" t="s">
        <v>11</v>
      </c>
      <c r="K136" s="4" t="s">
        <v>11</v>
      </c>
      <c r="L136" s="4" t="s">
        <v>11</v>
      </c>
      <c r="M136" s="13" t="s">
        <v>33</v>
      </c>
      <c r="N136" s="17">
        <v>154</v>
      </c>
      <c r="O136" s="8">
        <v>45691</v>
      </c>
      <c r="P136" s="8">
        <v>45692</v>
      </c>
      <c r="Q136" s="4">
        <f>O136-P136</f>
        <v>-1</v>
      </c>
      <c r="R136" s="4"/>
    </row>
    <row r="137" spans="1:18" ht="25.2" customHeight="1" x14ac:dyDescent="0.3">
      <c r="A137" s="4">
        <v>133</v>
      </c>
      <c r="B137" s="5">
        <f>IF(ISBLANK('[1]CONTROL OT'!$B141),"-",'[1]CONTROL OT'!$B141)</f>
        <v>132</v>
      </c>
      <c r="C137" s="20" t="str">
        <f>IF(ISBLANK('[1]CONTROL OT'!$H141),"-",'[1]CONTROL OT'!$H141)</f>
        <v>GEOFAL ING.</v>
      </c>
      <c r="D137" s="6" t="str">
        <f>IF(ISBLANK('[1]CONTROL OT'!$I141),"-",'[1]CONTROL OT'!$I141)</f>
        <v>ESTUDIO DE SUELOS - CJ TELECOM</v>
      </c>
      <c r="E137" s="7">
        <f>IF(ISBLANK('[1]CONTROL OT'!$O141),"-",'[1]CONTROL OT'!$O141)</f>
        <v>169</v>
      </c>
      <c r="F137" s="8">
        <f>IFERROR(VLOOKUP(E137,[2]Matriz!$B$4:$E$351,3,FALSE),"-")</f>
        <v>45691</v>
      </c>
      <c r="G137" s="8">
        <f>IFERROR(VLOOKUP(E137,[2]Matriz!$B$4:$E$351,4,FALSE),"-")</f>
        <v>45694</v>
      </c>
      <c r="H137" s="9">
        <f t="shared" si="2"/>
        <v>-3</v>
      </c>
      <c r="I137" s="4" t="s">
        <v>9</v>
      </c>
      <c r="J137" s="4" t="s">
        <v>11</v>
      </c>
      <c r="K137" s="4" t="s">
        <v>11</v>
      </c>
      <c r="L137" s="4" t="s">
        <v>11</v>
      </c>
      <c r="M137" s="13" t="s">
        <v>34</v>
      </c>
      <c r="N137" s="17">
        <v>155</v>
      </c>
      <c r="O137" s="8">
        <v>45691</v>
      </c>
      <c r="P137" s="8">
        <v>45692</v>
      </c>
      <c r="Q137" s="4">
        <f>O137-P137</f>
        <v>-1</v>
      </c>
      <c r="R137" s="4"/>
    </row>
    <row r="138" spans="1:18" ht="25.2" customHeight="1" x14ac:dyDescent="0.3">
      <c r="A138" s="4">
        <v>134</v>
      </c>
      <c r="B138" s="5">
        <f>IF(ISBLANK('[1]CONTROL OT'!$B142),"-",'[1]CONTROL OT'!$B142)</f>
        <v>133</v>
      </c>
      <c r="C138" s="20" t="str">
        <f>IF(ISBLANK('[1]CONTROL OT'!$H142),"-",'[1]CONTROL OT'!$H142)</f>
        <v>AZ INVERSIONES INMOBILIARIAS</v>
      </c>
      <c r="D138" s="6" t="str">
        <f>IF(ISBLANK('[1]CONTROL OT'!$I142),"-",'[1]CONTROL OT'!$I142)</f>
        <v>COMPRESION DE PROBETAS</v>
      </c>
      <c r="E138" s="7">
        <f>IF(ISBLANK('[1]CONTROL OT'!$O142),"-",'[1]CONTROL OT'!$O142)</f>
        <v>146</v>
      </c>
      <c r="F138" s="8">
        <f>IFERROR(VLOOKUP(E138,[2]Matriz!$B$4:$E$351,3,FALSE),"-")</f>
        <v>45691</v>
      </c>
      <c r="G138" s="8">
        <f>IFERROR(VLOOKUP(E138,[2]Matriz!$B$4:$E$351,4,FALSE),"-")</f>
        <v>45691</v>
      </c>
      <c r="H138" s="9">
        <f t="shared" si="2"/>
        <v>0</v>
      </c>
      <c r="I138" s="4" t="s">
        <v>9</v>
      </c>
      <c r="J138" s="4" t="s">
        <v>11</v>
      </c>
      <c r="K138" s="4" t="s">
        <v>11</v>
      </c>
      <c r="L138" s="4" t="s">
        <v>11</v>
      </c>
      <c r="M138" s="4" t="s">
        <v>9</v>
      </c>
      <c r="N138" s="4" t="s">
        <v>9</v>
      </c>
      <c r="O138" s="4" t="s">
        <v>9</v>
      </c>
      <c r="P138" s="4" t="s">
        <v>9</v>
      </c>
      <c r="Q138" s="4" t="s">
        <v>9</v>
      </c>
      <c r="R138" s="4" t="s">
        <v>9</v>
      </c>
    </row>
    <row r="139" spans="1:18" ht="25.2" customHeight="1" x14ac:dyDescent="0.3">
      <c r="A139" s="4">
        <v>135</v>
      </c>
      <c r="B139" s="5">
        <f>IF(ISBLANK('[1]CONTROL OT'!$B143),"-",'[1]CONTROL OT'!$B143)</f>
        <v>134</v>
      </c>
      <c r="C139" s="20" t="str">
        <f>IF(ISBLANK('[1]CONTROL OT'!$H143),"-",'[1]CONTROL OT'!$H143)</f>
        <v>ALTOMAYO</v>
      </c>
      <c r="D139" s="6" t="str">
        <f>IF(ISBLANK('[1]CONTROL OT'!$I143),"-",'[1]CONTROL OT'!$I143)</f>
        <v>DENSIDAD DE CAMPO</v>
      </c>
      <c r="E139" s="7">
        <f>IF(ISBLANK('[1]CONTROL OT'!$O143),"-",'[1]CONTROL OT'!$O143)</f>
        <v>145</v>
      </c>
      <c r="F139" s="8">
        <f>IFERROR(VLOOKUP(E139,[2]Matriz!$B$4:$E$351,3,FALSE),"-")</f>
        <v>45689</v>
      </c>
      <c r="G139" s="8">
        <f>IFERROR(VLOOKUP(E139,[2]Matriz!$B$4:$E$351,4,FALSE),"-")</f>
        <v>45689</v>
      </c>
      <c r="H139" s="9">
        <f t="shared" si="2"/>
        <v>0</v>
      </c>
      <c r="I139" s="4" t="s">
        <v>9</v>
      </c>
      <c r="J139" s="4" t="s">
        <v>11</v>
      </c>
      <c r="K139" s="4" t="s">
        <v>11</v>
      </c>
      <c r="L139" s="4" t="s">
        <v>11</v>
      </c>
      <c r="M139" s="4" t="s">
        <v>9</v>
      </c>
      <c r="N139" s="4" t="s">
        <v>9</v>
      </c>
      <c r="O139" s="4" t="s">
        <v>9</v>
      </c>
      <c r="P139" s="4" t="s">
        <v>9</v>
      </c>
      <c r="Q139" s="4" t="s">
        <v>9</v>
      </c>
      <c r="R139" s="4" t="s">
        <v>9</v>
      </c>
    </row>
    <row r="140" spans="1:18" ht="25.2" customHeight="1" x14ac:dyDescent="0.3">
      <c r="A140" s="4">
        <v>136</v>
      </c>
      <c r="B140" s="5">
        <f>IF(ISBLANK('[1]CONTROL OT'!$B144),"-",'[1]CONTROL OT'!$B144)</f>
        <v>135</v>
      </c>
      <c r="C140" s="20" t="str">
        <f>IF(ISBLANK('[1]CONTROL OT'!$H144),"-",'[1]CONTROL OT'!$H144)</f>
        <v>CJ CONTRATISTAS</v>
      </c>
      <c r="D140" s="6" t="str">
        <f>IF(ISBLANK('[1]CONTROL OT'!$I144),"-",'[1]CONTROL OT'!$I144)</f>
        <v>DENSIDAD DE CAMPO</v>
      </c>
      <c r="E140" s="7">
        <f>IF(ISBLANK('[1]CONTROL OT'!$O144),"-",'[1]CONTROL OT'!$O144)</f>
        <v>143</v>
      </c>
      <c r="F140" s="8">
        <f>IFERROR(VLOOKUP(E140,[2]Matriz!$B$4:$E$351,3,FALSE),"-")</f>
        <v>45688</v>
      </c>
      <c r="G140" s="8">
        <f>IFERROR(VLOOKUP(E140,[2]Matriz!$B$4:$E$351,4,FALSE),"-")</f>
        <v>45688</v>
      </c>
      <c r="H140" s="9">
        <f t="shared" si="2"/>
        <v>0</v>
      </c>
      <c r="I140" s="4" t="s">
        <v>9</v>
      </c>
      <c r="J140" s="4" t="s">
        <v>11</v>
      </c>
      <c r="K140" s="4" t="s">
        <v>11</v>
      </c>
      <c r="L140" s="4" t="s">
        <v>11</v>
      </c>
      <c r="M140" s="4" t="s">
        <v>9</v>
      </c>
      <c r="N140" s="4" t="s">
        <v>9</v>
      </c>
      <c r="O140" s="4" t="s">
        <v>9</v>
      </c>
      <c r="P140" s="4" t="s">
        <v>9</v>
      </c>
      <c r="Q140" s="4" t="s">
        <v>9</v>
      </c>
      <c r="R140" s="4" t="s">
        <v>9</v>
      </c>
    </row>
    <row r="141" spans="1:18" ht="25.2" customHeight="1" x14ac:dyDescent="0.3">
      <c r="A141" s="4">
        <v>137</v>
      </c>
      <c r="B141" s="5">
        <f>IF(ISBLANK('[1]CONTROL OT'!$B145),"-",'[1]CONTROL OT'!$B145)</f>
        <v>136</v>
      </c>
      <c r="C141" s="20" t="str">
        <f>IF(ISBLANK('[1]CONTROL OT'!$H145),"-",'[1]CONTROL OT'!$H145)</f>
        <v>GEOFAL ING.</v>
      </c>
      <c r="D141" s="6" t="str">
        <f>IF(ISBLANK('[1]CONTROL OT'!$I145),"-",'[1]CONTROL OT'!$I145)</f>
        <v>ESTUDIO DE SUELOS - CJ TELECOM</v>
      </c>
      <c r="E141" s="7">
        <f>IF(ISBLANK('[1]CONTROL OT'!$O145),"-",'[1]CONTROL OT'!$O145)</f>
        <v>178</v>
      </c>
      <c r="F141" s="8">
        <f>IFERROR(VLOOKUP(E141,[2]Matriz!$B$4:$E$351,3,FALSE),"-")</f>
        <v>45692</v>
      </c>
      <c r="G141" s="8">
        <f>IFERROR(VLOOKUP(E141,[2]Matriz!$B$4:$E$351,4,FALSE),"-")</f>
        <v>45694</v>
      </c>
      <c r="H141" s="9">
        <f t="shared" si="2"/>
        <v>-2</v>
      </c>
      <c r="I141" s="4" t="s">
        <v>9</v>
      </c>
      <c r="J141" s="4" t="s">
        <v>11</v>
      </c>
      <c r="K141" s="4" t="s">
        <v>11</v>
      </c>
      <c r="L141" s="4" t="s">
        <v>11</v>
      </c>
      <c r="M141" s="13" t="s">
        <v>35</v>
      </c>
      <c r="N141" s="17">
        <v>177</v>
      </c>
      <c r="O141" s="8">
        <v>45692</v>
      </c>
      <c r="P141" s="8">
        <v>45694</v>
      </c>
      <c r="Q141" s="4">
        <f>O141-P141</f>
        <v>-2</v>
      </c>
      <c r="R141" s="4"/>
    </row>
    <row r="142" spans="1:18" ht="25.2" customHeight="1" x14ac:dyDescent="0.3">
      <c r="A142" s="4">
        <v>138</v>
      </c>
      <c r="B142" s="5">
        <f>IF(ISBLANK('[1]CONTROL OT'!$B146),"-",'[1]CONTROL OT'!$B146)</f>
        <v>137</v>
      </c>
      <c r="C142" s="20" t="str">
        <f>IF(ISBLANK('[1]CONTROL OT'!$H146),"-",'[1]CONTROL OT'!$H146)</f>
        <v>ACUÑA VEGA CONSULTORES Y EJECUTORES</v>
      </c>
      <c r="D142" s="6" t="str">
        <f>IF(ISBLANK('[1]CONTROL OT'!$I146),"-",'[1]CONTROL OT'!$I146)</f>
        <v>COMPRESION DE PROBETAS</v>
      </c>
      <c r="E142" s="7">
        <f>IF(ISBLANK('[1]CONTROL OT'!$O146),"-",'[1]CONTROL OT'!$O146)</f>
        <v>171</v>
      </c>
      <c r="F142" s="8">
        <f>IFERROR(VLOOKUP(E142,[2]Matriz!$B$4:$E$351,3,FALSE),"-")</f>
        <v>45692</v>
      </c>
      <c r="G142" s="8">
        <f>IFERROR(VLOOKUP(E142,[2]Matriz!$B$4:$E$351,4,FALSE),"-")</f>
        <v>45694</v>
      </c>
      <c r="H142" s="9">
        <f t="shared" si="2"/>
        <v>-2</v>
      </c>
      <c r="I142" s="4" t="s">
        <v>9</v>
      </c>
      <c r="J142" s="4" t="s">
        <v>11</v>
      </c>
      <c r="K142" s="4" t="s">
        <v>11</v>
      </c>
      <c r="L142" s="4" t="s">
        <v>11</v>
      </c>
      <c r="M142" s="4" t="s">
        <v>9</v>
      </c>
      <c r="N142" s="4" t="s">
        <v>9</v>
      </c>
      <c r="O142" s="4" t="s">
        <v>9</v>
      </c>
      <c r="P142" s="4" t="s">
        <v>9</v>
      </c>
      <c r="Q142" s="4" t="s">
        <v>9</v>
      </c>
      <c r="R142" s="4" t="s">
        <v>9</v>
      </c>
    </row>
    <row r="143" spans="1:18" ht="25.2" customHeight="1" x14ac:dyDescent="0.3">
      <c r="A143" s="4">
        <v>139</v>
      </c>
      <c r="B143" s="5">
        <f>IF(ISBLANK('[1]CONTROL OT'!$B147),"-",'[1]CONTROL OT'!$B147)</f>
        <v>138</v>
      </c>
      <c r="C143" s="20" t="str">
        <f>IF(ISBLANK('[1]CONTROL OT'!$H147),"-",'[1]CONTROL OT'!$H147)</f>
        <v>CAFISAC</v>
      </c>
      <c r="D143" s="6" t="str">
        <f>IF(ISBLANK('[1]CONTROL OT'!$I147),"-",'[1]CONTROL OT'!$I147)</f>
        <v>COMPRESION DE MORTEROS</v>
      </c>
      <c r="E143" s="7">
        <f>IF(ISBLANK('[1]CONTROL OT'!$O147),"-",'[1]CONTROL OT'!$O147)</f>
        <v>173</v>
      </c>
      <c r="F143" s="8">
        <f>IFERROR(VLOOKUP(E143,[2]Matriz!$B$4:$E$351,3,FALSE),"-")</f>
        <v>45692</v>
      </c>
      <c r="G143" s="8">
        <f>IFERROR(VLOOKUP(E143,[2]Matriz!$B$4:$E$351,4,FALSE),"-")</f>
        <v>45694</v>
      </c>
      <c r="H143" s="9">
        <f t="shared" si="2"/>
        <v>-2</v>
      </c>
      <c r="I143" s="4" t="s">
        <v>9</v>
      </c>
      <c r="J143" s="4" t="s">
        <v>11</v>
      </c>
      <c r="K143" s="4" t="s">
        <v>11</v>
      </c>
      <c r="L143" s="4" t="s">
        <v>11</v>
      </c>
      <c r="M143" s="4" t="s">
        <v>9</v>
      </c>
      <c r="N143" s="4" t="s">
        <v>9</v>
      </c>
      <c r="O143" s="4" t="s">
        <v>9</v>
      </c>
      <c r="P143" s="4" t="s">
        <v>9</v>
      </c>
      <c r="Q143" s="4" t="s">
        <v>9</v>
      </c>
      <c r="R143" s="4" t="s">
        <v>9</v>
      </c>
    </row>
    <row r="144" spans="1:18" ht="25.2" customHeight="1" x14ac:dyDescent="0.3">
      <c r="A144" s="4">
        <v>140</v>
      </c>
      <c r="B144" s="5">
        <f>IF(ISBLANK('[1]CONTROL OT'!$B148),"-",'[1]CONTROL OT'!$B148)</f>
        <v>139</v>
      </c>
      <c r="C144" s="20" t="str">
        <f>IF(ISBLANK('[1]CONTROL OT'!$H148),"-",'[1]CONTROL OT'!$H148)</f>
        <v>RUTAS DE LIMA</v>
      </c>
      <c r="D144" s="6" t="str">
        <f>IF(ISBLANK('[1]CONTROL OT'!$I148),"-",'[1]CONTROL OT'!$I148)</f>
        <v>EXTRACCION DE DIAMANTINA</v>
      </c>
      <c r="E144" s="7">
        <f>IF(ISBLANK('[1]CONTROL OT'!$O148),"-",'[1]CONTROL OT'!$O148)</f>
        <v>170</v>
      </c>
      <c r="F144" s="8">
        <f>IFERROR(VLOOKUP(E144,[2]Matriz!$B$4:$E$351,3,FALSE),"-")</f>
        <v>45694</v>
      </c>
      <c r="G144" s="8">
        <f>IFERROR(VLOOKUP(E144,[2]Matriz!$B$4:$E$351,4,FALSE),"-")</f>
        <v>45694</v>
      </c>
      <c r="H144" s="9">
        <f t="shared" si="2"/>
        <v>0</v>
      </c>
      <c r="I144" s="4" t="s">
        <v>9</v>
      </c>
      <c r="J144" s="4" t="s">
        <v>11</v>
      </c>
      <c r="K144" s="4" t="s">
        <v>11</v>
      </c>
      <c r="L144" s="4" t="s">
        <v>11</v>
      </c>
      <c r="M144" s="4" t="s">
        <v>9</v>
      </c>
      <c r="N144" s="4" t="s">
        <v>9</v>
      </c>
      <c r="O144" s="4" t="s">
        <v>9</v>
      </c>
      <c r="P144" s="4" t="s">
        <v>9</v>
      </c>
      <c r="Q144" s="4" t="s">
        <v>9</v>
      </c>
      <c r="R144" s="4" t="s">
        <v>9</v>
      </c>
    </row>
    <row r="145" spans="1:18" ht="25.2" customHeight="1" x14ac:dyDescent="0.3">
      <c r="A145" s="4">
        <v>141</v>
      </c>
      <c r="B145" s="5">
        <f>IF(ISBLANK('[1]CONTROL OT'!$B149),"-",'[1]CONTROL OT'!$B149)</f>
        <v>140</v>
      </c>
      <c r="C145" s="20" t="str">
        <f>IF(ISBLANK('[1]CONTROL OT'!$H149),"-",'[1]CONTROL OT'!$H149)</f>
        <v>RUTAS DE LIMA</v>
      </c>
      <c r="D145" s="6" t="str">
        <f>IF(ISBLANK('[1]CONTROL OT'!$I149),"-",'[1]CONTROL OT'!$I149)</f>
        <v>EXTRACCION DE DIAMANTINA</v>
      </c>
      <c r="E145" s="7">
        <f>IF(ISBLANK('[1]CONTROL OT'!$O149),"-",'[1]CONTROL OT'!$O149)</f>
        <v>170</v>
      </c>
      <c r="F145" s="8">
        <f>IFERROR(VLOOKUP(E145,[2]Matriz!$B$4:$E$351,3,FALSE),"-")</f>
        <v>45694</v>
      </c>
      <c r="G145" s="8">
        <f>IFERROR(VLOOKUP(E145,[2]Matriz!$B$4:$E$351,4,FALSE),"-")</f>
        <v>45694</v>
      </c>
      <c r="H145" s="9">
        <f t="shared" si="2"/>
        <v>0</v>
      </c>
      <c r="I145" s="4" t="s">
        <v>9</v>
      </c>
      <c r="J145" s="4" t="s">
        <v>11</v>
      </c>
      <c r="K145" s="4" t="s">
        <v>11</v>
      </c>
      <c r="L145" s="4" t="s">
        <v>11</v>
      </c>
      <c r="M145" s="4" t="s">
        <v>9</v>
      </c>
      <c r="N145" s="4" t="s">
        <v>9</v>
      </c>
      <c r="O145" s="4" t="s">
        <v>9</v>
      </c>
      <c r="P145" s="4" t="s">
        <v>9</v>
      </c>
      <c r="Q145" s="4" t="s">
        <v>9</v>
      </c>
      <c r="R145" s="4" t="s">
        <v>9</v>
      </c>
    </row>
    <row r="146" spans="1:18" ht="25.2" customHeight="1" x14ac:dyDescent="0.3">
      <c r="A146" s="4">
        <v>142</v>
      </c>
      <c r="B146" s="5">
        <f>IF(ISBLANK('[1]CONTROL OT'!$B150),"-",'[1]CONTROL OT'!$B150)</f>
        <v>141</v>
      </c>
      <c r="C146" s="20" t="str">
        <f>IF(ISBLANK('[1]CONTROL OT'!$H150),"-",'[1]CONTROL OT'!$H150)</f>
        <v>IMAGINA</v>
      </c>
      <c r="D146" s="6" t="str">
        <f>IF(ISBLANK('[1]CONTROL OT'!$I150),"-",'[1]CONTROL OT'!$I150)</f>
        <v>DENSIDAD DE CAMPO</v>
      </c>
      <c r="E146" s="7" t="str">
        <f>IF(ISBLANK('[1]CONTROL OT'!$O150),"-",'[1]CONTROL OT'!$O150)</f>
        <v>COTIZACIÓN N° 174-25-A</v>
      </c>
      <c r="F146" s="8" t="str">
        <f>IFERROR(VLOOKUP(E146,[2]Matriz!$B$4:$E$351,3,FALSE),"-")</f>
        <v>-</v>
      </c>
      <c r="G146" s="8" t="str">
        <f>IFERROR(VLOOKUP(E146,[2]Matriz!$B$4:$E$351,4,FALSE),"-")</f>
        <v>-</v>
      </c>
      <c r="H146" s="9" t="str">
        <f t="shared" si="2"/>
        <v>-</v>
      </c>
      <c r="I146" s="4" t="s">
        <v>9</v>
      </c>
      <c r="J146" s="4" t="s">
        <v>11</v>
      </c>
      <c r="K146" s="4" t="s">
        <v>11</v>
      </c>
      <c r="L146" s="4" t="s">
        <v>11</v>
      </c>
      <c r="M146" s="4" t="s">
        <v>9</v>
      </c>
      <c r="N146" s="4" t="s">
        <v>9</v>
      </c>
      <c r="O146" s="4" t="s">
        <v>9</v>
      </c>
      <c r="P146" s="4" t="s">
        <v>9</v>
      </c>
      <c r="Q146" s="4" t="s">
        <v>9</v>
      </c>
      <c r="R146" s="4" t="s">
        <v>9</v>
      </c>
    </row>
    <row r="147" spans="1:18" ht="25.2" customHeight="1" x14ac:dyDescent="0.3">
      <c r="A147" s="4">
        <v>143</v>
      </c>
      <c r="B147" s="5">
        <f>IF(ISBLANK('[1]CONTROL OT'!$B151),"-",'[1]CONTROL OT'!$B151)</f>
        <v>142</v>
      </c>
      <c r="C147" s="20" t="str">
        <f>IF(ISBLANK('[1]CONTROL OT'!$H151),"-",'[1]CONTROL OT'!$H151)</f>
        <v>ALTOMAYO</v>
      </c>
      <c r="D147" s="6" t="str">
        <f>IF(ISBLANK('[1]CONTROL OT'!$I151),"-",'[1]CONTROL OT'!$I151)</f>
        <v>DENSIDAD DE CAMPO</v>
      </c>
      <c r="E147" s="7">
        <f>IF(ISBLANK('[1]CONTROL OT'!$O151),"-",'[1]CONTROL OT'!$O151)</f>
        <v>145</v>
      </c>
      <c r="F147" s="8">
        <f>IFERROR(VLOOKUP(E147,[2]Matriz!$B$4:$E$351,3,FALSE),"-")</f>
        <v>45689</v>
      </c>
      <c r="G147" s="8">
        <f>IFERROR(VLOOKUP(E147,[2]Matriz!$B$4:$E$351,4,FALSE),"-")</f>
        <v>45689</v>
      </c>
      <c r="H147" s="9">
        <f t="shared" si="2"/>
        <v>0</v>
      </c>
      <c r="I147" s="4" t="s">
        <v>9</v>
      </c>
      <c r="J147" s="4" t="s">
        <v>11</v>
      </c>
      <c r="K147" s="4" t="s">
        <v>11</v>
      </c>
      <c r="L147" s="4" t="s">
        <v>11</v>
      </c>
      <c r="M147" s="4" t="s">
        <v>9</v>
      </c>
      <c r="N147" s="4" t="s">
        <v>9</v>
      </c>
      <c r="O147" s="4" t="s">
        <v>9</v>
      </c>
      <c r="P147" s="4" t="s">
        <v>9</v>
      </c>
      <c r="Q147" s="4" t="s">
        <v>9</v>
      </c>
      <c r="R147" s="4" t="s">
        <v>9</v>
      </c>
    </row>
    <row r="148" spans="1:18" ht="25.2" customHeight="1" x14ac:dyDescent="0.3">
      <c r="A148" s="4">
        <v>144</v>
      </c>
      <c r="B148" s="5">
        <f>IF(ISBLANK('[1]CONTROL OT'!$B152),"-",'[1]CONTROL OT'!$B152)</f>
        <v>143</v>
      </c>
      <c r="C148" s="20" t="str">
        <f>IF(ISBLANK('[1]CONTROL OT'!$H152),"-",'[1]CONTROL OT'!$H152)</f>
        <v>ALTOMAYO</v>
      </c>
      <c r="D148" s="6" t="str">
        <f>IF(ISBLANK('[1]CONTROL OT'!$I152),"-",'[1]CONTROL OT'!$I152)</f>
        <v>DENSIDAD DE CAMPO</v>
      </c>
      <c r="E148" s="7">
        <f>IF(ISBLANK('[1]CONTROL OT'!$O152),"-",'[1]CONTROL OT'!$O152)</f>
        <v>145</v>
      </c>
      <c r="F148" s="8">
        <f>IFERROR(VLOOKUP(E148,[2]Matriz!$B$4:$E$351,3,FALSE),"-")</f>
        <v>45689</v>
      </c>
      <c r="G148" s="8">
        <f>IFERROR(VLOOKUP(E148,[2]Matriz!$B$4:$E$351,4,FALSE),"-")</f>
        <v>45689</v>
      </c>
      <c r="H148" s="9">
        <f t="shared" si="2"/>
        <v>0</v>
      </c>
      <c r="I148" s="4" t="s">
        <v>9</v>
      </c>
      <c r="J148" s="4" t="s">
        <v>11</v>
      </c>
      <c r="K148" s="4" t="s">
        <v>11</v>
      </c>
      <c r="L148" s="4" t="s">
        <v>11</v>
      </c>
      <c r="M148" s="4" t="s">
        <v>9</v>
      </c>
      <c r="N148" s="4" t="s">
        <v>9</v>
      </c>
      <c r="O148" s="4" t="s">
        <v>9</v>
      </c>
      <c r="P148" s="4" t="s">
        <v>9</v>
      </c>
      <c r="Q148" s="4" t="s">
        <v>9</v>
      </c>
      <c r="R148" s="4" t="s">
        <v>9</v>
      </c>
    </row>
    <row r="149" spans="1:18" ht="25.2" customHeight="1" x14ac:dyDescent="0.3">
      <c r="A149" s="4">
        <v>145</v>
      </c>
      <c r="B149" s="5">
        <f>IF(ISBLANK('[1]CONTROL OT'!$B153),"-",'[1]CONTROL OT'!$B153)</f>
        <v>144</v>
      </c>
      <c r="C149" s="20" t="str">
        <f>IF(ISBLANK('[1]CONTROL OT'!$H153),"-",'[1]CONTROL OT'!$H153)</f>
        <v>CJ CONTRATISTAS</v>
      </c>
      <c r="D149" s="6" t="str">
        <f>IF(ISBLANK('[1]CONTROL OT'!$I153),"-",'[1]CONTROL OT'!$I153)</f>
        <v>DENSIDAD DE CAMPO</v>
      </c>
      <c r="E149" s="7">
        <f>IF(ISBLANK('[1]CONTROL OT'!$O153),"-",'[1]CONTROL OT'!$O153)</f>
        <v>143</v>
      </c>
      <c r="F149" s="8">
        <f>IFERROR(VLOOKUP(E149,[2]Matriz!$B$4:$E$351,3,FALSE),"-")</f>
        <v>45688</v>
      </c>
      <c r="G149" s="8">
        <f>IFERROR(VLOOKUP(E149,[2]Matriz!$B$4:$E$351,4,FALSE),"-")</f>
        <v>45688</v>
      </c>
      <c r="H149" s="9">
        <f t="shared" si="2"/>
        <v>0</v>
      </c>
      <c r="I149" s="4" t="s">
        <v>9</v>
      </c>
      <c r="J149" s="4" t="s">
        <v>11</v>
      </c>
      <c r="K149" s="4" t="s">
        <v>11</v>
      </c>
      <c r="L149" s="4" t="s">
        <v>11</v>
      </c>
      <c r="M149" s="4" t="s">
        <v>9</v>
      </c>
      <c r="N149" s="4" t="s">
        <v>9</v>
      </c>
      <c r="O149" s="4" t="s">
        <v>9</v>
      </c>
      <c r="P149" s="4" t="s">
        <v>9</v>
      </c>
      <c r="Q149" s="4" t="s">
        <v>9</v>
      </c>
      <c r="R149" s="4" t="s">
        <v>9</v>
      </c>
    </row>
    <row r="150" spans="1:18" ht="25.2" customHeight="1" x14ac:dyDescent="0.3">
      <c r="A150" s="4">
        <v>146</v>
      </c>
      <c r="B150" s="5">
        <f>IF(ISBLANK('[1]CONTROL OT'!$B154),"-",'[1]CONTROL OT'!$B154)</f>
        <v>145</v>
      </c>
      <c r="C150" s="20" t="str">
        <f>IF(ISBLANK('[1]CONTROL OT'!$H154),"-",'[1]CONTROL OT'!$H154)</f>
        <v>GRUPO INMOBILIARIO MAYER</v>
      </c>
      <c r="D150" s="6" t="str">
        <f>IF(ISBLANK('[1]CONTROL OT'!$I154),"-",'[1]CONTROL OT'!$I154)</f>
        <v>DENSIDAD DE CAMPO</v>
      </c>
      <c r="E150" s="7">
        <f>IF(ISBLANK('[1]CONTROL OT'!$O154),"-",'[1]CONTROL OT'!$O154)</f>
        <v>139</v>
      </c>
      <c r="F150" s="8">
        <f>IFERROR(VLOOKUP(E150,[2]Matriz!$B$4:$E$351,3,FALSE),"-")</f>
        <v>45688</v>
      </c>
      <c r="G150" s="8">
        <f>IFERROR(VLOOKUP(E150,[2]Matriz!$B$4:$E$351,4,FALSE),"-")</f>
        <v>45688</v>
      </c>
      <c r="H150" s="9">
        <f t="shared" si="2"/>
        <v>0</v>
      </c>
      <c r="I150" s="4" t="s">
        <v>9</v>
      </c>
      <c r="J150" s="4" t="s">
        <v>11</v>
      </c>
      <c r="K150" s="4" t="s">
        <v>11</v>
      </c>
      <c r="L150" s="4" t="s">
        <v>11</v>
      </c>
      <c r="M150" s="4" t="s">
        <v>9</v>
      </c>
      <c r="N150" s="4" t="s">
        <v>9</v>
      </c>
      <c r="O150" s="4" t="s">
        <v>9</v>
      </c>
      <c r="P150" s="4" t="s">
        <v>9</v>
      </c>
      <c r="Q150" s="4" t="s">
        <v>9</v>
      </c>
      <c r="R150" s="4" t="s">
        <v>9</v>
      </c>
    </row>
    <row r="151" spans="1:18" ht="25.2" customHeight="1" x14ac:dyDescent="0.3">
      <c r="A151" s="4">
        <v>147</v>
      </c>
      <c r="B151" s="5">
        <f>IF(ISBLANK('[1]CONTROL OT'!$B155),"-",'[1]CONTROL OT'!$B155)</f>
        <v>146</v>
      </c>
      <c r="C151" s="20" t="str">
        <f>IF(ISBLANK('[1]CONTROL OT'!$H155),"-",'[1]CONTROL OT'!$H155)</f>
        <v>SETECOM</v>
      </c>
      <c r="D151" s="6" t="str">
        <f>IF(ISBLANK('[1]CONTROL OT'!$I155),"-",'[1]CONTROL OT'!$I155)</f>
        <v>COMPRESION DE PROBETAS</v>
      </c>
      <c r="E151" s="7">
        <f>IF(ISBLANK('[1]CONTROL OT'!$O155),"-",'[1]CONTROL OT'!$O155)</f>
        <v>156</v>
      </c>
      <c r="F151" s="8">
        <f>IFERROR(VLOOKUP(E151,[2]Matriz!$B$4:$E$351,3,FALSE),"-")</f>
        <v>45692</v>
      </c>
      <c r="G151" s="8">
        <f>IFERROR(VLOOKUP(E151,[2]Matriz!$B$4:$E$351,4,FALSE),"-")</f>
        <v>45692</v>
      </c>
      <c r="H151" s="9">
        <f t="shared" si="2"/>
        <v>0</v>
      </c>
      <c r="I151" s="4" t="s">
        <v>9</v>
      </c>
      <c r="J151" s="4" t="s">
        <v>11</v>
      </c>
      <c r="K151" s="4" t="s">
        <v>11</v>
      </c>
      <c r="L151" s="4" t="s">
        <v>11</v>
      </c>
      <c r="M151" s="4" t="s">
        <v>9</v>
      </c>
      <c r="N151" s="4" t="s">
        <v>9</v>
      </c>
      <c r="O151" s="4" t="s">
        <v>9</v>
      </c>
      <c r="P151" s="4" t="s">
        <v>9</v>
      </c>
      <c r="Q151" s="4" t="s">
        <v>9</v>
      </c>
      <c r="R151" s="4" t="s">
        <v>9</v>
      </c>
    </row>
    <row r="152" spans="1:18" ht="25.2" customHeight="1" x14ac:dyDescent="0.3">
      <c r="A152" s="4">
        <v>148</v>
      </c>
      <c r="B152" s="5">
        <f>IF(ISBLANK('[1]CONTROL OT'!$B156),"-",'[1]CONTROL OT'!$B156)</f>
        <v>147</v>
      </c>
      <c r="C152" s="20" t="str">
        <f>IF(ISBLANK('[1]CONTROL OT'!$H156),"-",'[1]CONTROL OT'!$H156)</f>
        <v>AZ INVERSIONES INMOBILIARIAS</v>
      </c>
      <c r="D152" s="6" t="str">
        <f>IF(ISBLANK('[1]CONTROL OT'!$I156),"-",'[1]CONTROL OT'!$I156)</f>
        <v>COMPRESION DE PROBETAS</v>
      </c>
      <c r="E152" s="7">
        <f>IF(ISBLANK('[1]CONTROL OT'!$O156),"-",'[1]CONTROL OT'!$O156)</f>
        <v>160</v>
      </c>
      <c r="F152" s="8">
        <f>IFERROR(VLOOKUP(E152,[2]Matriz!$B$4:$E$351,3,FALSE),"-")</f>
        <v>45693</v>
      </c>
      <c r="G152" s="8">
        <f>IFERROR(VLOOKUP(E152,[2]Matriz!$B$4:$E$351,4,FALSE),"-")</f>
        <v>45693</v>
      </c>
      <c r="H152" s="9">
        <f t="shared" si="2"/>
        <v>0</v>
      </c>
      <c r="I152" s="4" t="s">
        <v>9</v>
      </c>
      <c r="J152" s="4" t="s">
        <v>11</v>
      </c>
      <c r="K152" s="4" t="s">
        <v>11</v>
      </c>
      <c r="L152" s="4" t="s">
        <v>11</v>
      </c>
      <c r="M152" s="4" t="s">
        <v>9</v>
      </c>
      <c r="N152" s="4" t="s">
        <v>9</v>
      </c>
      <c r="O152" s="4" t="s">
        <v>9</v>
      </c>
      <c r="P152" s="4" t="s">
        <v>9</v>
      </c>
      <c r="Q152" s="4" t="s">
        <v>9</v>
      </c>
      <c r="R152" s="4" t="s">
        <v>9</v>
      </c>
    </row>
    <row r="153" spans="1:18" ht="25.2" customHeight="1" x14ac:dyDescent="0.3">
      <c r="A153" s="4">
        <v>149</v>
      </c>
      <c r="B153" s="5">
        <f>IF(ISBLANK('[1]CONTROL OT'!$B157),"-",'[1]CONTROL OT'!$B157)</f>
        <v>148</v>
      </c>
      <c r="C153" s="20" t="str">
        <f>IF(ISBLANK('[1]CONTROL OT'!$H157),"-",'[1]CONTROL OT'!$H157)</f>
        <v>KING HOLDING SAC</v>
      </c>
      <c r="D153" s="6" t="str">
        <f>IF(ISBLANK('[1]CONTROL OT'!$I157),"-",'[1]CONTROL OT'!$I157)</f>
        <v>VARIOS</v>
      </c>
      <c r="E153" s="7">
        <f>IF(ISBLANK('[1]CONTROL OT'!$O157),"-",'[1]CONTROL OT'!$O157)</f>
        <v>164</v>
      </c>
      <c r="F153" s="8">
        <f>IFERROR(VLOOKUP(E153,[2]Matriz!$B$4:$E$351,3,FALSE),"-")</f>
        <v>45694</v>
      </c>
      <c r="G153" s="8">
        <f>IFERROR(VLOOKUP(E153,[2]Matriz!$B$4:$E$351,4,FALSE),"-")</f>
        <v>45694</v>
      </c>
      <c r="H153" s="9">
        <f t="shared" si="2"/>
        <v>0</v>
      </c>
      <c r="I153" s="4" t="s">
        <v>9</v>
      </c>
      <c r="J153" s="4" t="s">
        <v>11</v>
      </c>
      <c r="K153" s="4" t="s">
        <v>11</v>
      </c>
      <c r="L153" s="4" t="s">
        <v>11</v>
      </c>
      <c r="M153" s="4" t="s">
        <v>9</v>
      </c>
      <c r="N153" s="4" t="s">
        <v>9</v>
      </c>
      <c r="O153" s="4" t="s">
        <v>9</v>
      </c>
      <c r="P153" s="4" t="s">
        <v>9</v>
      </c>
      <c r="Q153" s="4" t="s">
        <v>9</v>
      </c>
      <c r="R153" s="4" t="s">
        <v>9</v>
      </c>
    </row>
    <row r="154" spans="1:18" ht="25.2" customHeight="1" x14ac:dyDescent="0.3">
      <c r="A154" s="4">
        <v>150</v>
      </c>
      <c r="B154" s="5">
        <f>IF(ISBLANK('[1]CONTROL OT'!$B158),"-",'[1]CONTROL OT'!$B158)</f>
        <v>149</v>
      </c>
      <c r="C154" s="20" t="str">
        <f>IF(ISBLANK('[1]CONTROL OT'!$H158),"-",'[1]CONTROL OT'!$H158)</f>
        <v>IPC SUCURSAL DEL PERU</v>
      </c>
      <c r="D154" s="6" t="str">
        <f>IF(ISBLANK('[1]CONTROL OT'!$I158),"-",'[1]CONTROL OT'!$I158)</f>
        <v>COMPRESION DE VIGAS DE CONCRETO</v>
      </c>
      <c r="E154" s="7">
        <f>IF(ISBLANK('[1]CONTROL OT'!$O158),"-",'[1]CONTROL OT'!$O158)</f>
        <v>163</v>
      </c>
      <c r="F154" s="8">
        <f>IFERROR(VLOOKUP(E154,[2]Matriz!$B$4:$E$351,3,FALSE),"-")</f>
        <v>45693</v>
      </c>
      <c r="G154" s="8">
        <f>IFERROR(VLOOKUP(E154,[2]Matriz!$B$4:$E$351,4,FALSE),"-")</f>
        <v>45693</v>
      </c>
      <c r="H154" s="9">
        <f t="shared" si="2"/>
        <v>0</v>
      </c>
      <c r="I154" s="4" t="s">
        <v>9</v>
      </c>
      <c r="J154" s="4" t="s">
        <v>11</v>
      </c>
      <c r="K154" s="4" t="s">
        <v>11</v>
      </c>
      <c r="L154" s="4" t="s">
        <v>11</v>
      </c>
      <c r="M154" s="4" t="s">
        <v>9</v>
      </c>
      <c r="N154" s="4" t="s">
        <v>9</v>
      </c>
      <c r="O154" s="4" t="s">
        <v>9</v>
      </c>
      <c r="P154" s="4" t="s">
        <v>9</v>
      </c>
      <c r="Q154" s="4" t="s">
        <v>9</v>
      </c>
      <c r="R154" s="4" t="s">
        <v>9</v>
      </c>
    </row>
    <row r="155" spans="1:18" ht="25.2" customHeight="1" x14ac:dyDescent="0.3">
      <c r="A155" s="4">
        <v>151</v>
      </c>
      <c r="B155" s="5">
        <f>IF(ISBLANK('[1]CONTROL OT'!$B159),"-",'[1]CONTROL OT'!$B159)</f>
        <v>150</v>
      </c>
      <c r="C155" s="20" t="str">
        <f>IF(ISBLANK('[1]CONTROL OT'!$H159),"-",'[1]CONTROL OT'!$H159)</f>
        <v>IPC SUCURSAL DEL PERU</v>
      </c>
      <c r="D155" s="6" t="str">
        <f>IF(ISBLANK('[1]CONTROL OT'!$I159),"-",'[1]CONTROL OT'!$I159)</f>
        <v>SALES</v>
      </c>
      <c r="E155" s="7">
        <f>IF(ISBLANK('[1]CONTROL OT'!$O159),"-",'[1]CONTROL OT'!$O159)</f>
        <v>175</v>
      </c>
      <c r="F155" s="8">
        <f>IFERROR(VLOOKUP(E155,[2]Matriz!$B$4:$E$351,3,FALSE),"-")</f>
        <v>45694</v>
      </c>
      <c r="G155" s="8">
        <f>IFERROR(VLOOKUP(E155,[2]Matriz!$B$4:$E$351,4,FALSE),"-")</f>
        <v>45694</v>
      </c>
      <c r="H155" s="9">
        <f t="shared" si="2"/>
        <v>0</v>
      </c>
      <c r="I155" s="4" t="s">
        <v>9</v>
      </c>
      <c r="J155" s="4" t="s">
        <v>11</v>
      </c>
      <c r="K155" s="4" t="s">
        <v>11</v>
      </c>
      <c r="L155" s="4" t="s">
        <v>11</v>
      </c>
      <c r="M155" s="4" t="s">
        <v>9</v>
      </c>
      <c r="N155" s="4" t="s">
        <v>9</v>
      </c>
      <c r="O155" s="4" t="s">
        <v>9</v>
      </c>
      <c r="P155" s="4" t="s">
        <v>9</v>
      </c>
      <c r="Q155" s="4" t="s">
        <v>9</v>
      </c>
      <c r="R155" s="4" t="s">
        <v>9</v>
      </c>
    </row>
    <row r="156" spans="1:18" ht="25.2" customHeight="1" x14ac:dyDescent="0.3">
      <c r="A156" s="4">
        <v>152</v>
      </c>
      <c r="B156" s="5">
        <f>IF(ISBLANK('[1]CONTROL OT'!$B160),"-",'[1]CONTROL OT'!$B160)</f>
        <v>151</v>
      </c>
      <c r="C156" s="20" t="str">
        <f>IF(ISBLANK('[1]CONTROL OT'!$H160),"-",'[1]CONTROL OT'!$H160)</f>
        <v>COVECOP</v>
      </c>
      <c r="D156" s="6" t="str">
        <f>IF(ISBLANK('[1]CONTROL OT'!$I160),"-",'[1]CONTROL OT'!$I160)</f>
        <v>COMPRESION DE PROBETAS</v>
      </c>
      <c r="E156" s="7">
        <f>IF(ISBLANK('[1]CONTROL OT'!$O160),"-",'[1]CONTROL OT'!$O160)</f>
        <v>176</v>
      </c>
      <c r="F156" s="8">
        <f>IFERROR(VLOOKUP(E156,[2]Matriz!$B$4:$E$351,3,FALSE),"-")</f>
        <v>45694</v>
      </c>
      <c r="G156" s="8">
        <f>IFERROR(VLOOKUP(E156,[2]Matriz!$B$4:$E$351,4,FALSE),"-")</f>
        <v>45694</v>
      </c>
      <c r="H156" s="9">
        <f t="shared" si="2"/>
        <v>0</v>
      </c>
      <c r="I156" s="4" t="s">
        <v>9</v>
      </c>
      <c r="J156" s="4" t="s">
        <v>11</v>
      </c>
      <c r="K156" s="4" t="s">
        <v>11</v>
      </c>
      <c r="L156" s="4" t="s">
        <v>11</v>
      </c>
      <c r="M156" s="4" t="s">
        <v>9</v>
      </c>
      <c r="N156" s="4" t="s">
        <v>9</v>
      </c>
      <c r="O156" s="4" t="s">
        <v>9</v>
      </c>
      <c r="P156" s="4" t="s">
        <v>9</v>
      </c>
      <c r="Q156" s="4" t="s">
        <v>9</v>
      </c>
      <c r="R156" s="4" t="s">
        <v>9</v>
      </c>
    </row>
    <row r="157" spans="1:18" ht="25.2" customHeight="1" x14ac:dyDescent="0.3">
      <c r="A157" s="4">
        <v>153</v>
      </c>
      <c r="B157" s="5">
        <f>IF(ISBLANK('[1]CONTROL OT'!$B161),"-",'[1]CONTROL OT'!$B161)</f>
        <v>152</v>
      </c>
      <c r="C157" s="20" t="str">
        <f>IF(ISBLANK('[1]CONTROL OT'!$H161),"-",'[1]CONTROL OT'!$H161)</f>
        <v>ALTOMAYO</v>
      </c>
      <c r="D157" s="6" t="str">
        <f>IF(ISBLANK('[1]CONTROL OT'!$I161),"-",'[1]CONTROL OT'!$I161)</f>
        <v>DENSIDAD DE CAMPO</v>
      </c>
      <c r="E157" s="7">
        <f>IF(ISBLANK('[1]CONTROL OT'!$O161),"-",'[1]CONTROL OT'!$O161)</f>
        <v>145</v>
      </c>
      <c r="F157" s="8">
        <f>IFERROR(VLOOKUP(E157,[2]Matriz!$B$4:$E$351,3,FALSE),"-")</f>
        <v>45689</v>
      </c>
      <c r="G157" s="8">
        <f>IFERROR(VLOOKUP(E157,[2]Matriz!$B$4:$E$351,4,FALSE),"-")</f>
        <v>45689</v>
      </c>
      <c r="H157" s="9">
        <f t="shared" si="2"/>
        <v>0</v>
      </c>
      <c r="I157" s="4" t="s">
        <v>9</v>
      </c>
      <c r="J157" s="4" t="s">
        <v>11</v>
      </c>
      <c r="K157" s="4" t="s">
        <v>11</v>
      </c>
      <c r="L157" s="4" t="s">
        <v>11</v>
      </c>
      <c r="M157" s="4" t="s">
        <v>9</v>
      </c>
      <c r="N157" s="4" t="s">
        <v>9</v>
      </c>
      <c r="O157" s="4" t="s">
        <v>9</v>
      </c>
      <c r="P157" s="4" t="s">
        <v>9</v>
      </c>
      <c r="Q157" s="4" t="s">
        <v>9</v>
      </c>
      <c r="R157" s="4" t="s">
        <v>9</v>
      </c>
    </row>
    <row r="158" spans="1:18" ht="25.2" customHeight="1" x14ac:dyDescent="0.3">
      <c r="A158" s="4">
        <v>154</v>
      </c>
      <c r="B158" s="5">
        <f>IF(ISBLANK('[1]CONTROL OT'!$B162),"-",'[1]CONTROL OT'!$B162)</f>
        <v>153</v>
      </c>
      <c r="C158" s="20" t="str">
        <f>IF(ISBLANK('[1]CONTROL OT'!$H162),"-",'[1]CONTROL OT'!$H162)</f>
        <v>GEOFAL ING.</v>
      </c>
      <c r="D158" s="6" t="str">
        <f>IF(ISBLANK('[1]CONTROL OT'!$I162),"-",'[1]CONTROL OT'!$I162)</f>
        <v>ESTUDIO DE SUELOS - JEAN PAREDES</v>
      </c>
      <c r="E158" s="7">
        <f>IF(ISBLANK('[1]CONTROL OT'!$O162),"-",'[1]CONTROL OT'!$O162)</f>
        <v>190</v>
      </c>
      <c r="F158" s="8">
        <f>IFERROR(VLOOKUP(E158,[2]Matriz!$B$4:$E$351,3,FALSE),"-")</f>
        <v>45694</v>
      </c>
      <c r="G158" s="8">
        <f>IFERROR(VLOOKUP(E158,[2]Matriz!$B$4:$E$351,4,FALSE),"-")</f>
        <v>45698</v>
      </c>
      <c r="H158" s="9">
        <f t="shared" si="2"/>
        <v>-4</v>
      </c>
      <c r="I158" s="4" t="s">
        <v>9</v>
      </c>
      <c r="J158" s="4" t="s">
        <v>11</v>
      </c>
      <c r="K158" s="4" t="s">
        <v>11</v>
      </c>
      <c r="L158" s="4" t="s">
        <v>11</v>
      </c>
      <c r="M158" s="13" t="s">
        <v>36</v>
      </c>
      <c r="N158" s="17">
        <v>187</v>
      </c>
      <c r="O158" s="8">
        <v>45694</v>
      </c>
      <c r="P158" s="8">
        <v>45698</v>
      </c>
      <c r="Q158" s="4">
        <f>O158-P158</f>
        <v>-4</v>
      </c>
      <c r="R158" s="4"/>
    </row>
    <row r="159" spans="1:18" ht="25.2" customHeight="1" x14ac:dyDescent="0.3">
      <c r="A159" s="4">
        <v>155</v>
      </c>
      <c r="B159" s="5">
        <f>IF(ISBLANK('[1]CONTROL OT'!$B163),"-",'[1]CONTROL OT'!$B163)</f>
        <v>154</v>
      </c>
      <c r="C159" s="20" t="str">
        <f>IF(ISBLANK('[1]CONTROL OT'!$H163),"-",'[1]CONTROL OT'!$H163)</f>
        <v>GEOFAL ING.</v>
      </c>
      <c r="D159" s="6" t="str">
        <f>IF(ISBLANK('[1]CONTROL OT'!$I163),"-",'[1]CONTROL OT'!$I163)</f>
        <v>ESTUDIO DE SUELOS - CJ TELECOM</v>
      </c>
      <c r="E159" s="7">
        <f>IF(ISBLANK('[1]CONTROL OT'!$O163),"-",'[1]CONTROL OT'!$O163)</f>
        <v>191</v>
      </c>
      <c r="F159" s="8">
        <f>IFERROR(VLOOKUP(E159,[2]Matriz!$B$4:$E$351,3,FALSE),"-")</f>
        <v>45695</v>
      </c>
      <c r="G159" s="8">
        <f>IFERROR(VLOOKUP(E159,[2]Matriz!$B$4:$E$351,4,FALSE),"-")</f>
        <v>45698</v>
      </c>
      <c r="H159" s="9">
        <f t="shared" si="2"/>
        <v>-3</v>
      </c>
      <c r="I159" s="4" t="s">
        <v>9</v>
      </c>
      <c r="J159" s="4" t="s">
        <v>11</v>
      </c>
      <c r="K159" s="4" t="s">
        <v>11</v>
      </c>
      <c r="L159" s="4" t="s">
        <v>11</v>
      </c>
      <c r="M159" s="13" t="s">
        <v>37</v>
      </c>
      <c r="N159" s="17">
        <v>188</v>
      </c>
      <c r="O159" s="8">
        <v>45695</v>
      </c>
      <c r="P159" s="8">
        <v>45698</v>
      </c>
      <c r="Q159" s="4">
        <f>O159-P159</f>
        <v>-3</v>
      </c>
      <c r="R159" s="4"/>
    </row>
    <row r="160" spans="1:18" ht="25.2" customHeight="1" x14ac:dyDescent="0.3">
      <c r="A160" s="4">
        <v>156</v>
      </c>
      <c r="B160" s="5">
        <f>IF(ISBLANK('[1]CONTROL OT'!$B164),"-",'[1]CONTROL OT'!$B164)</f>
        <v>155</v>
      </c>
      <c r="C160" s="20" t="str">
        <f>IF(ISBLANK('[1]CONTROL OT'!$H164),"-",'[1]CONTROL OT'!$H164)</f>
        <v>ITAL GRES INDUSTRIAL SAC</v>
      </c>
      <c r="D160" s="6" t="str">
        <f>IF(ISBLANK('[1]CONTROL OT'!$I164),"-",'[1]CONTROL OT'!$I164)</f>
        <v>LADRILLOS</v>
      </c>
      <c r="E160" s="7" t="str">
        <f>IF(ISBLANK('[1]CONTROL OT'!$O164),"-",'[1]CONTROL OT'!$O164)</f>
        <v>COTIZACIÓN N° 158-25-B</v>
      </c>
      <c r="F160" s="8">
        <f>IFERROR(VLOOKUP(E160,[2]Matriz!$B$4:$E$351,3,FALSE),"-")</f>
        <v>45693</v>
      </c>
      <c r="G160" s="8">
        <f>IFERROR(VLOOKUP(E160,[2]Matriz!$B$4:$E$351,4,FALSE),"-")</f>
        <v>45693</v>
      </c>
      <c r="H160" s="9">
        <f t="shared" si="2"/>
        <v>0</v>
      </c>
      <c r="I160" s="4" t="s">
        <v>9</v>
      </c>
      <c r="J160" s="4" t="s">
        <v>11</v>
      </c>
      <c r="K160" s="4" t="s">
        <v>11</v>
      </c>
      <c r="L160" s="4" t="s">
        <v>11</v>
      </c>
      <c r="M160" s="4" t="s">
        <v>9</v>
      </c>
      <c r="N160" s="4" t="s">
        <v>9</v>
      </c>
      <c r="O160" s="4" t="s">
        <v>9</v>
      </c>
      <c r="P160" s="4" t="s">
        <v>9</v>
      </c>
      <c r="Q160" s="4" t="s">
        <v>9</v>
      </c>
      <c r="R160" s="4" t="s">
        <v>9</v>
      </c>
    </row>
    <row r="161" spans="1:18" ht="25.2" customHeight="1" x14ac:dyDescent="0.3">
      <c r="A161" s="4">
        <v>157</v>
      </c>
      <c r="B161" s="5">
        <f>IF(ISBLANK('[1]CONTROL OT'!$B165),"-",'[1]CONTROL OT'!$B165)</f>
        <v>156</v>
      </c>
      <c r="C161" s="20" t="str">
        <f>IF(ISBLANK('[1]CONTROL OT'!$H165),"-",'[1]CONTROL OT'!$H165)</f>
        <v>ALTOMAYO</v>
      </c>
      <c r="D161" s="6" t="str">
        <f>IF(ISBLANK('[1]CONTROL OT'!$I165),"-",'[1]CONTROL OT'!$I165)</f>
        <v>DENSIDAD DE CAMPO</v>
      </c>
      <c r="E161" s="7">
        <f>IF(ISBLANK('[1]CONTROL OT'!$O165),"-",'[1]CONTROL OT'!$O165)</f>
        <v>145</v>
      </c>
      <c r="F161" s="8">
        <f>IFERROR(VLOOKUP(E161,[2]Matriz!$B$4:$E$351,3,FALSE),"-")</f>
        <v>45689</v>
      </c>
      <c r="G161" s="8">
        <f>IFERROR(VLOOKUP(E161,[2]Matriz!$B$4:$E$351,4,FALSE),"-")</f>
        <v>45689</v>
      </c>
      <c r="H161" s="9">
        <f t="shared" si="2"/>
        <v>0</v>
      </c>
      <c r="I161" s="4" t="s">
        <v>9</v>
      </c>
      <c r="J161" s="4" t="s">
        <v>11</v>
      </c>
      <c r="K161" s="4" t="s">
        <v>11</v>
      </c>
      <c r="L161" s="4" t="s">
        <v>11</v>
      </c>
      <c r="M161" s="4" t="s">
        <v>9</v>
      </c>
      <c r="N161" s="4" t="s">
        <v>9</v>
      </c>
      <c r="O161" s="4" t="s">
        <v>9</v>
      </c>
      <c r="P161" s="4" t="s">
        <v>9</v>
      </c>
      <c r="Q161" s="4" t="s">
        <v>9</v>
      </c>
      <c r="R161" s="4" t="s">
        <v>9</v>
      </c>
    </row>
    <row r="162" spans="1:18" ht="25.2" customHeight="1" x14ac:dyDescent="0.3">
      <c r="A162" s="4">
        <v>158</v>
      </c>
      <c r="B162" s="5">
        <f>IF(ISBLANK('[1]CONTROL OT'!$B166),"-",'[1]CONTROL OT'!$B166)</f>
        <v>157</v>
      </c>
      <c r="C162" s="20" t="str">
        <f>IF(ISBLANK('[1]CONTROL OT'!$H166),"-",'[1]CONTROL OT'!$H166)</f>
        <v>GEOFAL ING.</v>
      </c>
      <c r="D162" s="6" t="str">
        <f>IF(ISBLANK('[1]CONTROL OT'!$I166),"-",'[1]CONTROL OT'!$I166)</f>
        <v>ESTUDIO DE SUELOS - JAIR URIBE</v>
      </c>
      <c r="E162" s="7">
        <f>IF(ISBLANK('[1]CONTROL OT'!$O166),"-",'[1]CONTROL OT'!$O166)</f>
        <v>210</v>
      </c>
      <c r="F162" s="8">
        <f>IFERROR(VLOOKUP(E162,[2]Matriz!$B$4:$E$351,3,FALSE),"-")</f>
        <v>45698</v>
      </c>
      <c r="G162" s="8">
        <f>IFERROR(VLOOKUP(E162,[2]Matriz!$B$4:$E$351,4,FALSE),"-")</f>
        <v>45702</v>
      </c>
      <c r="H162" s="9">
        <f t="shared" si="2"/>
        <v>-4</v>
      </c>
      <c r="I162" s="4" t="s">
        <v>9</v>
      </c>
      <c r="J162" s="4" t="s">
        <v>11</v>
      </c>
      <c r="K162" s="4" t="s">
        <v>11</v>
      </c>
      <c r="L162" s="4" t="s">
        <v>11</v>
      </c>
      <c r="M162" s="13" t="s">
        <v>38</v>
      </c>
      <c r="N162" s="17">
        <v>199</v>
      </c>
      <c r="O162" s="8">
        <v>45698</v>
      </c>
      <c r="P162" s="8">
        <v>45701</v>
      </c>
      <c r="Q162" s="4">
        <f>O162-P162</f>
        <v>-3</v>
      </c>
      <c r="R162" s="4"/>
    </row>
    <row r="163" spans="1:18" ht="25.2" customHeight="1" x14ac:dyDescent="0.3">
      <c r="A163" s="4">
        <v>159</v>
      </c>
      <c r="B163" s="5">
        <f>IF(ISBLANK('[1]CONTROL OT'!$B167),"-",'[1]CONTROL OT'!$B167)</f>
        <v>158</v>
      </c>
      <c r="C163" s="20" t="str">
        <f>IF(ISBLANK('[1]CONTROL OT'!$H167),"-",'[1]CONTROL OT'!$H167)</f>
        <v>GEOFAL ING.</v>
      </c>
      <c r="D163" s="6" t="str">
        <f>IF(ISBLANK('[1]CONTROL OT'!$I167),"-",'[1]CONTROL OT'!$I167)</f>
        <v>ESTUDIO DE SUELOS - JEAN PAREDES</v>
      </c>
      <c r="E163" s="7">
        <f>IF(ISBLANK('[1]CONTROL OT'!$O167),"-",'[1]CONTROL OT'!$O167)</f>
        <v>211</v>
      </c>
      <c r="F163" s="8">
        <f>IFERROR(VLOOKUP(E163,[2]Matriz!$B$4:$E$351,3,FALSE),"-")</f>
        <v>45698</v>
      </c>
      <c r="G163" s="8">
        <f>IFERROR(VLOOKUP(E163,[2]Matriz!$B$4:$E$351,4,FALSE),"-")</f>
        <v>45702</v>
      </c>
      <c r="H163" s="9">
        <f t="shared" si="2"/>
        <v>-4</v>
      </c>
      <c r="I163" s="4" t="s">
        <v>9</v>
      </c>
      <c r="J163" s="4" t="s">
        <v>11</v>
      </c>
      <c r="K163" s="4" t="s">
        <v>11</v>
      </c>
      <c r="L163" s="4" t="s">
        <v>11</v>
      </c>
      <c r="M163" s="13" t="s">
        <v>39</v>
      </c>
      <c r="N163" s="17">
        <v>200</v>
      </c>
      <c r="O163" s="8">
        <v>45698</v>
      </c>
      <c r="P163" s="8">
        <v>45701</v>
      </c>
      <c r="Q163" s="4">
        <f>O163-P163</f>
        <v>-3</v>
      </c>
      <c r="R163" s="4"/>
    </row>
    <row r="164" spans="1:18" ht="25.2" customHeight="1" x14ac:dyDescent="0.3">
      <c r="A164" s="4">
        <v>160</v>
      </c>
      <c r="B164" s="5">
        <f>IF(ISBLANK('[1]CONTROL OT'!$B168),"-",'[1]CONTROL OT'!$B168)</f>
        <v>159</v>
      </c>
      <c r="C164" s="20" t="str">
        <f>IF(ISBLANK('[1]CONTROL OT'!$H168),"-",'[1]CONTROL OT'!$H168)</f>
        <v>GEOFAL ING.</v>
      </c>
      <c r="D164" s="6" t="str">
        <f>IF(ISBLANK('[1]CONTROL OT'!$I168),"-",'[1]CONTROL OT'!$I168)</f>
        <v>ESTUDIO DE SUELOS - JEAN PAREDES</v>
      </c>
      <c r="E164" s="7">
        <f>IF(ISBLANK('[1]CONTROL OT'!$O168),"-",'[1]CONTROL OT'!$O168)</f>
        <v>211</v>
      </c>
      <c r="F164" s="8">
        <f>IFERROR(VLOOKUP(E164,[2]Matriz!$B$4:$E$351,3,FALSE),"-")</f>
        <v>45698</v>
      </c>
      <c r="G164" s="8">
        <f>IFERROR(VLOOKUP(E164,[2]Matriz!$B$4:$E$351,4,FALSE),"-")</f>
        <v>45702</v>
      </c>
      <c r="H164" s="9">
        <f t="shared" si="2"/>
        <v>-4</v>
      </c>
      <c r="I164" s="4" t="s">
        <v>9</v>
      </c>
      <c r="J164" s="4" t="s">
        <v>11</v>
      </c>
      <c r="K164" s="4" t="s">
        <v>11</v>
      </c>
      <c r="L164" s="4" t="s">
        <v>11</v>
      </c>
      <c r="M164" s="13" t="s">
        <v>40</v>
      </c>
      <c r="N164" s="17">
        <v>201</v>
      </c>
      <c r="O164" s="8">
        <v>45698</v>
      </c>
      <c r="P164" s="8">
        <v>45701</v>
      </c>
      <c r="Q164" s="4">
        <f>O164-P164</f>
        <v>-3</v>
      </c>
      <c r="R164" s="4"/>
    </row>
    <row r="165" spans="1:18" ht="25.2" customHeight="1" x14ac:dyDescent="0.3">
      <c r="A165" s="4">
        <v>161</v>
      </c>
      <c r="B165" s="5">
        <f>IF(ISBLANK('[1]CONTROL OT'!$B169),"-",'[1]CONTROL OT'!$B169)</f>
        <v>160</v>
      </c>
      <c r="C165" s="20" t="str">
        <f>IF(ISBLANK('[1]CONTROL OT'!$H169),"-",'[1]CONTROL OT'!$H169)</f>
        <v>L.O.&amp;G.C. CONTRATISTAS GENERALES EIRL</v>
      </c>
      <c r="D165" s="6" t="str">
        <f>IF(ISBLANK('[1]CONTROL OT'!$I169),"-",'[1]CONTROL OT'!$I169)</f>
        <v>VARIOS</v>
      </c>
      <c r="E165" s="7">
        <f>IF(ISBLANK('[1]CONTROL OT'!$O169),"-",'[1]CONTROL OT'!$O169)</f>
        <v>195</v>
      </c>
      <c r="F165" s="8">
        <f>IFERROR(VLOOKUP(E165,[2]Matriz!$B$4:$E$351,3,FALSE),"-")</f>
        <v>45695</v>
      </c>
      <c r="G165" s="8">
        <f>IFERROR(VLOOKUP(E165,[2]Matriz!$B$4:$E$351,4,FALSE),"-")</f>
        <v>45700</v>
      </c>
      <c r="H165" s="9">
        <f t="shared" si="2"/>
        <v>-5</v>
      </c>
      <c r="I165" s="4" t="s">
        <v>9</v>
      </c>
      <c r="J165" s="4" t="s">
        <v>11</v>
      </c>
      <c r="K165" s="4" t="s">
        <v>11</v>
      </c>
      <c r="L165" s="4" t="s">
        <v>11</v>
      </c>
      <c r="M165" s="4" t="s">
        <v>9</v>
      </c>
      <c r="N165" s="4" t="s">
        <v>9</v>
      </c>
      <c r="O165" s="4" t="s">
        <v>9</v>
      </c>
      <c r="P165" s="4" t="s">
        <v>9</v>
      </c>
      <c r="Q165" s="4" t="s">
        <v>9</v>
      </c>
      <c r="R165" s="4" t="s">
        <v>9</v>
      </c>
    </row>
    <row r="166" spans="1:18" ht="25.2" customHeight="1" x14ac:dyDescent="0.3">
      <c r="A166" s="4">
        <v>162</v>
      </c>
      <c r="B166" s="5">
        <f>IF(ISBLANK('[1]CONTROL OT'!$B170),"-",'[1]CONTROL OT'!$B170)</f>
        <v>161</v>
      </c>
      <c r="C166" s="20" t="str">
        <f>IF(ISBLANK('[1]CONTROL OT'!$H170),"-",'[1]CONTROL OT'!$H170)</f>
        <v>ALTOMAYO</v>
      </c>
      <c r="D166" s="6" t="str">
        <f>IF(ISBLANK('[1]CONTROL OT'!$I170),"-",'[1]CONTROL OT'!$I170)</f>
        <v>DENSIDAD DE CAMPO</v>
      </c>
      <c r="E166" s="7">
        <f>IF(ISBLANK('[1]CONTROL OT'!$O170),"-",'[1]CONTROL OT'!$O170)</f>
        <v>145</v>
      </c>
      <c r="F166" s="8">
        <f>IFERROR(VLOOKUP(E166,[2]Matriz!$B$4:$E$351,3,FALSE),"-")</f>
        <v>45689</v>
      </c>
      <c r="G166" s="8">
        <f>IFERROR(VLOOKUP(E166,[2]Matriz!$B$4:$E$351,4,FALSE),"-")</f>
        <v>45689</v>
      </c>
      <c r="H166" s="9">
        <f t="shared" si="2"/>
        <v>0</v>
      </c>
      <c r="I166" s="4" t="s">
        <v>9</v>
      </c>
      <c r="J166" s="4" t="s">
        <v>11</v>
      </c>
      <c r="K166" s="4" t="s">
        <v>11</v>
      </c>
      <c r="L166" s="4" t="s">
        <v>11</v>
      </c>
      <c r="M166" s="4" t="s">
        <v>9</v>
      </c>
      <c r="N166" s="4" t="s">
        <v>9</v>
      </c>
      <c r="O166" s="4" t="s">
        <v>9</v>
      </c>
      <c r="P166" s="4" t="s">
        <v>9</v>
      </c>
      <c r="Q166" s="4" t="s">
        <v>9</v>
      </c>
      <c r="R166" s="4" t="s">
        <v>9</v>
      </c>
    </row>
    <row r="167" spans="1:18" ht="25.2" customHeight="1" x14ac:dyDescent="0.3">
      <c r="A167" s="4">
        <v>163</v>
      </c>
      <c r="B167" s="5">
        <f>IF(ISBLANK('[1]CONTROL OT'!$B171),"-",'[1]CONTROL OT'!$B171)</f>
        <v>162</v>
      </c>
      <c r="C167" s="20" t="str">
        <f>IF(ISBLANK('[1]CONTROL OT'!$H171),"-",'[1]CONTROL OT'!$H171)</f>
        <v>AZ INVERSIONES INMOBILIARIAS</v>
      </c>
      <c r="D167" s="6" t="str">
        <f>IF(ISBLANK('[1]CONTROL OT'!$I171),"-",'[1]CONTROL OT'!$I171)</f>
        <v>COMPRESION DE PROBETAS</v>
      </c>
      <c r="E167" s="7">
        <f>IF(ISBLANK('[1]CONTROL OT'!$O171),"-",'[1]CONTROL OT'!$O171)</f>
        <v>186</v>
      </c>
      <c r="F167" s="8">
        <f>IFERROR(VLOOKUP(E167,[2]Matriz!$B$4:$E$351,3,FALSE),"-")</f>
        <v>45698</v>
      </c>
      <c r="G167" s="8">
        <f>IFERROR(VLOOKUP(E167,[2]Matriz!$B$4:$E$351,4,FALSE),"-")</f>
        <v>45698</v>
      </c>
      <c r="H167" s="9">
        <f t="shared" si="2"/>
        <v>0</v>
      </c>
      <c r="I167" s="4" t="s">
        <v>9</v>
      </c>
      <c r="J167" s="4" t="s">
        <v>11</v>
      </c>
      <c r="K167" s="4" t="s">
        <v>11</v>
      </c>
      <c r="L167" s="4" t="s">
        <v>11</v>
      </c>
      <c r="M167" s="4" t="s">
        <v>9</v>
      </c>
      <c r="N167" s="4" t="s">
        <v>9</v>
      </c>
      <c r="O167" s="4" t="s">
        <v>9</v>
      </c>
      <c r="P167" s="4" t="s">
        <v>9</v>
      </c>
      <c r="Q167" s="4" t="s">
        <v>9</v>
      </c>
      <c r="R167" s="4" t="s">
        <v>9</v>
      </c>
    </row>
    <row r="168" spans="1:18" ht="25.2" customHeight="1" x14ac:dyDescent="0.3">
      <c r="A168" s="4">
        <v>164</v>
      </c>
      <c r="B168" s="5">
        <f>IF(ISBLANK('[1]CONTROL OT'!$B172),"-",'[1]CONTROL OT'!$B172)</f>
        <v>163</v>
      </c>
      <c r="C168" s="20" t="str">
        <f>IF(ISBLANK('[1]CONTROL OT'!$H172),"-",'[1]CONTROL OT'!$H172)</f>
        <v>ALTOMAYO</v>
      </c>
      <c r="D168" s="6" t="str">
        <f>IF(ISBLANK('[1]CONTROL OT'!$I172),"-",'[1]CONTROL OT'!$I172)</f>
        <v>DENSIDAD DE CAMPO</v>
      </c>
      <c r="E168" s="7">
        <f>IF(ISBLANK('[1]CONTROL OT'!$O172),"-",'[1]CONTROL OT'!$O172)</f>
        <v>145</v>
      </c>
      <c r="F168" s="8">
        <f>IFERROR(VLOOKUP(E168,[2]Matriz!$B$4:$E$351,3,FALSE),"-")</f>
        <v>45689</v>
      </c>
      <c r="G168" s="8">
        <f>IFERROR(VLOOKUP(E168,[2]Matriz!$B$4:$E$351,4,FALSE),"-")</f>
        <v>45689</v>
      </c>
      <c r="H168" s="9">
        <f t="shared" si="2"/>
        <v>0</v>
      </c>
      <c r="I168" s="4" t="s">
        <v>9</v>
      </c>
      <c r="J168" s="4" t="s">
        <v>11</v>
      </c>
      <c r="K168" s="4" t="s">
        <v>11</v>
      </c>
      <c r="L168" s="4" t="s">
        <v>11</v>
      </c>
      <c r="M168" s="4" t="s">
        <v>9</v>
      </c>
      <c r="N168" s="4" t="s">
        <v>9</v>
      </c>
      <c r="O168" s="4" t="s">
        <v>9</v>
      </c>
      <c r="P168" s="4" t="s">
        <v>9</v>
      </c>
      <c r="Q168" s="4" t="s">
        <v>9</v>
      </c>
      <c r="R168" s="4" t="s">
        <v>9</v>
      </c>
    </row>
    <row r="169" spans="1:18" ht="25.2" customHeight="1" x14ac:dyDescent="0.3">
      <c r="A169" s="4">
        <v>165</v>
      </c>
      <c r="B169" s="5">
        <f>IF(ISBLANK('[1]CONTROL OT'!$B173),"-",'[1]CONTROL OT'!$B173)</f>
        <v>164</v>
      </c>
      <c r="C169" s="20" t="str">
        <f>IF(ISBLANK('[1]CONTROL OT'!$H173),"-",'[1]CONTROL OT'!$H173)</f>
        <v>GEOFAL ING.</v>
      </c>
      <c r="D169" s="6" t="str">
        <f>IF(ISBLANK('[1]CONTROL OT'!$I173),"-",'[1]CONTROL OT'!$I173)</f>
        <v>ESTUDIO DE SUELOS - DISEÑADORES DE ESTRUCTURAS CIVILES Y METAL MECANICA SAC</v>
      </c>
      <c r="E169" s="7">
        <f>IF(ISBLANK('[1]CONTROL OT'!$O173),"-",'[1]CONTROL OT'!$O173)</f>
        <v>212</v>
      </c>
      <c r="F169" s="8">
        <f>IFERROR(VLOOKUP(E169,[2]Matriz!$B$4:$E$351,3,FALSE),"-")</f>
        <v>45699</v>
      </c>
      <c r="G169" s="8">
        <f>IFERROR(VLOOKUP(E169,[2]Matriz!$B$4:$E$351,4,FALSE),"-")</f>
        <v>45702</v>
      </c>
      <c r="H169" s="9">
        <f t="shared" si="2"/>
        <v>-3</v>
      </c>
      <c r="I169" s="4" t="s">
        <v>9</v>
      </c>
      <c r="J169" s="4" t="s">
        <v>11</v>
      </c>
      <c r="K169" s="4" t="s">
        <v>11</v>
      </c>
      <c r="L169" s="4" t="s">
        <v>11</v>
      </c>
      <c r="M169" s="13" t="s">
        <v>41</v>
      </c>
      <c r="N169" s="17">
        <v>202</v>
      </c>
      <c r="O169" s="8">
        <v>45699</v>
      </c>
      <c r="P169" s="8">
        <v>45701</v>
      </c>
      <c r="Q169" s="4">
        <f>O169-P169</f>
        <v>-2</v>
      </c>
      <c r="R169" s="4"/>
    </row>
    <row r="170" spans="1:18" ht="25.2" customHeight="1" x14ac:dyDescent="0.3">
      <c r="A170" s="4">
        <v>166</v>
      </c>
      <c r="B170" s="5">
        <f>IF(ISBLANK('[1]CONTROL OT'!$B174),"-",'[1]CONTROL OT'!$B174)</f>
        <v>165</v>
      </c>
      <c r="C170" s="20" t="str">
        <f>IF(ISBLANK('[1]CONTROL OT'!$H174),"-",'[1]CONTROL OT'!$H174)</f>
        <v>AZ INVERSIONES INMOBILIARIAS</v>
      </c>
      <c r="D170" s="6" t="str">
        <f>IF(ISBLANK('[1]CONTROL OT'!$I174),"-",'[1]CONTROL OT'!$I174)</f>
        <v>COMPRESION DE PROBETAS</v>
      </c>
      <c r="E170" s="7">
        <f>IF(ISBLANK('[1]CONTROL OT'!$O174),"-",'[1]CONTROL OT'!$O174)</f>
        <v>192</v>
      </c>
      <c r="F170" s="8">
        <f>IFERROR(VLOOKUP(E170,[2]Matriz!$B$4:$E$351,3,FALSE),"-")</f>
        <v>45699</v>
      </c>
      <c r="G170" s="8">
        <f>IFERROR(VLOOKUP(E170,[2]Matriz!$B$4:$E$351,4,FALSE),"-")</f>
        <v>45699</v>
      </c>
      <c r="H170" s="9">
        <f t="shared" si="2"/>
        <v>0</v>
      </c>
      <c r="I170" s="4" t="s">
        <v>9</v>
      </c>
      <c r="J170" s="4" t="s">
        <v>11</v>
      </c>
      <c r="K170" s="4" t="s">
        <v>11</v>
      </c>
      <c r="L170" s="4" t="s">
        <v>11</v>
      </c>
      <c r="M170" s="4" t="s">
        <v>9</v>
      </c>
      <c r="N170" s="4" t="s">
        <v>9</v>
      </c>
      <c r="O170" s="4" t="s">
        <v>9</v>
      </c>
      <c r="P170" s="4" t="s">
        <v>9</v>
      </c>
      <c r="Q170" s="4" t="s">
        <v>9</v>
      </c>
      <c r="R170" s="4" t="s">
        <v>9</v>
      </c>
    </row>
    <row r="171" spans="1:18" ht="25.2" customHeight="1" x14ac:dyDescent="0.3">
      <c r="A171" s="4">
        <v>167</v>
      </c>
      <c r="B171" s="5">
        <f>IF(ISBLANK('[1]CONTROL OT'!$B175),"-",'[1]CONTROL OT'!$B175)</f>
        <v>166</v>
      </c>
      <c r="C171" s="20" t="str">
        <f>IF(ISBLANK('[1]CONTROL OT'!$H175),"-",'[1]CONTROL OT'!$H175)</f>
        <v>ALTOMAYO</v>
      </c>
      <c r="D171" s="6" t="str">
        <f>IF(ISBLANK('[1]CONTROL OT'!$I175),"-",'[1]CONTROL OT'!$I175)</f>
        <v>DENSIDAD DE CAMPO</v>
      </c>
      <c r="E171" s="7">
        <f>IF(ISBLANK('[1]CONTROL OT'!$O175),"-",'[1]CONTROL OT'!$O175)</f>
        <v>145</v>
      </c>
      <c r="F171" s="8">
        <f>IFERROR(VLOOKUP(E171,[2]Matriz!$B$4:$E$351,3,FALSE),"-")</f>
        <v>45689</v>
      </c>
      <c r="G171" s="8">
        <f>IFERROR(VLOOKUP(E171,[2]Matriz!$B$4:$E$351,4,FALSE),"-")</f>
        <v>45689</v>
      </c>
      <c r="H171" s="9">
        <f t="shared" si="2"/>
        <v>0</v>
      </c>
      <c r="I171" s="4" t="s">
        <v>9</v>
      </c>
      <c r="J171" s="4" t="s">
        <v>11</v>
      </c>
      <c r="K171" s="4" t="s">
        <v>11</v>
      </c>
      <c r="L171" s="4" t="s">
        <v>11</v>
      </c>
      <c r="M171" s="4" t="s">
        <v>9</v>
      </c>
      <c r="N171" s="4" t="s">
        <v>9</v>
      </c>
      <c r="O171" s="4" t="s">
        <v>9</v>
      </c>
      <c r="P171" s="4" t="s">
        <v>9</v>
      </c>
      <c r="Q171" s="4" t="s">
        <v>9</v>
      </c>
      <c r="R171" s="4" t="s">
        <v>9</v>
      </c>
    </row>
    <row r="172" spans="1:18" ht="25.2" customHeight="1" x14ac:dyDescent="0.3">
      <c r="A172" s="4">
        <v>168</v>
      </c>
      <c r="B172" s="5" t="str">
        <f>IF(ISBLANK('[1]CONTROL OT'!$B176),"-",'[1]CONTROL OT'!$B176)</f>
        <v>164-25</v>
      </c>
      <c r="C172" s="20" t="str">
        <f>IF(ISBLANK('[1]CONTROL OT'!$H176),"-",'[1]CONTROL OT'!$H176)</f>
        <v>GEOFAL LABORATORIO</v>
      </c>
      <c r="D172" s="6" t="str">
        <f>IF(ISBLANK('[1]CONTROL OT'!$I176),"-",'[1]CONTROL OT'!$I176)</f>
        <v xml:space="preserve">
Analisis Granulometrico en suelos</v>
      </c>
      <c r="E172" s="7" t="str">
        <f>IF(ISBLANK('[1]CONTROL OT'!$O176),"-",'[1]CONTROL OT'!$O176)</f>
        <v>-</v>
      </c>
      <c r="F172" s="15" t="str">
        <f>IFERROR(VLOOKUP(E172,[2]Matriz!$B$4:$E$351,3,FALSE),"-")</f>
        <v>-</v>
      </c>
      <c r="G172" s="15" t="str">
        <f>IFERROR(VLOOKUP(E172,[2]Matriz!$B$4:$E$351,4,FALSE),"-")</f>
        <v>-</v>
      </c>
      <c r="H172" s="16" t="str">
        <f t="shared" si="2"/>
        <v>-</v>
      </c>
      <c r="I172" s="12" t="s">
        <v>9</v>
      </c>
      <c r="J172" s="12" t="s">
        <v>9</v>
      </c>
      <c r="K172" s="12" t="s">
        <v>9</v>
      </c>
      <c r="L172" s="12" t="s">
        <v>9</v>
      </c>
      <c r="M172" s="12" t="s">
        <v>9</v>
      </c>
      <c r="N172" s="12" t="s">
        <v>9</v>
      </c>
      <c r="O172" s="12" t="s">
        <v>9</v>
      </c>
      <c r="P172" s="12" t="s">
        <v>9</v>
      </c>
      <c r="Q172" s="12" t="s">
        <v>9</v>
      </c>
      <c r="R172" s="12" t="s">
        <v>9</v>
      </c>
    </row>
    <row r="173" spans="1:18" ht="25.2" customHeight="1" x14ac:dyDescent="0.3">
      <c r="A173" s="4">
        <v>169</v>
      </c>
      <c r="B173" s="5">
        <f>IF(ISBLANK('[1]CONTROL OT'!$B177),"-",'[1]CONTROL OT'!$B177)</f>
        <v>160</v>
      </c>
      <c r="C173" s="20" t="str">
        <f>IF(ISBLANK('[1]CONTROL OT'!$H177),"-",'[1]CONTROL OT'!$H177)</f>
        <v>GEOFAL LABORATORIO</v>
      </c>
      <c r="D173" s="6" t="str">
        <f>IF(ISBLANK('[1]CONTROL OT'!$I177),"-",'[1]CONTROL OT'!$I177)</f>
        <v xml:space="preserve">
Proctor Modificado</v>
      </c>
      <c r="E173" s="7" t="str">
        <f>IF(ISBLANK('[1]CONTROL OT'!$O177),"-",'[1]CONTROL OT'!$O177)</f>
        <v>-</v>
      </c>
      <c r="F173" s="15" t="str">
        <f>IFERROR(VLOOKUP(E173,[2]Matriz!$B$4:$E$351,3,FALSE),"-")</f>
        <v>-</v>
      </c>
      <c r="G173" s="15" t="str">
        <f>IFERROR(VLOOKUP(E173,[2]Matriz!$B$4:$E$351,4,FALSE),"-")</f>
        <v>-</v>
      </c>
      <c r="H173" s="16" t="str">
        <f t="shared" si="2"/>
        <v>-</v>
      </c>
      <c r="I173" s="12" t="s">
        <v>9</v>
      </c>
      <c r="J173" s="12" t="s">
        <v>9</v>
      </c>
      <c r="K173" s="12" t="s">
        <v>9</v>
      </c>
      <c r="L173" s="12" t="s">
        <v>9</v>
      </c>
      <c r="M173" s="12" t="s">
        <v>9</v>
      </c>
      <c r="N173" s="12" t="s">
        <v>9</v>
      </c>
      <c r="O173" s="12" t="s">
        <v>9</v>
      </c>
      <c r="P173" s="12" t="s">
        <v>9</v>
      </c>
      <c r="Q173" s="12" t="s">
        <v>9</v>
      </c>
      <c r="R173" s="12" t="s">
        <v>9</v>
      </c>
    </row>
    <row r="174" spans="1:18" ht="25.2" customHeight="1" x14ac:dyDescent="0.3">
      <c r="A174" s="4">
        <v>170</v>
      </c>
      <c r="B174" s="5">
        <f>IF(ISBLANK('[1]CONTROL OT'!$B178),"-",'[1]CONTROL OT'!$B178)</f>
        <v>160</v>
      </c>
      <c r="C174" s="20" t="str">
        <f>IF(ISBLANK('[1]CONTROL OT'!$H178),"-",'[1]CONTROL OT'!$H178)</f>
        <v>GEOFAL LABORATORIO</v>
      </c>
      <c r="D174" s="6" t="str">
        <f>IF(ISBLANK('[1]CONTROL OT'!$I178),"-",'[1]CONTROL OT'!$I178)</f>
        <v xml:space="preserve">
Analisis Granulometrico en Agregados</v>
      </c>
      <c r="E174" s="7" t="str">
        <f>IF(ISBLANK('[1]CONTROL OT'!$O178),"-",'[1]CONTROL OT'!$O178)</f>
        <v>-</v>
      </c>
      <c r="F174" s="15" t="str">
        <f>IFERROR(VLOOKUP(E174,[2]Matriz!$B$4:$E$351,3,FALSE),"-")</f>
        <v>-</v>
      </c>
      <c r="G174" s="15" t="str">
        <f>IFERROR(VLOOKUP(E174,[2]Matriz!$B$4:$E$351,4,FALSE),"-")</f>
        <v>-</v>
      </c>
      <c r="H174" s="16" t="str">
        <f t="shared" si="2"/>
        <v>-</v>
      </c>
      <c r="I174" s="12" t="s">
        <v>9</v>
      </c>
      <c r="J174" s="12" t="s">
        <v>9</v>
      </c>
      <c r="K174" s="12" t="s">
        <v>9</v>
      </c>
      <c r="L174" s="12" t="s">
        <v>9</v>
      </c>
      <c r="M174" s="12" t="s">
        <v>9</v>
      </c>
      <c r="N174" s="12" t="s">
        <v>9</v>
      </c>
      <c r="O174" s="12" t="s">
        <v>9</v>
      </c>
      <c r="P174" s="12" t="s">
        <v>9</v>
      </c>
      <c r="Q174" s="12" t="s">
        <v>9</v>
      </c>
      <c r="R174" s="12" t="s">
        <v>9</v>
      </c>
    </row>
    <row r="175" spans="1:18" ht="25.2" customHeight="1" x14ac:dyDescent="0.3">
      <c r="A175" s="4">
        <v>171</v>
      </c>
      <c r="B175" s="5">
        <f>IF(ISBLANK('[1]CONTROL OT'!$B179),"-",'[1]CONTROL OT'!$B179)</f>
        <v>160</v>
      </c>
      <c r="C175" s="20" t="str">
        <f>IF(ISBLANK('[1]CONTROL OT'!$H179),"-",'[1]CONTROL OT'!$H179)</f>
        <v>GEOFAL LABORATORIO</v>
      </c>
      <c r="D175" s="6" t="str">
        <f>IF(ISBLANK('[1]CONTROL OT'!$I179),"-",'[1]CONTROL OT'!$I179)</f>
        <v xml:space="preserve">
Equialente de Arena</v>
      </c>
      <c r="E175" s="7" t="str">
        <f>IF(ISBLANK('[1]CONTROL OT'!$O179),"-",'[1]CONTROL OT'!$O179)</f>
        <v>-</v>
      </c>
      <c r="F175" s="15" t="str">
        <f>IFERROR(VLOOKUP(E175,[2]Matriz!$B$4:$E$351,3,FALSE),"-")</f>
        <v>-</v>
      </c>
      <c r="G175" s="15" t="str">
        <f>IFERROR(VLOOKUP(E175,[2]Matriz!$B$4:$E$351,4,FALSE),"-")</f>
        <v>-</v>
      </c>
      <c r="H175" s="16" t="str">
        <f t="shared" si="2"/>
        <v>-</v>
      </c>
      <c r="I175" s="12" t="s">
        <v>9</v>
      </c>
      <c r="J175" s="12" t="s">
        <v>9</v>
      </c>
      <c r="K175" s="12" t="s">
        <v>9</v>
      </c>
      <c r="L175" s="12" t="s">
        <v>9</v>
      </c>
      <c r="M175" s="12" t="s">
        <v>9</v>
      </c>
      <c r="N175" s="12" t="s">
        <v>9</v>
      </c>
      <c r="O175" s="12" t="s">
        <v>9</v>
      </c>
      <c r="P175" s="12" t="s">
        <v>9</v>
      </c>
      <c r="Q175" s="12" t="s">
        <v>9</v>
      </c>
      <c r="R175" s="12" t="s">
        <v>9</v>
      </c>
    </row>
    <row r="176" spans="1:18" ht="25.2" customHeight="1" x14ac:dyDescent="0.3">
      <c r="A176" s="4">
        <v>172</v>
      </c>
      <c r="B176" s="5">
        <f>IF(ISBLANK('[1]CONTROL OT'!$B180),"-",'[1]CONTROL OT'!$B180)</f>
        <v>160</v>
      </c>
      <c r="C176" s="20" t="str">
        <f>IF(ISBLANK('[1]CONTROL OT'!$H180),"-",'[1]CONTROL OT'!$H180)</f>
        <v>GEOFAL LABORATORIO</v>
      </c>
      <c r="D176" s="6" t="str">
        <f>IF(ISBLANK('[1]CONTROL OT'!$I180),"-",'[1]CONTROL OT'!$I180)</f>
        <v xml:space="preserve">
ABRASION LOS ANGELES - PARTICULAS MENORES</v>
      </c>
      <c r="E176" s="7" t="str">
        <f>IF(ISBLANK('[1]CONTROL OT'!$O180),"-",'[1]CONTROL OT'!$O180)</f>
        <v>-</v>
      </c>
      <c r="F176" s="15" t="str">
        <f>IFERROR(VLOOKUP(E176,[2]Matriz!$B$4:$E$351,3,FALSE),"-")</f>
        <v>-</v>
      </c>
      <c r="G176" s="15" t="str">
        <f>IFERROR(VLOOKUP(E176,[2]Matriz!$B$4:$E$351,4,FALSE),"-")</f>
        <v>-</v>
      </c>
      <c r="H176" s="16" t="str">
        <f t="shared" si="2"/>
        <v>-</v>
      </c>
      <c r="I176" s="12" t="s">
        <v>9</v>
      </c>
      <c r="J176" s="12" t="s">
        <v>9</v>
      </c>
      <c r="K176" s="12" t="s">
        <v>9</v>
      </c>
      <c r="L176" s="12" t="s">
        <v>9</v>
      </c>
      <c r="M176" s="12" t="s">
        <v>9</v>
      </c>
      <c r="N176" s="12" t="s">
        <v>9</v>
      </c>
      <c r="O176" s="12" t="s">
        <v>9</v>
      </c>
      <c r="P176" s="12" t="s">
        <v>9</v>
      </c>
      <c r="Q176" s="12" t="s">
        <v>9</v>
      </c>
      <c r="R176" s="12" t="s">
        <v>9</v>
      </c>
    </row>
    <row r="177" spans="1:18" ht="25.2" customHeight="1" x14ac:dyDescent="0.3">
      <c r="A177" s="4">
        <v>173</v>
      </c>
      <c r="B177" s="5" t="str">
        <f>IF(ISBLANK('[1]CONTROL OT'!$B181),"-",'[1]CONTROL OT'!$B181)</f>
        <v>148-25</v>
      </c>
      <c r="C177" s="20" t="str">
        <f>IF(ISBLANK('[1]CONTROL OT'!$H181),"-",'[1]CONTROL OT'!$H181)</f>
        <v>GEOFAL LABORATORIO</v>
      </c>
      <c r="D177" s="6" t="str">
        <f>IF(ISBLANK('[1]CONTROL OT'!$I181),"-",'[1]CONTROL OT'!$I181)</f>
        <v xml:space="preserve">
Porcentaje de Caras fracturadas</v>
      </c>
      <c r="E177" s="7" t="str">
        <f>IF(ISBLANK('[1]CONTROL OT'!$O181),"-",'[1]CONTROL OT'!$O181)</f>
        <v>-</v>
      </c>
      <c r="F177" s="15" t="str">
        <f>IFERROR(VLOOKUP(E177,[2]Matriz!$B$4:$E$351,3,FALSE),"-")</f>
        <v>-</v>
      </c>
      <c r="G177" s="15" t="str">
        <f>IFERROR(VLOOKUP(E177,[2]Matriz!$B$4:$E$351,4,FALSE),"-")</f>
        <v>-</v>
      </c>
      <c r="H177" s="16" t="str">
        <f t="shared" si="2"/>
        <v>-</v>
      </c>
      <c r="I177" s="12" t="s">
        <v>9</v>
      </c>
      <c r="J177" s="12" t="s">
        <v>9</v>
      </c>
      <c r="K177" s="12" t="s">
        <v>9</v>
      </c>
      <c r="L177" s="12" t="s">
        <v>9</v>
      </c>
      <c r="M177" s="12" t="s">
        <v>9</v>
      </c>
      <c r="N177" s="12" t="s">
        <v>9</v>
      </c>
      <c r="O177" s="12" t="s">
        <v>9</v>
      </c>
      <c r="P177" s="12" t="s">
        <v>9</v>
      </c>
      <c r="Q177" s="12" t="s">
        <v>9</v>
      </c>
      <c r="R177" s="12" t="s">
        <v>9</v>
      </c>
    </row>
    <row r="178" spans="1:18" ht="25.2" customHeight="1" x14ac:dyDescent="0.3">
      <c r="A178" s="4">
        <v>174</v>
      </c>
      <c r="B178" s="5" t="str">
        <f>IF(ISBLANK('[1]CONTROL OT'!$B182),"-",'[1]CONTROL OT'!$B182)</f>
        <v>148-25</v>
      </c>
      <c r="C178" s="20" t="str">
        <f>IF(ISBLANK('[1]CONTROL OT'!$H182),"-",'[1]CONTROL OT'!$H182)</f>
        <v>GEOFAL LABORATORIO</v>
      </c>
      <c r="D178" s="6" t="str">
        <f>IF(ISBLANK('[1]CONTROL OT'!$I182),"-",'[1]CONTROL OT'!$I182)</f>
        <v xml:space="preserve">
Partículas planas y alargadas</v>
      </c>
      <c r="E178" s="7" t="str">
        <f>IF(ISBLANK('[1]CONTROL OT'!$O182),"-",'[1]CONTROL OT'!$O182)</f>
        <v>-</v>
      </c>
      <c r="F178" s="15" t="str">
        <f>IFERROR(VLOOKUP(E178,[2]Matriz!$B$4:$E$351,3,FALSE),"-")</f>
        <v>-</v>
      </c>
      <c r="G178" s="15" t="str">
        <f>IFERROR(VLOOKUP(E178,[2]Matriz!$B$4:$E$351,4,FALSE),"-")</f>
        <v>-</v>
      </c>
      <c r="H178" s="16" t="str">
        <f t="shared" si="2"/>
        <v>-</v>
      </c>
      <c r="I178" s="12" t="s">
        <v>9</v>
      </c>
      <c r="J178" s="12" t="s">
        <v>9</v>
      </c>
      <c r="K178" s="12" t="s">
        <v>9</v>
      </c>
      <c r="L178" s="12" t="s">
        <v>9</v>
      </c>
      <c r="M178" s="12" t="s">
        <v>9</v>
      </c>
      <c r="N178" s="12" t="s">
        <v>9</v>
      </c>
      <c r="O178" s="12" t="s">
        <v>9</v>
      </c>
      <c r="P178" s="12" t="s">
        <v>9</v>
      </c>
      <c r="Q178" s="12" t="s">
        <v>9</v>
      </c>
      <c r="R178" s="12" t="s">
        <v>9</v>
      </c>
    </row>
    <row r="179" spans="1:18" ht="25.2" customHeight="1" x14ac:dyDescent="0.3">
      <c r="A179" s="4">
        <v>175</v>
      </c>
      <c r="B179" s="5" t="str">
        <f>IF(ISBLANK('[1]CONTROL OT'!$B183),"-",'[1]CONTROL OT'!$B183)</f>
        <v>167-25</v>
      </c>
      <c r="C179" s="20" t="str">
        <f>IF(ISBLANK('[1]CONTROL OT'!$H183),"-",'[1]CONTROL OT'!$H183)</f>
        <v>AZ INVERSIONES INMOBILIARIAS</v>
      </c>
      <c r="D179" s="6" t="str">
        <f>IF(ISBLANK('[1]CONTROL OT'!$I183),"-",'[1]CONTROL OT'!$I183)</f>
        <v>COMPRESION DE PROBETAS</v>
      </c>
      <c r="E179" s="7">
        <f>IF(ISBLANK('[1]CONTROL OT'!$O183),"-",'[1]CONTROL OT'!$O183)</f>
        <v>196</v>
      </c>
      <c r="F179" s="8">
        <f>IFERROR(VLOOKUP(E179,[2]Matriz!$B$4:$E$351,3,FALSE),"-")</f>
        <v>45700</v>
      </c>
      <c r="G179" s="8">
        <f>IFERROR(VLOOKUP(E179,[2]Matriz!$B$4:$E$351,4,FALSE),"-")</f>
        <v>45700</v>
      </c>
      <c r="H179" s="9">
        <f t="shared" si="2"/>
        <v>0</v>
      </c>
      <c r="I179" s="4" t="s">
        <v>9</v>
      </c>
      <c r="J179" s="4" t="s">
        <v>11</v>
      </c>
      <c r="K179" s="4" t="s">
        <v>11</v>
      </c>
      <c r="L179" s="4" t="s">
        <v>11</v>
      </c>
      <c r="M179" s="4" t="s">
        <v>9</v>
      </c>
      <c r="N179" s="4" t="s">
        <v>9</v>
      </c>
      <c r="O179" s="4" t="s">
        <v>9</v>
      </c>
      <c r="P179" s="4" t="s">
        <v>9</v>
      </c>
      <c r="Q179" s="4" t="s">
        <v>9</v>
      </c>
      <c r="R179" s="4" t="s">
        <v>9</v>
      </c>
    </row>
    <row r="180" spans="1:18" ht="25.2" customHeight="1" x14ac:dyDescent="0.3">
      <c r="A180" s="4">
        <v>176</v>
      </c>
      <c r="B180" s="5" t="str">
        <f>IF(ISBLANK('[1]CONTROL OT'!$B184),"-",'[1]CONTROL OT'!$B184)</f>
        <v>168-25</v>
      </c>
      <c r="C180" s="20" t="str">
        <f>IF(ISBLANK('[1]CONTROL OT'!$H184),"-",'[1]CONTROL OT'!$H184)</f>
        <v>GEOFAL ING.</v>
      </c>
      <c r="D180" s="6" t="str">
        <f>IF(ISBLANK('[1]CONTROL OT'!$I184),"-",'[1]CONTROL OT'!$I184)</f>
        <v>ESTUDIO DE SUELOS - JEAN PAREDES</v>
      </c>
      <c r="E180" s="7">
        <f>IF(ISBLANK('[1]CONTROL OT'!$O184),"-",'[1]CONTROL OT'!$O184)</f>
        <v>213</v>
      </c>
      <c r="F180" s="8">
        <f>IFERROR(VLOOKUP(E180,[2]Matriz!$B$4:$E$351,3,FALSE),"-")</f>
        <v>45701</v>
      </c>
      <c r="G180" s="8">
        <f>IFERROR(VLOOKUP(E180,[2]Matriz!$B$4:$E$351,4,FALSE),"-")</f>
        <v>45702</v>
      </c>
      <c r="H180" s="9">
        <f t="shared" si="2"/>
        <v>-1</v>
      </c>
      <c r="I180" s="4" t="s">
        <v>9</v>
      </c>
      <c r="J180" s="4" t="s">
        <v>11</v>
      </c>
      <c r="K180" s="4" t="s">
        <v>11</v>
      </c>
      <c r="L180" s="4" t="s">
        <v>11</v>
      </c>
      <c r="M180" s="13" t="s">
        <v>42</v>
      </c>
      <c r="N180" s="17">
        <v>208</v>
      </c>
      <c r="O180" s="8">
        <v>45701</v>
      </c>
      <c r="P180" s="8">
        <v>45702</v>
      </c>
      <c r="Q180" s="4">
        <f>O180-P180</f>
        <v>-1</v>
      </c>
      <c r="R180" s="4"/>
    </row>
    <row r="181" spans="1:18" ht="25.2" customHeight="1" x14ac:dyDescent="0.3">
      <c r="A181" s="4">
        <v>177</v>
      </c>
      <c r="B181" s="5" t="str">
        <f>IF(ISBLANK('[1]CONTROL OT'!$B185),"-",'[1]CONTROL OT'!$B185)</f>
        <v>169-25</v>
      </c>
      <c r="C181" s="20" t="str">
        <f>IF(ISBLANK('[1]CONTROL OT'!$H185),"-",'[1]CONTROL OT'!$H185)</f>
        <v>GEOFAL ING.</v>
      </c>
      <c r="D181" s="6" t="str">
        <f>IF(ISBLANK('[1]CONTROL OT'!$I185),"-",'[1]CONTROL OT'!$I185)</f>
        <v>ESTUDIO DE SUELOS - JEAN PAREDES</v>
      </c>
      <c r="E181" s="7">
        <f>IF(ISBLANK('[1]CONTROL OT'!$O185),"-",'[1]CONTROL OT'!$O185)</f>
        <v>213</v>
      </c>
      <c r="F181" s="8">
        <f>IFERROR(VLOOKUP(E181,[2]Matriz!$B$4:$E$351,3,FALSE),"-")</f>
        <v>45701</v>
      </c>
      <c r="G181" s="8">
        <f>IFERROR(VLOOKUP(E181,[2]Matriz!$B$4:$E$351,4,FALSE),"-")</f>
        <v>45702</v>
      </c>
      <c r="H181" s="9">
        <f t="shared" si="2"/>
        <v>-1</v>
      </c>
      <c r="I181" s="4" t="s">
        <v>9</v>
      </c>
      <c r="J181" s="4" t="s">
        <v>11</v>
      </c>
      <c r="K181" s="4" t="s">
        <v>11</v>
      </c>
      <c r="L181" s="4" t="s">
        <v>11</v>
      </c>
      <c r="M181" s="13" t="s">
        <v>43</v>
      </c>
      <c r="N181" s="17">
        <v>209</v>
      </c>
      <c r="O181" s="8">
        <v>45701</v>
      </c>
      <c r="P181" s="8">
        <v>45702</v>
      </c>
      <c r="Q181" s="4">
        <f>O181-P181</f>
        <v>-1</v>
      </c>
      <c r="R181" s="4"/>
    </row>
    <row r="182" spans="1:18" ht="25.2" customHeight="1" x14ac:dyDescent="0.3">
      <c r="A182" s="4">
        <v>178</v>
      </c>
      <c r="B182" s="5" t="str">
        <f>IF(ISBLANK('[1]CONTROL OT'!$B186),"-",'[1]CONTROL OT'!$B186)</f>
        <v>170-25</v>
      </c>
      <c r="C182" s="20" t="str">
        <f>IF(ISBLANK('[1]CONTROL OT'!$H186),"-",'[1]CONTROL OT'!$H186)</f>
        <v xml:space="preserve">ARKEL DEL PERÚ </v>
      </c>
      <c r="D182" s="6" t="str">
        <f>IF(ISBLANK('[1]CONTROL OT'!$I186),"-",'[1]CONTROL OT'!$I186)</f>
        <v>CORTE - CLASIFICACION - QUIMICOS</v>
      </c>
      <c r="E182" s="7">
        <f>IF(ISBLANK('[1]CONTROL OT'!$O186),"-",'[1]CONTROL OT'!$O186)</f>
        <v>207</v>
      </c>
      <c r="F182" s="8">
        <f>IFERROR(VLOOKUP(E182,[2]Matriz!$B$4:$E$351,3,FALSE),"-")</f>
        <v>45701</v>
      </c>
      <c r="G182" s="8">
        <f>IFERROR(VLOOKUP(E182,[2]Matriz!$B$4:$E$351,4,FALSE),"-")</f>
        <v>45701</v>
      </c>
      <c r="H182" s="9">
        <f t="shared" si="2"/>
        <v>0</v>
      </c>
      <c r="I182" s="4" t="s">
        <v>9</v>
      </c>
      <c r="J182" s="4" t="s">
        <v>11</v>
      </c>
      <c r="K182" s="4" t="s">
        <v>11</v>
      </c>
      <c r="L182" s="4" t="s">
        <v>11</v>
      </c>
      <c r="M182" s="4" t="s">
        <v>9</v>
      </c>
      <c r="N182" s="4" t="s">
        <v>9</v>
      </c>
      <c r="O182" s="4" t="s">
        <v>9</v>
      </c>
      <c r="P182" s="4" t="s">
        <v>9</v>
      </c>
      <c r="Q182" s="4" t="s">
        <v>9</v>
      </c>
      <c r="R182" s="4" t="s">
        <v>9</v>
      </c>
    </row>
    <row r="183" spans="1:18" ht="25.2" customHeight="1" x14ac:dyDescent="0.3">
      <c r="A183" s="4">
        <v>179</v>
      </c>
      <c r="B183" s="5" t="str">
        <f>IF(ISBLANK('[1]CONTROL OT'!$B187),"-",'[1]CONTROL OT'!$B187)</f>
        <v>171-25</v>
      </c>
      <c r="C183" s="20" t="str">
        <f>IF(ISBLANK('[1]CONTROL OT'!$H187),"-",'[1]CONTROL OT'!$H187)</f>
        <v>ACUÑA VEGA CONSULTORES Y EJECUTORES</v>
      </c>
      <c r="D183" s="6" t="str">
        <f>IF(ISBLANK('[1]CONTROL OT'!$I187),"-",'[1]CONTROL OT'!$I187)</f>
        <v>COMPRESION DE PROBETAS</v>
      </c>
      <c r="E183" s="7">
        <f>IF(ISBLANK('[1]CONTROL OT'!$O187),"-",'[1]CONTROL OT'!$O187)</f>
        <v>214</v>
      </c>
      <c r="F183" s="8">
        <f>IFERROR(VLOOKUP(E183,[2]Matriz!$B$4:$E$351,3,FALSE),"-")</f>
        <v>45699</v>
      </c>
      <c r="G183" s="8">
        <f>IFERROR(VLOOKUP(E183,[2]Matriz!$B$4:$E$351,4,FALSE),"-")</f>
        <v>45702</v>
      </c>
      <c r="H183" s="9">
        <f t="shared" si="2"/>
        <v>-3</v>
      </c>
      <c r="I183" s="4" t="s">
        <v>9</v>
      </c>
      <c r="J183" s="4" t="s">
        <v>11</v>
      </c>
      <c r="K183" s="4" t="s">
        <v>11</v>
      </c>
      <c r="L183" s="4" t="s">
        <v>11</v>
      </c>
      <c r="M183" s="4" t="s">
        <v>9</v>
      </c>
      <c r="N183" s="4" t="s">
        <v>9</v>
      </c>
      <c r="O183" s="4" t="s">
        <v>9</v>
      </c>
      <c r="P183" s="4" t="s">
        <v>9</v>
      </c>
      <c r="Q183" s="4" t="s">
        <v>9</v>
      </c>
      <c r="R183" s="4" t="s">
        <v>9</v>
      </c>
    </row>
    <row r="184" spans="1:18" ht="25.2" customHeight="1" x14ac:dyDescent="0.3">
      <c r="A184" s="4">
        <v>180</v>
      </c>
      <c r="B184" s="5" t="str">
        <f>IF(ISBLANK('[1]CONTROL OT'!$B188),"-",'[1]CONTROL OT'!$B188)</f>
        <v>172-25</v>
      </c>
      <c r="C184" s="20" t="str">
        <f>IF(ISBLANK('[1]CONTROL OT'!$H188),"-",'[1]CONTROL OT'!$H188)</f>
        <v>AZ INVERSIONES INMOBILIARIAS</v>
      </c>
      <c r="D184" s="6" t="str">
        <f>IF(ISBLANK('[1]CONTROL OT'!$I188),"-",'[1]CONTROL OT'!$I188)</f>
        <v>COMPRESION DE PROBETAS</v>
      </c>
      <c r="E184" s="7">
        <f>IF(ISBLANK('[1]CONTROL OT'!$O188),"-",'[1]CONTROL OT'!$O188)</f>
        <v>205</v>
      </c>
      <c r="F184" s="8">
        <f>IFERROR(VLOOKUP(E184,[2]Matriz!$B$4:$E$351,3,FALSE),"-")</f>
        <v>45701</v>
      </c>
      <c r="G184" s="8">
        <f>IFERROR(VLOOKUP(E184,[2]Matriz!$B$4:$E$351,4,FALSE),"-")</f>
        <v>45701</v>
      </c>
      <c r="H184" s="9">
        <f t="shared" si="2"/>
        <v>0</v>
      </c>
      <c r="I184" s="4" t="s">
        <v>9</v>
      </c>
      <c r="J184" s="4" t="s">
        <v>11</v>
      </c>
      <c r="K184" s="4" t="s">
        <v>11</v>
      </c>
      <c r="L184" s="4" t="s">
        <v>11</v>
      </c>
      <c r="M184" s="4" t="s">
        <v>9</v>
      </c>
      <c r="N184" s="4" t="s">
        <v>9</v>
      </c>
      <c r="O184" s="4" t="s">
        <v>9</v>
      </c>
      <c r="P184" s="4" t="s">
        <v>9</v>
      </c>
      <c r="Q184" s="4" t="s">
        <v>9</v>
      </c>
      <c r="R184" s="4" t="s">
        <v>9</v>
      </c>
    </row>
    <row r="185" spans="1:18" ht="25.2" customHeight="1" x14ac:dyDescent="0.3">
      <c r="A185" s="4">
        <v>181</v>
      </c>
      <c r="B185" s="5" t="str">
        <f>IF(ISBLANK('[1]CONTROL OT'!$B189),"-",'[1]CONTROL OT'!$B189)</f>
        <v>173-25</v>
      </c>
      <c r="C185" s="20" t="str">
        <f>IF(ISBLANK('[1]CONTROL OT'!$H189),"-",'[1]CONTROL OT'!$H189)</f>
        <v>HERCO CONSTRUCTORES SRL</v>
      </c>
      <c r="D185" s="6" t="str">
        <f>IF(ISBLANK('[1]CONTROL OT'!$I189),"-",'[1]CONTROL OT'!$I189)</f>
        <v>DENSIDAD DE CAMPO</v>
      </c>
      <c r="E185" s="7">
        <f>IF(ISBLANK('[1]CONTROL OT'!$O189),"-",'[1]CONTROL OT'!$O189)</f>
        <v>180</v>
      </c>
      <c r="F185" s="8">
        <f>IFERROR(VLOOKUP(E185,[2]Matriz!$B$4:$E$351,3,FALSE),"-")</f>
        <v>45695</v>
      </c>
      <c r="G185" s="8">
        <f>IFERROR(VLOOKUP(E185,[2]Matriz!$B$4:$E$351,4,FALSE),"-")</f>
        <v>45695</v>
      </c>
      <c r="H185" s="9">
        <f t="shared" si="2"/>
        <v>0</v>
      </c>
      <c r="I185" s="4" t="s">
        <v>9</v>
      </c>
      <c r="J185" s="4" t="s">
        <v>11</v>
      </c>
      <c r="K185" s="4" t="s">
        <v>11</v>
      </c>
      <c r="L185" s="4" t="s">
        <v>11</v>
      </c>
      <c r="M185" s="4" t="s">
        <v>9</v>
      </c>
      <c r="N185" s="4" t="s">
        <v>9</v>
      </c>
      <c r="O185" s="4" t="s">
        <v>9</v>
      </c>
      <c r="P185" s="4" t="s">
        <v>9</v>
      </c>
      <c r="Q185" s="4" t="s">
        <v>9</v>
      </c>
      <c r="R185" s="4" t="s">
        <v>9</v>
      </c>
    </row>
    <row r="186" spans="1:18" ht="25.2" customHeight="1" x14ac:dyDescent="0.3">
      <c r="A186" s="4">
        <v>182</v>
      </c>
      <c r="B186" s="5" t="str">
        <f>IF(ISBLANK('[1]CONTROL OT'!$B190),"-",'[1]CONTROL OT'!$B190)</f>
        <v>181-25</v>
      </c>
      <c r="C186" s="20" t="str">
        <f>IF(ISBLANK('[1]CONTROL OT'!$H190),"-",'[1]CONTROL OT'!$H190)</f>
        <v>IMAGINA</v>
      </c>
      <c r="D186" s="6" t="str">
        <f>IF(ISBLANK('[1]CONTROL OT'!$I190),"-",'[1]CONTROL OT'!$I190)</f>
        <v>DENSIDAD DE CAMPO</v>
      </c>
      <c r="E186" s="7" t="str">
        <f>IF(ISBLANK('[1]CONTROL OT'!$O190),"-",'[1]CONTROL OT'!$O190)</f>
        <v>COTIZACIÓN N° 174-25-A</v>
      </c>
      <c r="F186" s="8" t="str">
        <f>IFERROR(VLOOKUP(E186,[2]Matriz!$B$4:$E$351,3,FALSE),"-")</f>
        <v>-</v>
      </c>
      <c r="G186" s="8" t="str">
        <f>IFERROR(VLOOKUP(E186,[2]Matriz!$B$4:$E$351,4,FALSE),"-")</f>
        <v>-</v>
      </c>
      <c r="H186" s="9" t="str">
        <f t="shared" si="2"/>
        <v>-</v>
      </c>
      <c r="I186" s="4" t="s">
        <v>9</v>
      </c>
      <c r="J186" s="4" t="s">
        <v>11</v>
      </c>
      <c r="K186" s="4" t="s">
        <v>11</v>
      </c>
      <c r="L186" s="4" t="s">
        <v>11</v>
      </c>
      <c r="M186" s="4" t="s">
        <v>9</v>
      </c>
      <c r="N186" s="4" t="s">
        <v>9</v>
      </c>
      <c r="O186" s="4" t="s">
        <v>9</v>
      </c>
      <c r="P186" s="4" t="s">
        <v>9</v>
      </c>
      <c r="Q186" s="4" t="s">
        <v>9</v>
      </c>
      <c r="R186" s="4" t="s">
        <v>9</v>
      </c>
    </row>
    <row r="187" spans="1:18" ht="25.2" customHeight="1" x14ac:dyDescent="0.3">
      <c r="A187" s="4">
        <v>183</v>
      </c>
      <c r="B187" s="5" t="str">
        <f>IF(ISBLANK('[1]CONTROL OT'!$B191),"-",'[1]CONTROL OT'!$B191)</f>
        <v>175-25</v>
      </c>
      <c r="C187" s="20" t="str">
        <f>IF(ISBLANK('[1]CONTROL OT'!$H191),"-",'[1]CONTROL OT'!$H191)</f>
        <v>WR S.A.</v>
      </c>
      <c r="D187" s="6" t="str">
        <f>IF(ISBLANK('[1]CONTROL OT'!$I191),"-",'[1]CONTROL OT'!$I191)</f>
        <v>DIAMANTINAS</v>
      </c>
      <c r="E187" s="7">
        <f>IF(ISBLANK('[1]CONTROL OT'!$O191),"-",'[1]CONTROL OT'!$O191)</f>
        <v>189</v>
      </c>
      <c r="F187" s="8">
        <f>IFERROR(VLOOKUP(E187,[2]Matriz!$B$4:$E$351,3,FALSE),"-")</f>
        <v>45698</v>
      </c>
      <c r="G187" s="8">
        <f>IFERROR(VLOOKUP(E187,[2]Matriz!$B$4:$E$351,4,FALSE),"-")</f>
        <v>45698</v>
      </c>
      <c r="H187" s="9">
        <f t="shared" si="2"/>
        <v>0</v>
      </c>
      <c r="I187" s="4" t="s">
        <v>9</v>
      </c>
      <c r="J187" s="4" t="s">
        <v>11</v>
      </c>
      <c r="K187" s="4" t="s">
        <v>11</v>
      </c>
      <c r="L187" s="4" t="s">
        <v>11</v>
      </c>
      <c r="M187" s="4" t="s">
        <v>9</v>
      </c>
      <c r="N187" s="4" t="s">
        <v>9</v>
      </c>
      <c r="O187" s="4" t="s">
        <v>9</v>
      </c>
      <c r="P187" s="4" t="s">
        <v>9</v>
      </c>
      <c r="Q187" s="4" t="s">
        <v>9</v>
      </c>
      <c r="R187" s="4" t="s">
        <v>9</v>
      </c>
    </row>
    <row r="188" spans="1:18" ht="25.2" customHeight="1" x14ac:dyDescent="0.3">
      <c r="A188" s="4">
        <v>184</v>
      </c>
      <c r="B188" s="5" t="str">
        <f>IF(ISBLANK('[1]CONTROL OT'!$B192),"-",'[1]CONTROL OT'!$B192)</f>
        <v>176-25</v>
      </c>
      <c r="C188" s="20" t="str">
        <f>IF(ISBLANK('[1]CONTROL OT'!$H192),"-",'[1]CONTROL OT'!$H192)</f>
        <v>GEOFAL ING.</v>
      </c>
      <c r="D188" s="6" t="str">
        <f>IF(ISBLANK('[1]CONTROL OT'!$I192),"-",'[1]CONTROL OT'!$I192)</f>
        <v>ESTUDIO DE SUELO - JAIR URIBE</v>
      </c>
      <c r="E188" s="7">
        <f>IF(ISBLANK('[1]CONTROL OT'!$O192),"-",'[1]CONTROL OT'!$O192)</f>
        <v>222</v>
      </c>
      <c r="F188" s="8">
        <f>IFERROR(VLOOKUP(E188,[2]Matriz!$B$4:$E$351,3,FALSE),"-")</f>
        <v>45702</v>
      </c>
      <c r="G188" s="8">
        <f>IFERROR(VLOOKUP(E188,[2]Matriz!$B$4:$E$351,4,FALSE),"-")</f>
        <v>45705</v>
      </c>
      <c r="H188" s="9">
        <f t="shared" si="2"/>
        <v>-3</v>
      </c>
      <c r="I188" s="4" t="s">
        <v>9</v>
      </c>
      <c r="J188" s="4" t="s">
        <v>11</v>
      </c>
      <c r="K188" s="4" t="s">
        <v>11</v>
      </c>
      <c r="L188" s="4" t="s">
        <v>11</v>
      </c>
      <c r="M188" s="13" t="s">
        <v>44</v>
      </c>
      <c r="N188" s="17">
        <v>220</v>
      </c>
      <c r="O188" s="8">
        <v>45702</v>
      </c>
      <c r="P188" s="8">
        <v>45705</v>
      </c>
      <c r="Q188" s="4">
        <f>O188-P188</f>
        <v>-3</v>
      </c>
      <c r="R188" s="4"/>
    </row>
    <row r="189" spans="1:18" ht="25.2" customHeight="1" x14ac:dyDescent="0.3">
      <c r="A189" s="4">
        <v>185</v>
      </c>
      <c r="B189" s="5" t="str">
        <f>IF(ISBLANK('[1]CONTROL OT'!$B193),"-",'[1]CONTROL OT'!$B193)</f>
        <v>177-25</v>
      </c>
      <c r="C189" s="20" t="str">
        <f>IF(ISBLANK('[1]CONTROL OT'!$H193),"-",'[1]CONTROL OT'!$H193)</f>
        <v>WR S.A.</v>
      </c>
      <c r="D189" s="6" t="str">
        <f>IF(ISBLANK('[1]CONTROL OT'!$I193),"-",'[1]CONTROL OT'!$I193)</f>
        <v>DIAMANTINAS</v>
      </c>
      <c r="E189" s="7">
        <f>IF(ISBLANK('[1]CONTROL OT'!$O193),"-",'[1]CONTROL OT'!$O193)</f>
        <v>189</v>
      </c>
      <c r="F189" s="8">
        <f>IFERROR(VLOOKUP(E189,[2]Matriz!$B$4:$E$351,3,FALSE),"-")</f>
        <v>45698</v>
      </c>
      <c r="G189" s="8">
        <f>IFERROR(VLOOKUP(E189,[2]Matriz!$B$4:$E$351,4,FALSE),"-")</f>
        <v>45698</v>
      </c>
      <c r="H189" s="9">
        <f t="shared" si="2"/>
        <v>0</v>
      </c>
      <c r="I189" s="4" t="s">
        <v>9</v>
      </c>
      <c r="J189" s="4" t="s">
        <v>11</v>
      </c>
      <c r="K189" s="4" t="s">
        <v>11</v>
      </c>
      <c r="L189" s="4" t="s">
        <v>11</v>
      </c>
      <c r="M189" s="4" t="s">
        <v>9</v>
      </c>
      <c r="N189" s="4" t="s">
        <v>9</v>
      </c>
      <c r="O189" s="4" t="s">
        <v>9</v>
      </c>
      <c r="P189" s="4" t="s">
        <v>9</v>
      </c>
      <c r="Q189" s="4" t="s">
        <v>9</v>
      </c>
      <c r="R189" s="4" t="s">
        <v>9</v>
      </c>
    </row>
    <row r="190" spans="1:18" ht="25.2" customHeight="1" x14ac:dyDescent="0.3">
      <c r="A190" s="4">
        <v>186</v>
      </c>
      <c r="B190" s="5" t="str">
        <f>IF(ISBLANK('[1]CONTROL OT'!$B194),"-",'[1]CONTROL OT'!$B194)</f>
        <v>178-25</v>
      </c>
      <c r="C190" s="20" t="str">
        <f>IF(ISBLANK('[1]CONTROL OT'!$H194),"-",'[1]CONTROL OT'!$H194)</f>
        <v>AZ INVERSIONES INMOBILIARIAS</v>
      </c>
      <c r="D190" s="6" t="str">
        <f>IF(ISBLANK('[1]CONTROL OT'!$I194),"-",'[1]CONTROL OT'!$I194)</f>
        <v>COMPRESION DE PROBETAS</v>
      </c>
      <c r="E190" s="7">
        <f>IF(ISBLANK('[1]CONTROL OT'!$O194),"-",'[1]CONTROL OT'!$O194)</f>
        <v>215</v>
      </c>
      <c r="F190" s="8">
        <f>IFERROR(VLOOKUP(E190,[2]Matriz!$B$4:$E$351,3,FALSE),"-")</f>
        <v>45702</v>
      </c>
      <c r="G190" s="8">
        <f>IFERROR(VLOOKUP(E190,[2]Matriz!$B$4:$E$351,4,FALSE),"-")</f>
        <v>45702</v>
      </c>
      <c r="H190" s="9">
        <f t="shared" si="2"/>
        <v>0</v>
      </c>
      <c r="I190" s="4" t="s">
        <v>9</v>
      </c>
      <c r="J190" s="4" t="s">
        <v>11</v>
      </c>
      <c r="K190" s="4" t="s">
        <v>11</v>
      </c>
      <c r="L190" s="4" t="s">
        <v>11</v>
      </c>
      <c r="M190" s="4" t="s">
        <v>9</v>
      </c>
      <c r="N190" s="4" t="s">
        <v>9</v>
      </c>
      <c r="O190" s="4" t="s">
        <v>9</v>
      </c>
      <c r="P190" s="4" t="s">
        <v>9</v>
      </c>
      <c r="Q190" s="4" t="s">
        <v>9</v>
      </c>
      <c r="R190" s="4" t="s">
        <v>9</v>
      </c>
    </row>
    <row r="191" spans="1:18" ht="25.2" customHeight="1" x14ac:dyDescent="0.3">
      <c r="A191" s="4">
        <v>187</v>
      </c>
      <c r="B191" s="5" t="str">
        <f>IF(ISBLANK('[1]CONTROL OT'!$B195),"-",'[1]CONTROL OT'!$B195)</f>
        <v>179-25</v>
      </c>
      <c r="C191" s="20" t="str">
        <f>IF(ISBLANK('[1]CONTROL OT'!$H195),"-",'[1]CONTROL OT'!$H195)</f>
        <v>ALTOMAYO</v>
      </c>
      <c r="D191" s="6" t="str">
        <f>IF(ISBLANK('[1]CONTROL OT'!$I195),"-",'[1]CONTROL OT'!$I195)</f>
        <v>DENSIDAD DE CAMPO</v>
      </c>
      <c r="E191" s="7">
        <f>IF(ISBLANK('[1]CONTROL OT'!$O195),"-",'[1]CONTROL OT'!$O195)</f>
        <v>145</v>
      </c>
      <c r="F191" s="8">
        <f>IFERROR(VLOOKUP(E191,[2]Matriz!$B$4:$E$351,3,FALSE),"-")</f>
        <v>45689</v>
      </c>
      <c r="G191" s="8">
        <f>IFERROR(VLOOKUP(E191,[2]Matriz!$B$4:$E$351,4,FALSE),"-")</f>
        <v>45689</v>
      </c>
      <c r="H191" s="9">
        <f t="shared" si="2"/>
        <v>0</v>
      </c>
      <c r="I191" s="4" t="s">
        <v>9</v>
      </c>
      <c r="J191" s="4" t="s">
        <v>11</v>
      </c>
      <c r="K191" s="4" t="s">
        <v>11</v>
      </c>
      <c r="L191" s="4" t="s">
        <v>11</v>
      </c>
      <c r="M191" s="4" t="s">
        <v>9</v>
      </c>
      <c r="N191" s="4" t="s">
        <v>9</v>
      </c>
      <c r="O191" s="4" t="s">
        <v>9</v>
      </c>
      <c r="P191" s="4" t="s">
        <v>9</v>
      </c>
      <c r="Q191" s="4" t="s">
        <v>9</v>
      </c>
      <c r="R191" s="4" t="s">
        <v>9</v>
      </c>
    </row>
    <row r="192" spans="1:18" ht="25.2" customHeight="1" x14ac:dyDescent="0.3">
      <c r="A192" s="4">
        <v>188</v>
      </c>
      <c r="B192" s="5" t="str">
        <f>IF(ISBLANK('[1]CONTROL OT'!$B196),"-",'[1]CONTROL OT'!$B196)</f>
        <v>180-25</v>
      </c>
      <c r="C192" s="20" t="str">
        <f>IF(ISBLANK('[1]CONTROL OT'!$H196),"-",'[1]CONTROL OT'!$H196)</f>
        <v>ALTOMAYO</v>
      </c>
      <c r="D192" s="6" t="str">
        <f>IF(ISBLANK('[1]CONTROL OT'!$I196),"-",'[1]CONTROL OT'!$I196)</f>
        <v>DENSIDAD DE CAMPO</v>
      </c>
      <c r="E192" s="7">
        <f>IF(ISBLANK('[1]CONTROL OT'!$O196),"-",'[1]CONTROL OT'!$O196)</f>
        <v>145</v>
      </c>
      <c r="F192" s="8">
        <f>IFERROR(VLOOKUP(E192,[2]Matriz!$B$4:$E$351,3,FALSE),"-")</f>
        <v>45689</v>
      </c>
      <c r="G192" s="8">
        <f>IFERROR(VLOOKUP(E192,[2]Matriz!$B$4:$E$351,4,FALSE),"-")</f>
        <v>45689</v>
      </c>
      <c r="H192" s="9">
        <f t="shared" si="2"/>
        <v>0</v>
      </c>
      <c r="I192" s="4" t="s">
        <v>9</v>
      </c>
      <c r="J192" s="4" t="s">
        <v>11</v>
      </c>
      <c r="K192" s="4" t="s">
        <v>11</v>
      </c>
      <c r="L192" s="4" t="s">
        <v>11</v>
      </c>
      <c r="M192" s="4" t="s">
        <v>9</v>
      </c>
      <c r="N192" s="4" t="s">
        <v>9</v>
      </c>
      <c r="O192" s="4" t="s">
        <v>9</v>
      </c>
      <c r="P192" s="4" t="s">
        <v>9</v>
      </c>
      <c r="Q192" s="4" t="s">
        <v>9</v>
      </c>
      <c r="R192" s="4" t="s">
        <v>9</v>
      </c>
    </row>
    <row r="193" spans="1:18" ht="25.2" customHeight="1" x14ac:dyDescent="0.3">
      <c r="A193" s="4">
        <v>189</v>
      </c>
      <c r="B193" s="5" t="str">
        <f>IF(ISBLANK('[1]CONTROL OT'!$B197),"-",'[1]CONTROL OT'!$B197)</f>
        <v>181-25</v>
      </c>
      <c r="C193" s="20" t="str">
        <f>IF(ISBLANK('[1]CONTROL OT'!$H197),"-",'[1]CONTROL OT'!$H197)</f>
        <v>AZ INVERSIONES INMOBILIARIAS</v>
      </c>
      <c r="D193" s="6" t="str">
        <f>IF(ISBLANK('[1]CONTROL OT'!$I197),"-",'[1]CONTROL OT'!$I197)</f>
        <v>COMPRESION DE PROBETAS</v>
      </c>
      <c r="E193" s="7">
        <f>IF(ISBLANK('[1]CONTROL OT'!$O197),"-",'[1]CONTROL OT'!$O197)</f>
        <v>217</v>
      </c>
      <c r="F193" s="8">
        <f>IFERROR(VLOOKUP(E193,[2]Matriz!$B$4:$E$351,3,FALSE),"-")</f>
        <v>45703</v>
      </c>
      <c r="G193" s="8">
        <f>IFERROR(VLOOKUP(E193,[2]Matriz!$B$4:$E$351,4,FALSE),"-")</f>
        <v>45705</v>
      </c>
      <c r="H193" s="9">
        <f t="shared" si="2"/>
        <v>-2</v>
      </c>
      <c r="I193" s="4" t="s">
        <v>9</v>
      </c>
      <c r="J193" s="4" t="s">
        <v>11</v>
      </c>
      <c r="K193" s="4" t="s">
        <v>11</v>
      </c>
      <c r="L193" s="4" t="s">
        <v>11</v>
      </c>
      <c r="M193" s="4" t="s">
        <v>9</v>
      </c>
      <c r="N193" s="4" t="s">
        <v>9</v>
      </c>
      <c r="O193" s="4" t="s">
        <v>9</v>
      </c>
      <c r="P193" s="4" t="s">
        <v>9</v>
      </c>
      <c r="Q193" s="4" t="s">
        <v>9</v>
      </c>
      <c r="R193" s="4" t="s">
        <v>9</v>
      </c>
    </row>
    <row r="194" spans="1:18" ht="25.2" customHeight="1" x14ac:dyDescent="0.3">
      <c r="A194" s="4">
        <v>190</v>
      </c>
      <c r="B194" s="5" t="str">
        <f>IF(ISBLANK('[1]CONTROL OT'!$B198),"-",'[1]CONTROL OT'!$B198)</f>
        <v>182-25</v>
      </c>
      <c r="C194" s="20" t="str">
        <f>IF(ISBLANK('[1]CONTROL OT'!$H198),"-",'[1]CONTROL OT'!$H198)</f>
        <v>RUTAS DE LIMA</v>
      </c>
      <c r="D194" s="6" t="str">
        <f>IF(ISBLANK('[1]CONTROL OT'!$I198),"-",'[1]CONTROL OT'!$I198)</f>
        <v>VARIOS</v>
      </c>
      <c r="E194" s="7">
        <f>IF(ISBLANK('[1]CONTROL OT'!$O198),"-",'[1]CONTROL OT'!$O198)</f>
        <v>250</v>
      </c>
      <c r="F194" s="8">
        <f>IFERROR(VLOOKUP(E194,[2]Matriz!$B$4:$E$351,3,FALSE),"-")</f>
        <v>45713</v>
      </c>
      <c r="G194" s="8">
        <f>IFERROR(VLOOKUP(E194,[2]Matriz!$B$4:$E$351,4,FALSE),"-")</f>
        <v>45713</v>
      </c>
      <c r="H194" s="9">
        <f t="shared" si="2"/>
        <v>0</v>
      </c>
      <c r="I194" s="4" t="s">
        <v>9</v>
      </c>
      <c r="J194" s="4" t="s">
        <v>11</v>
      </c>
      <c r="K194" s="4" t="s">
        <v>11</v>
      </c>
      <c r="L194" s="4" t="s">
        <v>11</v>
      </c>
      <c r="M194" s="4" t="s">
        <v>9</v>
      </c>
      <c r="N194" s="4" t="s">
        <v>9</v>
      </c>
      <c r="O194" s="4" t="s">
        <v>9</v>
      </c>
      <c r="P194" s="4" t="s">
        <v>9</v>
      </c>
      <c r="Q194" s="4" t="s">
        <v>9</v>
      </c>
      <c r="R194" s="4" t="s">
        <v>9</v>
      </c>
    </row>
    <row r="195" spans="1:18" ht="25.2" customHeight="1" x14ac:dyDescent="0.3">
      <c r="A195" s="4">
        <v>191</v>
      </c>
      <c r="B195" s="5" t="str">
        <f>IF(ISBLANK('[1]CONTROL OT'!$B199),"-",'[1]CONTROL OT'!$B199)</f>
        <v>183-25</v>
      </c>
      <c r="C195" s="20" t="str">
        <f>IF(ISBLANK('[1]CONTROL OT'!$H199),"-",'[1]CONTROL OT'!$H199)</f>
        <v>AZ INVERSIONES INMOBILIARIAS</v>
      </c>
      <c r="D195" s="6" t="str">
        <f>IF(ISBLANK('[1]CONTROL OT'!$I199),"-",'[1]CONTROL OT'!$I199)</f>
        <v>COMPRESION DE PROBETAS</v>
      </c>
      <c r="E195" s="7">
        <f>IF(ISBLANK('[1]CONTROL OT'!$O199),"-",'[1]CONTROL OT'!$O199)</f>
        <v>219</v>
      </c>
      <c r="F195" s="8">
        <f>IFERROR(VLOOKUP(E195,[2]Matriz!$B$4:$E$351,3,FALSE),"-")</f>
        <v>45705</v>
      </c>
      <c r="G195" s="8">
        <f>IFERROR(VLOOKUP(E195,[2]Matriz!$B$4:$E$351,4,FALSE),"-")</f>
        <v>45705</v>
      </c>
      <c r="H195" s="9">
        <f t="shared" si="2"/>
        <v>0</v>
      </c>
      <c r="I195" s="4" t="s">
        <v>9</v>
      </c>
      <c r="J195" s="4" t="s">
        <v>11</v>
      </c>
      <c r="K195" s="4" t="s">
        <v>11</v>
      </c>
      <c r="L195" s="4" t="s">
        <v>11</v>
      </c>
      <c r="M195" s="4" t="s">
        <v>9</v>
      </c>
      <c r="N195" s="4" t="s">
        <v>9</v>
      </c>
      <c r="O195" s="4" t="s">
        <v>9</v>
      </c>
      <c r="P195" s="4" t="s">
        <v>9</v>
      </c>
      <c r="Q195" s="4" t="s">
        <v>9</v>
      </c>
      <c r="R195" s="4" t="s">
        <v>9</v>
      </c>
    </row>
    <row r="196" spans="1:18" ht="25.2" customHeight="1" x14ac:dyDescent="0.3">
      <c r="A196" s="4">
        <v>192</v>
      </c>
      <c r="B196" s="5" t="str">
        <f>IF(ISBLANK('[1]CONTROL OT'!$B200),"-",'[1]CONTROL OT'!$B200)</f>
        <v>184-25</v>
      </c>
      <c r="C196" s="20" t="str">
        <f>IF(ISBLANK('[1]CONTROL OT'!$H200),"-",'[1]CONTROL OT'!$H200)</f>
        <v>GEOFAL ING.</v>
      </c>
      <c r="D196" s="6" t="str">
        <f>IF(ISBLANK('[1]CONTROL OT'!$I200),"-",'[1]CONTROL OT'!$I200)</f>
        <v>ESTUDIO DE SUELOS - CENS</v>
      </c>
      <c r="E196" s="7">
        <f>IF(ISBLANK('[1]CONTROL OT'!$O200),"-",'[1]CONTROL OT'!$O200)</f>
        <v>225</v>
      </c>
      <c r="F196" s="8">
        <f>IFERROR(VLOOKUP(E196,[2]Matriz!$B$4:$E$351,3,FALSE),"-")</f>
        <v>45705</v>
      </c>
      <c r="G196" s="8">
        <f>IFERROR(VLOOKUP(E196,[2]Matriz!$B$4:$E$351,4,FALSE),"-")</f>
        <v>45707</v>
      </c>
      <c r="H196" s="9">
        <f t="shared" si="2"/>
        <v>-2</v>
      </c>
      <c r="I196" s="4" t="s">
        <v>9</v>
      </c>
      <c r="J196" s="4" t="s">
        <v>11</v>
      </c>
      <c r="K196" s="4" t="s">
        <v>11</v>
      </c>
      <c r="L196" s="4" t="s">
        <v>11</v>
      </c>
      <c r="M196" s="13" t="s">
        <v>45</v>
      </c>
      <c r="N196" s="17">
        <v>221</v>
      </c>
      <c r="O196" s="8">
        <v>45705</v>
      </c>
      <c r="P196" s="8">
        <v>45705</v>
      </c>
      <c r="Q196" s="4">
        <f>O196-P196</f>
        <v>0</v>
      </c>
      <c r="R196" s="4"/>
    </row>
    <row r="197" spans="1:18" ht="25.2" customHeight="1" x14ac:dyDescent="0.3">
      <c r="A197" s="4">
        <v>193</v>
      </c>
      <c r="B197" s="5" t="str">
        <f>IF(ISBLANK('[1]CONTROL OT'!$B201),"-",'[1]CONTROL OT'!$B201)</f>
        <v>185-25</v>
      </c>
      <c r="C197" s="20" t="str">
        <f>IF(ISBLANK('[1]CONTROL OT'!$H201),"-",'[1]CONTROL OT'!$H201)</f>
        <v>GEOFAL ING.</v>
      </c>
      <c r="D197" s="6" t="str">
        <f>IF(ISBLANK('[1]CONTROL OT'!$I201),"-",'[1]CONTROL OT'!$I201)</f>
        <v>ESTUDIO DE SUELOS - JGRB</v>
      </c>
      <c r="E197" s="7">
        <f>IF(ISBLANK('[1]CONTROL OT'!$O201),"-",'[1]CONTROL OT'!$O201)</f>
        <v>226</v>
      </c>
      <c r="F197" s="8">
        <f>IFERROR(VLOOKUP(E197,[2]Matriz!$B$4:$E$351,3,FALSE),"-")</f>
        <v>45706</v>
      </c>
      <c r="G197" s="8">
        <f>IFERROR(VLOOKUP(E197,[2]Matriz!$B$4:$E$351,4,FALSE),"-")</f>
        <v>45707</v>
      </c>
      <c r="H197" s="9">
        <f t="shared" ref="H197:H260" si="3">IFERROR(+F197-G197,"-")</f>
        <v>-1</v>
      </c>
      <c r="I197" s="4" t="s">
        <v>9</v>
      </c>
      <c r="J197" s="4" t="s">
        <v>11</v>
      </c>
      <c r="K197" s="4" t="s">
        <v>11</v>
      </c>
      <c r="L197" s="4" t="s">
        <v>11</v>
      </c>
      <c r="M197" s="13" t="s">
        <v>46</v>
      </c>
      <c r="N197" s="17" t="s">
        <v>67</v>
      </c>
      <c r="O197" s="8">
        <v>45701</v>
      </c>
      <c r="P197" s="8">
        <v>45703</v>
      </c>
      <c r="Q197" s="4">
        <f>O197-P197</f>
        <v>-2</v>
      </c>
      <c r="R197" s="4"/>
    </row>
    <row r="198" spans="1:18" ht="25.2" customHeight="1" x14ac:dyDescent="0.3">
      <c r="A198" s="4">
        <v>194</v>
      </c>
      <c r="B198" s="5" t="str">
        <f>IF(ISBLANK('[1]CONTROL OT'!$B202),"-",'[1]CONTROL OT'!$B202)</f>
        <v>186-25</v>
      </c>
      <c r="C198" s="20" t="str">
        <f>IF(ISBLANK('[1]CONTROL OT'!$H202),"-",'[1]CONTROL OT'!$H202)</f>
        <v>CAFISAC</v>
      </c>
      <c r="D198" s="6" t="str">
        <f>IF(ISBLANK('[1]CONTROL OT'!$I202),"-",'[1]CONTROL OT'!$I202)</f>
        <v>COMPRESION DE MORTEROS</v>
      </c>
      <c r="E198" s="7">
        <f>IF(ISBLANK('[1]CONTROL OT'!$O202),"-",'[1]CONTROL OT'!$O202)</f>
        <v>227</v>
      </c>
      <c r="F198" s="8">
        <f>IFERROR(VLOOKUP(E198,[2]Matriz!$B$4:$E$351,3,FALSE),"-")</f>
        <v>45706</v>
      </c>
      <c r="G198" s="8">
        <f>IFERROR(VLOOKUP(E198,[2]Matriz!$B$4:$E$351,4,FALSE),"-")</f>
        <v>45707</v>
      </c>
      <c r="H198" s="9">
        <f t="shared" si="3"/>
        <v>-1</v>
      </c>
      <c r="I198" s="4" t="s">
        <v>9</v>
      </c>
      <c r="J198" s="4" t="s">
        <v>11</v>
      </c>
      <c r="K198" s="4" t="s">
        <v>11</v>
      </c>
      <c r="L198" s="4" t="s">
        <v>11</v>
      </c>
      <c r="M198" s="4" t="s">
        <v>9</v>
      </c>
      <c r="N198" s="4" t="s">
        <v>9</v>
      </c>
      <c r="O198" s="4" t="s">
        <v>9</v>
      </c>
      <c r="P198" s="4" t="s">
        <v>9</v>
      </c>
      <c r="Q198" s="4" t="s">
        <v>9</v>
      </c>
      <c r="R198" s="4" t="s">
        <v>9</v>
      </c>
    </row>
    <row r="199" spans="1:18" ht="25.2" customHeight="1" x14ac:dyDescent="0.3">
      <c r="A199" s="4">
        <v>195</v>
      </c>
      <c r="B199" s="5" t="str">
        <f>IF(ISBLANK('[1]CONTROL OT'!$B203),"-",'[1]CONTROL OT'!$B203)</f>
        <v>187-25</v>
      </c>
      <c r="C199" s="20" t="str">
        <f>IF(ISBLANK('[1]CONTROL OT'!$H203),"-",'[1]CONTROL OT'!$H203)</f>
        <v>ALTOMAYO</v>
      </c>
      <c r="D199" s="6" t="str">
        <f>IF(ISBLANK('[1]CONTROL OT'!$I203),"-",'[1]CONTROL OT'!$I203)</f>
        <v>DENSIDAD DE CAMPO</v>
      </c>
      <c r="E199" s="7">
        <f>IF(ISBLANK('[1]CONTROL OT'!$O203),"-",'[1]CONTROL OT'!$O203)</f>
        <v>145</v>
      </c>
      <c r="F199" s="8">
        <f>IFERROR(VLOOKUP(E199,[2]Matriz!$B$4:$E$351,3,FALSE),"-")</f>
        <v>45689</v>
      </c>
      <c r="G199" s="8">
        <f>IFERROR(VLOOKUP(E199,[2]Matriz!$B$4:$E$351,4,FALSE),"-")</f>
        <v>45689</v>
      </c>
      <c r="H199" s="9">
        <f t="shared" si="3"/>
        <v>0</v>
      </c>
      <c r="I199" s="4" t="s">
        <v>9</v>
      </c>
      <c r="J199" s="4" t="s">
        <v>11</v>
      </c>
      <c r="K199" s="4" t="s">
        <v>11</v>
      </c>
      <c r="L199" s="4" t="s">
        <v>11</v>
      </c>
      <c r="M199" s="4" t="s">
        <v>9</v>
      </c>
      <c r="N199" s="4" t="s">
        <v>9</v>
      </c>
      <c r="O199" s="4" t="s">
        <v>9</v>
      </c>
      <c r="P199" s="4" t="s">
        <v>9</v>
      </c>
      <c r="Q199" s="4" t="s">
        <v>9</v>
      </c>
      <c r="R199" s="4" t="s">
        <v>9</v>
      </c>
    </row>
    <row r="200" spans="1:18" ht="25.2" customHeight="1" x14ac:dyDescent="0.3">
      <c r="A200" s="4">
        <v>196</v>
      </c>
      <c r="B200" s="5" t="str">
        <f>IF(ISBLANK('[1]CONTROL OT'!$B204),"-",'[1]CONTROL OT'!$B204)</f>
        <v>188-25</v>
      </c>
      <c r="C200" s="20" t="str">
        <f>IF(ISBLANK('[1]CONTROL OT'!$H204),"-",'[1]CONTROL OT'!$H204)</f>
        <v>ALTOMAYO</v>
      </c>
      <c r="D200" s="6" t="str">
        <f>IF(ISBLANK('[1]CONTROL OT'!$I204),"-",'[1]CONTROL OT'!$I204)</f>
        <v>DENSIDAD DE CAMPO</v>
      </c>
      <c r="E200" s="7">
        <f>IF(ISBLANK('[1]CONTROL OT'!$O204),"-",'[1]CONTROL OT'!$O204)</f>
        <v>145</v>
      </c>
      <c r="F200" s="8">
        <f>IFERROR(VLOOKUP(E200,[2]Matriz!$B$4:$E$351,3,FALSE),"-")</f>
        <v>45689</v>
      </c>
      <c r="G200" s="8">
        <f>IFERROR(VLOOKUP(E200,[2]Matriz!$B$4:$E$351,4,FALSE),"-")</f>
        <v>45689</v>
      </c>
      <c r="H200" s="9">
        <f t="shared" si="3"/>
        <v>0</v>
      </c>
      <c r="I200" s="4" t="s">
        <v>9</v>
      </c>
      <c r="J200" s="4" t="s">
        <v>11</v>
      </c>
      <c r="K200" s="4" t="s">
        <v>11</v>
      </c>
      <c r="L200" s="4" t="s">
        <v>11</v>
      </c>
      <c r="M200" s="4" t="s">
        <v>9</v>
      </c>
      <c r="N200" s="4" t="s">
        <v>9</v>
      </c>
      <c r="O200" s="4" t="s">
        <v>9</v>
      </c>
      <c r="P200" s="4" t="s">
        <v>9</v>
      </c>
      <c r="Q200" s="4" t="s">
        <v>9</v>
      </c>
      <c r="R200" s="4" t="s">
        <v>9</v>
      </c>
    </row>
    <row r="201" spans="1:18" ht="25.2" customHeight="1" x14ac:dyDescent="0.3">
      <c r="A201" s="4">
        <v>197</v>
      </c>
      <c r="B201" s="5" t="str">
        <f>IF(ISBLANK('[1]CONTROL OT'!$B205),"-",'[1]CONTROL OT'!$B205)</f>
        <v>189-25</v>
      </c>
      <c r="C201" s="20" t="str">
        <f>IF(ISBLANK('[1]CONTROL OT'!$H205),"-",'[1]CONTROL OT'!$H205)</f>
        <v>ALTOMAYO</v>
      </c>
      <c r="D201" s="6" t="str">
        <f>IF(ISBLANK('[1]CONTROL OT'!$I205),"-",'[1]CONTROL OT'!$I205)</f>
        <v>DENSIDAD DE CAMPO</v>
      </c>
      <c r="E201" s="7">
        <f>IF(ISBLANK('[1]CONTROL OT'!$O205),"-",'[1]CONTROL OT'!$O205)</f>
        <v>145</v>
      </c>
      <c r="F201" s="8">
        <f>IFERROR(VLOOKUP(E201,[2]Matriz!$B$4:$E$351,3,FALSE),"-")</f>
        <v>45689</v>
      </c>
      <c r="G201" s="8">
        <f>IFERROR(VLOOKUP(E201,[2]Matriz!$B$4:$E$351,4,FALSE),"-")</f>
        <v>45689</v>
      </c>
      <c r="H201" s="9">
        <f t="shared" si="3"/>
        <v>0</v>
      </c>
      <c r="I201" s="4" t="s">
        <v>9</v>
      </c>
      <c r="J201" s="4" t="s">
        <v>11</v>
      </c>
      <c r="K201" s="4" t="s">
        <v>11</v>
      </c>
      <c r="L201" s="4" t="s">
        <v>11</v>
      </c>
      <c r="M201" s="4" t="s">
        <v>9</v>
      </c>
      <c r="N201" s="4" t="s">
        <v>9</v>
      </c>
      <c r="O201" s="4" t="s">
        <v>9</v>
      </c>
      <c r="P201" s="4" t="s">
        <v>9</v>
      </c>
      <c r="Q201" s="4" t="s">
        <v>9</v>
      </c>
      <c r="R201" s="4" t="s">
        <v>9</v>
      </c>
    </row>
    <row r="202" spans="1:18" ht="25.2" customHeight="1" x14ac:dyDescent="0.3">
      <c r="A202" s="4">
        <v>198</v>
      </c>
      <c r="B202" s="5" t="str">
        <f>IF(ISBLANK('[1]CONTROL OT'!$B206),"-",'[1]CONTROL OT'!$B206)</f>
        <v>190-25</v>
      </c>
      <c r="C202" s="20" t="str">
        <f>IF(ISBLANK('[1]CONTROL OT'!$H206),"-",'[1]CONTROL OT'!$H206)</f>
        <v>GRUPO CONSTRUCTOR EN CRECIMIENTO</v>
      </c>
      <c r="D202" s="6" t="str">
        <f>IF(ISBLANK('[1]CONTROL OT'!$I206),"-",'[1]CONTROL OT'!$I206)</f>
        <v>DENSIDAD DE CAMPO</v>
      </c>
      <c r="E202" s="7">
        <f>IF(ISBLANK('[1]CONTROL OT'!$O206),"-",'[1]CONTROL OT'!$O206)</f>
        <v>75</v>
      </c>
      <c r="F202" s="8">
        <f>IFERROR(VLOOKUP(E202,[2]Matriz!$B$4:$E$351,3,FALSE),"-")</f>
        <v>45673</v>
      </c>
      <c r="G202" s="8">
        <f>IFERROR(VLOOKUP(E202,[2]Matriz!$B$4:$E$351,4,FALSE),"-")</f>
        <v>45673</v>
      </c>
      <c r="H202" s="9">
        <f t="shared" si="3"/>
        <v>0</v>
      </c>
      <c r="I202" s="4" t="s">
        <v>9</v>
      </c>
      <c r="J202" s="4" t="s">
        <v>11</v>
      </c>
      <c r="K202" s="4" t="s">
        <v>11</v>
      </c>
      <c r="L202" s="4" t="s">
        <v>11</v>
      </c>
      <c r="M202" s="4" t="s">
        <v>9</v>
      </c>
      <c r="N202" s="4" t="s">
        <v>9</v>
      </c>
      <c r="O202" s="4" t="s">
        <v>9</v>
      </c>
      <c r="P202" s="4" t="s">
        <v>9</v>
      </c>
      <c r="Q202" s="4" t="s">
        <v>9</v>
      </c>
      <c r="R202" s="4" t="s">
        <v>9</v>
      </c>
    </row>
    <row r="203" spans="1:18" ht="25.2" customHeight="1" x14ac:dyDescent="0.3">
      <c r="A203" s="4">
        <v>199</v>
      </c>
      <c r="B203" s="5" t="str">
        <f>IF(ISBLANK('[1]CONTROL OT'!$B207),"-",'[1]CONTROL OT'!$B207)</f>
        <v>191-25</v>
      </c>
      <c r="C203" s="20" t="str">
        <f>IF(ISBLANK('[1]CONTROL OT'!$H207),"-",'[1]CONTROL OT'!$H207)</f>
        <v>L.O.&amp;G.C. CONTRATISTAS GENERALES EIRL</v>
      </c>
      <c r="D203" s="6" t="str">
        <f>IF(ISBLANK('[1]CONTROL OT'!$I207),"-",'[1]CONTROL OT'!$I207)</f>
        <v>VARIOS</v>
      </c>
      <c r="E203" s="7">
        <f>IF(ISBLANK('[1]CONTROL OT'!$O207),"-",'[1]CONTROL OT'!$O207)</f>
        <v>232</v>
      </c>
      <c r="F203" s="8">
        <f>IFERROR(VLOOKUP(E203,[2]Matriz!$B$4:$E$351,3,FALSE),"-")</f>
        <v>45707</v>
      </c>
      <c r="G203" s="8">
        <f>IFERROR(VLOOKUP(E203,[2]Matriz!$B$4:$E$351,4,FALSE),"-")</f>
        <v>45708</v>
      </c>
      <c r="H203" s="9">
        <f t="shared" si="3"/>
        <v>-1</v>
      </c>
      <c r="I203" s="4" t="s">
        <v>9</v>
      </c>
      <c r="J203" s="4" t="s">
        <v>11</v>
      </c>
      <c r="K203" s="4" t="s">
        <v>11</v>
      </c>
      <c r="L203" s="4" t="s">
        <v>11</v>
      </c>
      <c r="M203" s="4" t="s">
        <v>9</v>
      </c>
      <c r="N203" s="4" t="s">
        <v>9</v>
      </c>
      <c r="O203" s="4" t="s">
        <v>9</v>
      </c>
      <c r="P203" s="4" t="s">
        <v>9</v>
      </c>
      <c r="Q203" s="4" t="s">
        <v>9</v>
      </c>
      <c r="R203" s="4" t="s">
        <v>9</v>
      </c>
    </row>
    <row r="204" spans="1:18" ht="25.2" customHeight="1" x14ac:dyDescent="0.3">
      <c r="A204" s="4">
        <v>200</v>
      </c>
      <c r="B204" s="5" t="str">
        <f>IF(ISBLANK('[1]CONTROL OT'!$B208),"-",'[1]CONTROL OT'!$B208)</f>
        <v>192-25</v>
      </c>
      <c r="C204" s="20" t="str">
        <f>IF(ISBLANK('[1]CONTROL OT'!$H208),"-",'[1]CONTROL OT'!$H208)</f>
        <v>ALTOMAYO</v>
      </c>
      <c r="D204" s="6" t="str">
        <f>IF(ISBLANK('[1]CONTROL OT'!$I208),"-",'[1]CONTROL OT'!$I208)</f>
        <v>DENSIDAD DE CAMPO</v>
      </c>
      <c r="E204" s="7">
        <f>IF(ISBLANK('[1]CONTROL OT'!$O208),"-",'[1]CONTROL OT'!$O208)</f>
        <v>145</v>
      </c>
      <c r="F204" s="8">
        <f>IFERROR(VLOOKUP(E204,[2]Matriz!$B$4:$E$351,3,FALSE),"-")</f>
        <v>45689</v>
      </c>
      <c r="G204" s="8">
        <f>IFERROR(VLOOKUP(E204,[2]Matriz!$B$4:$E$351,4,FALSE),"-")</f>
        <v>45689</v>
      </c>
      <c r="H204" s="9">
        <f t="shared" si="3"/>
        <v>0</v>
      </c>
      <c r="I204" s="4" t="s">
        <v>9</v>
      </c>
      <c r="J204" s="4" t="s">
        <v>11</v>
      </c>
      <c r="K204" s="4" t="s">
        <v>11</v>
      </c>
      <c r="L204" s="4" t="s">
        <v>11</v>
      </c>
      <c r="M204" s="4" t="s">
        <v>9</v>
      </c>
      <c r="N204" s="4" t="s">
        <v>9</v>
      </c>
      <c r="O204" s="4" t="s">
        <v>9</v>
      </c>
      <c r="P204" s="4" t="s">
        <v>9</v>
      </c>
      <c r="Q204" s="4" t="s">
        <v>9</v>
      </c>
      <c r="R204" s="4" t="s">
        <v>9</v>
      </c>
    </row>
    <row r="205" spans="1:18" ht="25.2" customHeight="1" x14ac:dyDescent="0.3">
      <c r="A205" s="4">
        <v>201</v>
      </c>
      <c r="B205" s="5" t="str">
        <f>IF(ISBLANK('[1]CONTROL OT'!$B209),"-",'[1]CONTROL OT'!$B209)</f>
        <v>185-25</v>
      </c>
      <c r="C205" s="20" t="str">
        <f>IF(ISBLANK('[1]CONTROL OT'!$H209),"-",'[1]CONTROL OT'!$H209)</f>
        <v>GEOFAL LABORATORIO</v>
      </c>
      <c r="D205" s="6" t="str">
        <f>IF(ISBLANK('[1]CONTROL OT'!$I209),"-",'[1]CONTROL OT'!$I209)</f>
        <v xml:space="preserve">
Limites de consistencia</v>
      </c>
      <c r="E205" s="7" t="str">
        <f>IF(ISBLANK('[1]CONTROL OT'!$O209),"-",'[1]CONTROL OT'!$O209)</f>
        <v>-</v>
      </c>
      <c r="F205" s="15" t="str">
        <f>IFERROR(VLOOKUP(E205,[2]Matriz!$B$4:$E$351,3,FALSE),"-")</f>
        <v>-</v>
      </c>
      <c r="G205" s="15" t="str">
        <f>IFERROR(VLOOKUP(E205,[2]Matriz!$B$4:$E$351,4,FALSE),"-")</f>
        <v>-</v>
      </c>
      <c r="H205" s="16" t="str">
        <f t="shared" si="3"/>
        <v>-</v>
      </c>
      <c r="I205" s="12" t="s">
        <v>9</v>
      </c>
      <c r="J205" s="12" t="s">
        <v>9</v>
      </c>
      <c r="K205" s="12" t="s">
        <v>9</v>
      </c>
      <c r="L205" s="12" t="s">
        <v>9</v>
      </c>
      <c r="M205" s="12" t="s">
        <v>9</v>
      </c>
      <c r="N205" s="12" t="s">
        <v>9</v>
      </c>
      <c r="O205" s="12" t="s">
        <v>9</v>
      </c>
      <c r="P205" s="12" t="s">
        <v>9</v>
      </c>
      <c r="Q205" s="12" t="s">
        <v>9</v>
      </c>
      <c r="R205" s="12" t="s">
        <v>9</v>
      </c>
    </row>
    <row r="206" spans="1:18" ht="25.2" customHeight="1" x14ac:dyDescent="0.3">
      <c r="A206" s="4">
        <v>202</v>
      </c>
      <c r="B206" s="5" t="str">
        <f>IF(ISBLANK('[1]CONTROL OT'!$B210),"-",'[1]CONTROL OT'!$B210)</f>
        <v>193-25</v>
      </c>
      <c r="C206" s="20" t="str">
        <f>IF(ISBLANK('[1]CONTROL OT'!$H210),"-",'[1]CONTROL OT'!$H210)</f>
        <v>GEOFAL ING.</v>
      </c>
      <c r="D206" s="6" t="str">
        <f>IF(ISBLANK('[1]CONTROL OT'!$I210),"-",'[1]CONTROL OT'!$I210)</f>
        <v>ESTUDIO DE SUELO - AYSATEL</v>
      </c>
      <c r="E206" s="7">
        <f>IF(ISBLANK('[1]CONTROL OT'!$O210),"-",'[1]CONTROL OT'!$O210)</f>
        <v>239</v>
      </c>
      <c r="F206" s="8">
        <f>IFERROR(VLOOKUP(E206,[2]Matriz!$B$4:$E$351,3,FALSE),"-")</f>
        <v>45708</v>
      </c>
      <c r="G206" s="8">
        <f>IFERROR(VLOOKUP(E206,[2]Matriz!$B$4:$E$351,4,FALSE),"-")</f>
        <v>45710</v>
      </c>
      <c r="H206" s="9">
        <f t="shared" si="3"/>
        <v>-2</v>
      </c>
      <c r="I206" s="4" t="s">
        <v>9</v>
      </c>
      <c r="J206" s="4" t="s">
        <v>11</v>
      </c>
      <c r="K206" s="4" t="s">
        <v>11</v>
      </c>
      <c r="L206" s="4" t="s">
        <v>11</v>
      </c>
      <c r="M206" s="13" t="s">
        <v>47</v>
      </c>
      <c r="N206" s="17">
        <v>194</v>
      </c>
      <c r="O206" s="8">
        <v>45700</v>
      </c>
      <c r="P206" s="8">
        <v>45700</v>
      </c>
      <c r="Q206" s="4">
        <f>O206-P206</f>
        <v>0</v>
      </c>
      <c r="R206" s="4"/>
    </row>
    <row r="207" spans="1:18" ht="25.2" customHeight="1" x14ac:dyDescent="0.3">
      <c r="A207" s="4">
        <v>203</v>
      </c>
      <c r="B207" s="5" t="str">
        <f>IF(ISBLANK('[1]CONTROL OT'!$B211),"-",'[1]CONTROL OT'!$B211)</f>
        <v>194-25</v>
      </c>
      <c r="C207" s="20" t="str">
        <f>IF(ISBLANK('[1]CONTROL OT'!$H211),"-",'[1]CONTROL OT'!$H211)</f>
        <v>AZ INVERSIONES INMOBILIARIAS</v>
      </c>
      <c r="D207" s="6" t="str">
        <f>IF(ISBLANK('[1]CONTROL OT'!$I211),"-",'[1]CONTROL OT'!$I211)</f>
        <v>COMPRESION DE PROBETAS</v>
      </c>
      <c r="E207" s="7">
        <f>IF(ISBLANK('[1]CONTROL OT'!$O211),"-",'[1]CONTROL OT'!$O211)</f>
        <v>228</v>
      </c>
      <c r="F207" s="8">
        <f>IFERROR(VLOOKUP(E207,[2]Matriz!$B$4:$E$351,3,FALSE),"-")</f>
        <v>45707</v>
      </c>
      <c r="G207" s="8">
        <f>IFERROR(VLOOKUP(E207,[2]Matriz!$B$4:$E$351,4,FALSE),"-")</f>
        <v>45707</v>
      </c>
      <c r="H207" s="9">
        <f t="shared" si="3"/>
        <v>0</v>
      </c>
      <c r="I207" s="4" t="s">
        <v>9</v>
      </c>
      <c r="J207" s="4" t="s">
        <v>11</v>
      </c>
      <c r="K207" s="4" t="s">
        <v>11</v>
      </c>
      <c r="L207" s="4" t="s">
        <v>11</v>
      </c>
      <c r="M207" s="4" t="s">
        <v>9</v>
      </c>
      <c r="N207" s="4" t="s">
        <v>9</v>
      </c>
      <c r="O207" s="4" t="s">
        <v>9</v>
      </c>
      <c r="P207" s="4" t="s">
        <v>9</v>
      </c>
      <c r="Q207" s="4" t="s">
        <v>9</v>
      </c>
      <c r="R207" s="4" t="s">
        <v>9</v>
      </c>
    </row>
    <row r="208" spans="1:18" ht="25.2" customHeight="1" x14ac:dyDescent="0.3">
      <c r="A208" s="4">
        <v>204</v>
      </c>
      <c r="B208" s="5" t="str">
        <f>IF(ISBLANK('[1]CONTROL OT'!$B212),"-",'[1]CONTROL OT'!$B212)</f>
        <v>195-25</v>
      </c>
      <c r="C208" s="20" t="str">
        <f>IF(ISBLANK('[1]CONTROL OT'!$H212),"-",'[1]CONTROL OT'!$H212)</f>
        <v>ACUÑA VEGA CONSULTORES Y EJECUTORES</v>
      </c>
      <c r="D208" s="6" t="str">
        <f>IF(ISBLANK('[1]CONTROL OT'!$I212),"-",'[1]CONTROL OT'!$I212)</f>
        <v>COMPRESION DE PROBETAS</v>
      </c>
      <c r="E208" s="7">
        <f>IF(ISBLANK('[1]CONTROL OT'!$O212),"-",'[1]CONTROL OT'!$O212)</f>
        <v>231</v>
      </c>
      <c r="F208" s="8">
        <f>IFERROR(VLOOKUP(E208,[2]Matriz!$B$4:$E$351,3,FALSE),"-")</f>
        <v>45706</v>
      </c>
      <c r="G208" s="8">
        <f>IFERROR(VLOOKUP(E208,[2]Matriz!$B$4:$E$351,4,FALSE),"-")</f>
        <v>45708</v>
      </c>
      <c r="H208" s="9">
        <f t="shared" si="3"/>
        <v>-2</v>
      </c>
      <c r="I208" s="4" t="s">
        <v>9</v>
      </c>
      <c r="J208" s="4" t="s">
        <v>11</v>
      </c>
      <c r="K208" s="4" t="s">
        <v>11</v>
      </c>
      <c r="L208" s="4" t="s">
        <v>11</v>
      </c>
      <c r="M208" s="4" t="s">
        <v>9</v>
      </c>
      <c r="N208" s="4" t="s">
        <v>9</v>
      </c>
      <c r="O208" s="4" t="s">
        <v>9</v>
      </c>
      <c r="P208" s="4" t="s">
        <v>9</v>
      </c>
      <c r="Q208" s="4" t="s">
        <v>9</v>
      </c>
      <c r="R208" s="4" t="s">
        <v>9</v>
      </c>
    </row>
    <row r="209" spans="1:18" ht="25.2" customHeight="1" x14ac:dyDescent="0.3">
      <c r="A209" s="4">
        <v>205</v>
      </c>
      <c r="B209" s="5" t="str">
        <f>IF(ISBLANK('[1]CONTROL OT'!$B213),"-",'[1]CONTROL OT'!$B213)</f>
        <v>196-25</v>
      </c>
      <c r="C209" s="20" t="str">
        <f>IF(ISBLANK('[1]CONTROL OT'!$H213),"-",'[1]CONTROL OT'!$H213)</f>
        <v>JCB ESTRUCTURAS SAC</v>
      </c>
      <c r="D209" s="6" t="str">
        <f>IF(ISBLANK('[1]CONTROL OT'!$I213),"-",'[1]CONTROL OT'!$I213)</f>
        <v>DENSIDAD DE CAMPO</v>
      </c>
      <c r="E209" s="7">
        <f>IF(ISBLANK('[1]CONTROL OT'!$O213),"-",'[1]CONTROL OT'!$O213)</f>
        <v>56</v>
      </c>
      <c r="F209" s="8">
        <f>IFERROR(VLOOKUP(E209,[2]Matriz!$B$4:$E$351,3,FALSE),"-")</f>
        <v>45672</v>
      </c>
      <c r="G209" s="8">
        <f>IFERROR(VLOOKUP(E209,[2]Matriz!$B$4:$E$351,4,FALSE),"-")</f>
        <v>45672</v>
      </c>
      <c r="H209" s="9">
        <f t="shared" si="3"/>
        <v>0</v>
      </c>
      <c r="I209" s="4" t="s">
        <v>9</v>
      </c>
      <c r="J209" s="4" t="s">
        <v>11</v>
      </c>
      <c r="K209" s="4" t="s">
        <v>11</v>
      </c>
      <c r="L209" s="4" t="s">
        <v>11</v>
      </c>
      <c r="M209" s="4" t="s">
        <v>9</v>
      </c>
      <c r="N209" s="4" t="s">
        <v>9</v>
      </c>
      <c r="O209" s="4" t="s">
        <v>9</v>
      </c>
      <c r="P209" s="4" t="s">
        <v>9</v>
      </c>
      <c r="Q209" s="4" t="s">
        <v>9</v>
      </c>
      <c r="R209" s="4" t="s">
        <v>9</v>
      </c>
    </row>
    <row r="210" spans="1:18" ht="25.2" customHeight="1" x14ac:dyDescent="0.3">
      <c r="A210" s="4">
        <v>206</v>
      </c>
      <c r="B210" s="5" t="str">
        <f>IF(ISBLANK('[1]CONTROL OT'!$B214),"-",'[1]CONTROL OT'!$B214)</f>
        <v>197-25</v>
      </c>
      <c r="C210" s="20" t="str">
        <f>IF(ISBLANK('[1]CONTROL OT'!$H214),"-",'[1]CONTROL OT'!$H214)</f>
        <v>IMAGINA</v>
      </c>
      <c r="D210" s="6" t="str">
        <f>IF(ISBLANK('[1]CONTROL OT'!$I214),"-",'[1]CONTROL OT'!$I214)</f>
        <v>DENSIDAD DE CAMPO</v>
      </c>
      <c r="E210" s="7" t="str">
        <f>IF(ISBLANK('[1]CONTROL OT'!$O214),"-",'[1]CONTROL OT'!$O214)</f>
        <v>COTIZACIÓN N° 174-25-A</v>
      </c>
      <c r="F210" s="8" t="str">
        <f>IFERROR(VLOOKUP(E210,[2]Matriz!$B$4:$E$351,3,FALSE),"-")</f>
        <v>-</v>
      </c>
      <c r="G210" s="8" t="str">
        <f>IFERROR(VLOOKUP(E210,[2]Matriz!$B$4:$E$351,4,FALSE),"-")</f>
        <v>-</v>
      </c>
      <c r="H210" s="9" t="str">
        <f t="shared" si="3"/>
        <v>-</v>
      </c>
      <c r="I210" s="4" t="s">
        <v>9</v>
      </c>
      <c r="J210" s="4" t="s">
        <v>11</v>
      </c>
      <c r="K210" s="4" t="s">
        <v>11</v>
      </c>
      <c r="L210" s="4" t="s">
        <v>11</v>
      </c>
      <c r="M210" s="4" t="s">
        <v>9</v>
      </c>
      <c r="N210" s="4" t="s">
        <v>9</v>
      </c>
      <c r="O210" s="4" t="s">
        <v>9</v>
      </c>
      <c r="P210" s="4" t="s">
        <v>9</v>
      </c>
      <c r="Q210" s="4" t="s">
        <v>9</v>
      </c>
      <c r="R210" s="4" t="s">
        <v>9</v>
      </c>
    </row>
    <row r="211" spans="1:18" ht="25.2" customHeight="1" x14ac:dyDescent="0.3">
      <c r="A211" s="4">
        <v>207</v>
      </c>
      <c r="B211" s="5" t="str">
        <f>IF(ISBLANK('[1]CONTROL OT'!$B215),"-",'[1]CONTROL OT'!$B215)</f>
        <v>198-25</v>
      </c>
      <c r="C211" s="20" t="str">
        <f>IF(ISBLANK('[1]CONTROL OT'!$H215),"-",'[1]CONTROL OT'!$H215)</f>
        <v>IPC SUCURSAL DEL PERU</v>
      </c>
      <c r="D211" s="6" t="str">
        <f>IF(ISBLANK('[1]CONTROL OT'!$I215),"-",'[1]CONTROL OT'!$I215)</f>
        <v>DENSIDAD DE CAMPO</v>
      </c>
      <c r="E211" s="7" t="str">
        <f>IF(ISBLANK('[1]CONTROL OT'!$O215),"-",'[1]CONTROL OT'!$O215)</f>
        <v>COTIZACIÓN N° 235-25-A</v>
      </c>
      <c r="F211" s="8">
        <f>IFERROR(VLOOKUP(E211,[2]Matriz!$B$4:$E$351,3,FALSE),"-")</f>
        <v>45708</v>
      </c>
      <c r="G211" s="8">
        <f>IFERROR(VLOOKUP(E211,[2]Matriz!$B$4:$E$351,4,FALSE),"-")</f>
        <v>45709</v>
      </c>
      <c r="H211" s="9">
        <f t="shared" si="3"/>
        <v>-1</v>
      </c>
      <c r="I211" s="4" t="s">
        <v>9</v>
      </c>
      <c r="J211" s="4" t="s">
        <v>11</v>
      </c>
      <c r="K211" s="4" t="s">
        <v>11</v>
      </c>
      <c r="L211" s="4" t="s">
        <v>11</v>
      </c>
      <c r="M211" s="4" t="s">
        <v>9</v>
      </c>
      <c r="N211" s="4" t="s">
        <v>9</v>
      </c>
      <c r="O211" s="4" t="s">
        <v>9</v>
      </c>
      <c r="P211" s="4" t="s">
        <v>9</v>
      </c>
      <c r="Q211" s="4" t="s">
        <v>9</v>
      </c>
      <c r="R211" s="4" t="s">
        <v>9</v>
      </c>
    </row>
    <row r="212" spans="1:18" ht="25.2" customHeight="1" x14ac:dyDescent="0.3">
      <c r="A212" s="4">
        <v>208</v>
      </c>
      <c r="B212" s="5" t="str">
        <f>IF(ISBLANK('[1]CONTROL OT'!$B216),"-",'[1]CONTROL OT'!$B216)</f>
        <v>199-25</v>
      </c>
      <c r="C212" s="20" t="str">
        <f>IF(ISBLANK('[1]CONTROL OT'!$H216),"-",'[1]CONTROL OT'!$H216)</f>
        <v>EL ALISO SERVICIOS GENERALES SRL</v>
      </c>
      <c r="D212" s="6" t="str">
        <f>IF(ISBLANK('[1]CONTROL OT'!$I216),"-",'[1]CONTROL OT'!$I216)</f>
        <v>COMPRESION DE PROBETAS</v>
      </c>
      <c r="E212" s="7">
        <f>IF(ISBLANK('[1]CONTROL OT'!$O216),"-",'[1]CONTROL OT'!$O216)</f>
        <v>229</v>
      </c>
      <c r="F212" s="8">
        <f>IFERROR(VLOOKUP(E212,[2]Matriz!$B$4:$E$351,3,FALSE),"-")</f>
        <v>45708</v>
      </c>
      <c r="G212" s="8">
        <f>IFERROR(VLOOKUP(E212,[2]Matriz!$B$4:$E$351,4,FALSE),"-")</f>
        <v>45708</v>
      </c>
      <c r="H212" s="9">
        <f t="shared" si="3"/>
        <v>0</v>
      </c>
      <c r="I212" s="4" t="s">
        <v>9</v>
      </c>
      <c r="J212" s="4" t="s">
        <v>11</v>
      </c>
      <c r="K212" s="4" t="s">
        <v>11</v>
      </c>
      <c r="L212" s="4" t="s">
        <v>11</v>
      </c>
      <c r="M212" s="4" t="s">
        <v>9</v>
      </c>
      <c r="N212" s="4" t="s">
        <v>9</v>
      </c>
      <c r="O212" s="4" t="s">
        <v>9</v>
      </c>
      <c r="P212" s="4" t="s">
        <v>9</v>
      </c>
      <c r="Q212" s="4" t="s">
        <v>9</v>
      </c>
      <c r="R212" s="4" t="s">
        <v>9</v>
      </c>
    </row>
    <row r="213" spans="1:18" ht="25.2" customHeight="1" x14ac:dyDescent="0.3">
      <c r="A213" s="4">
        <v>209</v>
      </c>
      <c r="B213" s="5" t="str">
        <f>IF(ISBLANK('[1]CONTROL OT'!$B217),"-",'[1]CONTROL OT'!$B217)</f>
        <v>200-25</v>
      </c>
      <c r="C213" s="20" t="str">
        <f>IF(ISBLANK('[1]CONTROL OT'!$H217),"-",'[1]CONTROL OT'!$H217)</f>
        <v xml:space="preserve">EIE REPRESENTACIONES GENERALES </v>
      </c>
      <c r="D213" s="6" t="str">
        <f>IF(ISBLANK('[1]CONTROL OT'!$I217),"-",'[1]CONTROL OT'!$I217)</f>
        <v>PROCTOR</v>
      </c>
      <c r="E213" s="7" t="str">
        <f>IF(ISBLANK('[1]CONTROL OT'!$O217),"-",'[1]CONTROL OT'!$O217)</f>
        <v>COTIZACIÓN N° 230-25-B</v>
      </c>
      <c r="F213" s="8">
        <f>IFERROR(VLOOKUP(E213,[2]Matriz!$B$4:$E$351,3,FALSE),"-")</f>
        <v>45708</v>
      </c>
      <c r="G213" s="8">
        <f>IFERROR(VLOOKUP(E213,[2]Matriz!$B$4:$E$351,4,FALSE),"-")</f>
        <v>45708</v>
      </c>
      <c r="H213" s="9">
        <f t="shared" si="3"/>
        <v>0</v>
      </c>
      <c r="I213" s="4" t="s">
        <v>9</v>
      </c>
      <c r="J213" s="4" t="s">
        <v>11</v>
      </c>
      <c r="K213" s="4" t="s">
        <v>11</v>
      </c>
      <c r="L213" s="4" t="s">
        <v>11</v>
      </c>
      <c r="M213" s="4" t="s">
        <v>9</v>
      </c>
      <c r="N213" s="4" t="s">
        <v>9</v>
      </c>
      <c r="O213" s="4" t="s">
        <v>9</v>
      </c>
      <c r="P213" s="4" t="s">
        <v>9</v>
      </c>
      <c r="Q213" s="4" t="s">
        <v>9</v>
      </c>
      <c r="R213" s="4" t="s">
        <v>9</v>
      </c>
    </row>
    <row r="214" spans="1:18" ht="25.2" customHeight="1" x14ac:dyDescent="0.3">
      <c r="A214" s="4">
        <v>210</v>
      </c>
      <c r="B214" s="5" t="str">
        <f>IF(ISBLANK('[1]CONTROL OT'!$B218),"-",'[1]CONTROL OT'!$B218)</f>
        <v>201-25</v>
      </c>
      <c r="C214" s="20" t="str">
        <f>IF(ISBLANK('[1]CONTROL OT'!$H218),"-",'[1]CONTROL OT'!$H218)</f>
        <v xml:space="preserve">EIE REPRESENTACIONES GENERALES </v>
      </c>
      <c r="D214" s="6" t="str">
        <f>IF(ISBLANK('[1]CONTROL OT'!$I218),"-",'[1]CONTROL OT'!$I218)</f>
        <v>DENSIDAD DE CAMPO</v>
      </c>
      <c r="E214" s="7" t="str">
        <f>IF(ISBLANK('[1]CONTROL OT'!$O218),"-",'[1]CONTROL OT'!$O218)</f>
        <v>COTIZACIÓN N° 230-25-B</v>
      </c>
      <c r="F214" s="8">
        <f>IFERROR(VLOOKUP(E214,[2]Matriz!$B$4:$E$351,3,FALSE),"-")</f>
        <v>45708</v>
      </c>
      <c r="G214" s="8">
        <f>IFERROR(VLOOKUP(E214,[2]Matriz!$B$4:$E$351,4,FALSE),"-")</f>
        <v>45708</v>
      </c>
      <c r="H214" s="9">
        <f t="shared" si="3"/>
        <v>0</v>
      </c>
      <c r="I214" s="4" t="s">
        <v>9</v>
      </c>
      <c r="J214" s="4" t="s">
        <v>11</v>
      </c>
      <c r="K214" s="4" t="s">
        <v>11</v>
      </c>
      <c r="L214" s="4" t="s">
        <v>11</v>
      </c>
      <c r="M214" s="4" t="s">
        <v>9</v>
      </c>
      <c r="N214" s="4" t="s">
        <v>9</v>
      </c>
      <c r="O214" s="4" t="s">
        <v>9</v>
      </c>
      <c r="P214" s="4" t="s">
        <v>9</v>
      </c>
      <c r="Q214" s="4" t="s">
        <v>9</v>
      </c>
      <c r="R214" s="4" t="s">
        <v>9</v>
      </c>
    </row>
    <row r="215" spans="1:18" ht="25.2" customHeight="1" x14ac:dyDescent="0.3">
      <c r="A215" s="4">
        <v>211</v>
      </c>
      <c r="B215" s="5" t="str">
        <f>IF(ISBLANK('[1]CONTROL OT'!$B219),"-",'[1]CONTROL OT'!$B219)</f>
        <v>202-25</v>
      </c>
      <c r="C215" s="20" t="str">
        <f>IF(ISBLANK('[1]CONTROL OT'!$H219),"-",'[1]CONTROL OT'!$H219)</f>
        <v>GEOFAL ING.</v>
      </c>
      <c r="D215" s="6" t="str">
        <f>IF(ISBLANK('[1]CONTROL OT'!$I219),"-",'[1]CONTROL OT'!$I219)</f>
        <v>ESTUDIO DE SUELO - CJ TELECOM</v>
      </c>
      <c r="E215" s="7">
        <f>IF(ISBLANK('[1]CONTROL OT'!$O219),"-",'[1]CONTROL OT'!$O219)</f>
        <v>245</v>
      </c>
      <c r="F215" s="8">
        <f>IFERROR(VLOOKUP(E215,[2]Matriz!$B$4:$E$351,3,FALSE),"-")</f>
        <v>45710</v>
      </c>
      <c r="G215" s="8">
        <f>IFERROR(VLOOKUP(E215,[2]Matriz!$B$4:$E$351,4,FALSE),"-")</f>
        <v>45712</v>
      </c>
      <c r="H215" s="9">
        <f t="shared" si="3"/>
        <v>-2</v>
      </c>
      <c r="I215" s="4" t="s">
        <v>9</v>
      </c>
      <c r="J215" s="4" t="s">
        <v>11</v>
      </c>
      <c r="K215" s="4" t="s">
        <v>11</v>
      </c>
      <c r="L215" s="4" t="s">
        <v>11</v>
      </c>
      <c r="M215" s="13" t="s">
        <v>48</v>
      </c>
      <c r="N215" s="17">
        <v>248</v>
      </c>
      <c r="O215" s="8">
        <v>45710</v>
      </c>
      <c r="P215" s="8">
        <v>45712</v>
      </c>
      <c r="Q215" s="4">
        <f>O215-P215</f>
        <v>-2</v>
      </c>
      <c r="R215" s="4"/>
    </row>
    <row r="216" spans="1:18" ht="25.2" customHeight="1" x14ac:dyDescent="0.3">
      <c r="A216" s="4">
        <v>212</v>
      </c>
      <c r="B216" s="5" t="str">
        <f>IF(ISBLANK('[1]CONTROL OT'!$B220),"-",'[1]CONTROL OT'!$B220)</f>
        <v>203-25</v>
      </c>
      <c r="C216" s="20" t="str">
        <f>IF(ISBLANK('[1]CONTROL OT'!$H220),"-",'[1]CONTROL OT'!$H220)</f>
        <v>IPC SUCURSAL DEL PERU</v>
      </c>
      <c r="D216" s="6" t="str">
        <f>IF(ISBLANK('[1]CONTROL OT'!$I220),"-",'[1]CONTROL OT'!$I220)</f>
        <v>DENSIDAD DE CAMPO</v>
      </c>
      <c r="E216" s="7">
        <f>IF(ISBLANK('[1]CONTROL OT'!$O220),"-",'[1]CONTROL OT'!$O220)</f>
        <v>242</v>
      </c>
      <c r="F216" s="8">
        <f>IFERROR(VLOOKUP(E216,[2]Matriz!$B$4:$E$351,3,FALSE),"-")</f>
        <v>45710</v>
      </c>
      <c r="G216" s="8">
        <f>IFERROR(VLOOKUP(E216,[2]Matriz!$B$4:$E$351,4,FALSE),"-")</f>
        <v>45712</v>
      </c>
      <c r="H216" s="9">
        <f t="shared" si="3"/>
        <v>-2</v>
      </c>
      <c r="I216" s="4" t="s">
        <v>9</v>
      </c>
      <c r="J216" s="4" t="s">
        <v>11</v>
      </c>
      <c r="K216" s="4" t="s">
        <v>11</v>
      </c>
      <c r="L216" s="4" t="s">
        <v>11</v>
      </c>
      <c r="M216" s="4" t="s">
        <v>9</v>
      </c>
      <c r="N216" s="4" t="s">
        <v>9</v>
      </c>
      <c r="O216" s="4" t="s">
        <v>9</v>
      </c>
      <c r="P216" s="4" t="s">
        <v>9</v>
      </c>
      <c r="Q216" s="4" t="s">
        <v>9</v>
      </c>
      <c r="R216" s="4" t="s">
        <v>9</v>
      </c>
    </row>
    <row r="217" spans="1:18" ht="25.2" customHeight="1" x14ac:dyDescent="0.3">
      <c r="A217" s="4">
        <v>213</v>
      </c>
      <c r="B217" s="5" t="str">
        <f>IF(ISBLANK('[1]CONTROL OT'!$B221),"-",'[1]CONTROL OT'!$B221)</f>
        <v>204-25</v>
      </c>
      <c r="C217" s="20" t="str">
        <f>IF(ISBLANK('[1]CONTROL OT'!$H221),"-",'[1]CONTROL OT'!$H221)</f>
        <v>JG3 CONSTRUCCIONES SAC</v>
      </c>
      <c r="D217" s="6" t="str">
        <f>IF(ISBLANK('[1]CONTROL OT'!$I221),"-",'[1]CONTROL OT'!$I221)</f>
        <v>DENSIDAD DE CAMPO</v>
      </c>
      <c r="E217" s="7">
        <f>IF(ISBLANK('[1]CONTROL OT'!$O221),"-",'[1]CONTROL OT'!$O221)</f>
        <v>249</v>
      </c>
      <c r="F217" s="8">
        <f>IFERROR(VLOOKUP(E217,[2]Matriz!$B$4:$E$351,3,FALSE),"-")</f>
        <v>45710</v>
      </c>
      <c r="G217" s="8">
        <f>IFERROR(VLOOKUP(E217,[2]Matriz!$B$4:$E$351,4,FALSE),"-")</f>
        <v>45713</v>
      </c>
      <c r="H217" s="9">
        <f t="shared" si="3"/>
        <v>-3</v>
      </c>
      <c r="I217" s="4" t="s">
        <v>9</v>
      </c>
      <c r="J217" s="4" t="s">
        <v>11</v>
      </c>
      <c r="K217" s="4" t="s">
        <v>11</v>
      </c>
      <c r="L217" s="4" t="s">
        <v>11</v>
      </c>
      <c r="M217" s="4" t="s">
        <v>9</v>
      </c>
      <c r="N217" s="4" t="s">
        <v>9</v>
      </c>
      <c r="O217" s="4" t="s">
        <v>9</v>
      </c>
      <c r="P217" s="4" t="s">
        <v>9</v>
      </c>
      <c r="Q217" s="4" t="s">
        <v>9</v>
      </c>
      <c r="R217" s="4" t="s">
        <v>9</v>
      </c>
    </row>
    <row r="218" spans="1:18" ht="25.2" customHeight="1" x14ac:dyDescent="0.3">
      <c r="A218" s="4">
        <v>214</v>
      </c>
      <c r="B218" s="5" t="str">
        <f>IF(ISBLANK('[1]CONTROL OT'!$B222),"-",'[1]CONTROL OT'!$B222)</f>
        <v>205-25</v>
      </c>
      <c r="C218" s="20" t="str">
        <f>IF(ISBLANK('[1]CONTROL OT'!$H222),"-",'[1]CONTROL OT'!$H222)</f>
        <v>AZ INVERSIONES INMOBILIARIAS</v>
      </c>
      <c r="D218" s="6" t="str">
        <f>IF(ISBLANK('[1]CONTROL OT'!$I222),"-",'[1]CONTROL OT'!$I222)</f>
        <v>COMPRESION DE PROBETAS</v>
      </c>
      <c r="E218" s="7">
        <f>IF(ISBLANK('[1]CONTROL OT'!$O222),"-",'[1]CONTROL OT'!$O222)</f>
        <v>240</v>
      </c>
      <c r="F218" s="8">
        <f>IFERROR(VLOOKUP(E218,[2]Matriz!$B$4:$E$351,3,FALSE),"-")</f>
        <v>45710</v>
      </c>
      <c r="G218" s="8">
        <f>IFERROR(VLOOKUP(E218,[2]Matriz!$B$4:$E$351,4,FALSE),"-")</f>
        <v>45710</v>
      </c>
      <c r="H218" s="9">
        <f t="shared" si="3"/>
        <v>0</v>
      </c>
      <c r="I218" s="4" t="s">
        <v>9</v>
      </c>
      <c r="J218" s="4" t="s">
        <v>11</v>
      </c>
      <c r="K218" s="4" t="s">
        <v>11</v>
      </c>
      <c r="L218" s="4" t="s">
        <v>11</v>
      </c>
      <c r="M218" s="4" t="s">
        <v>9</v>
      </c>
      <c r="N218" s="4" t="s">
        <v>9</v>
      </c>
      <c r="O218" s="4" t="s">
        <v>9</v>
      </c>
      <c r="P218" s="4" t="s">
        <v>9</v>
      </c>
      <c r="Q218" s="4" t="s">
        <v>9</v>
      </c>
      <c r="R218" s="4" t="s">
        <v>9</v>
      </c>
    </row>
    <row r="219" spans="1:18" ht="25.2" customHeight="1" x14ac:dyDescent="0.3">
      <c r="A219" s="4">
        <v>215</v>
      </c>
      <c r="B219" s="5" t="str">
        <f>IF(ISBLANK('[1]CONTROL OT'!$B223),"-",'[1]CONTROL OT'!$B223)</f>
        <v>206-25</v>
      </c>
      <c r="C219" s="20" t="str">
        <f>IF(ISBLANK('[1]CONTROL OT'!$H223),"-",'[1]CONTROL OT'!$H223)</f>
        <v>ALTOMAYO</v>
      </c>
      <c r="D219" s="6" t="str">
        <f>IF(ISBLANK('[1]CONTROL OT'!$I223),"-",'[1]CONTROL OT'!$I223)</f>
        <v>DENSIDAD DE CAMPO</v>
      </c>
      <c r="E219" s="7">
        <f>IF(ISBLANK('[1]CONTROL OT'!$O223),"-",'[1]CONTROL OT'!$O223)</f>
        <v>145</v>
      </c>
      <c r="F219" s="8">
        <f>IFERROR(VLOOKUP(E219,[2]Matriz!$B$4:$E$351,3,FALSE),"-")</f>
        <v>45689</v>
      </c>
      <c r="G219" s="8">
        <f>IFERROR(VLOOKUP(E219,[2]Matriz!$B$4:$E$351,4,FALSE),"-")</f>
        <v>45689</v>
      </c>
      <c r="H219" s="9">
        <f t="shared" si="3"/>
        <v>0</v>
      </c>
      <c r="I219" s="4" t="s">
        <v>9</v>
      </c>
      <c r="J219" s="4" t="s">
        <v>11</v>
      </c>
      <c r="K219" s="4" t="s">
        <v>11</v>
      </c>
      <c r="L219" s="4" t="s">
        <v>11</v>
      </c>
      <c r="M219" s="4" t="s">
        <v>9</v>
      </c>
      <c r="N219" s="4" t="s">
        <v>9</v>
      </c>
      <c r="O219" s="4" t="s">
        <v>9</v>
      </c>
      <c r="P219" s="4" t="s">
        <v>9</v>
      </c>
      <c r="Q219" s="4" t="s">
        <v>9</v>
      </c>
      <c r="R219" s="4" t="s">
        <v>9</v>
      </c>
    </row>
    <row r="220" spans="1:18" ht="25.2" customHeight="1" x14ac:dyDescent="0.3">
      <c r="A220" s="4">
        <v>216</v>
      </c>
      <c r="B220" s="5" t="str">
        <f>IF(ISBLANK('[1]CONTROL OT'!$B224),"-",'[1]CONTROL OT'!$B224)</f>
        <v>207-25</v>
      </c>
      <c r="C220" s="20" t="str">
        <f>IF(ISBLANK('[1]CONTROL OT'!$H224),"-",'[1]CONTROL OT'!$H224)</f>
        <v>ALTOMAYO</v>
      </c>
      <c r="D220" s="6" t="str">
        <f>IF(ISBLANK('[1]CONTROL OT'!$I224),"-",'[1]CONTROL OT'!$I224)</f>
        <v>DENSIDAD DE CAMPO</v>
      </c>
      <c r="E220" s="7">
        <f>IF(ISBLANK('[1]CONTROL OT'!$O224),"-",'[1]CONTROL OT'!$O224)</f>
        <v>145</v>
      </c>
      <c r="F220" s="8">
        <f>IFERROR(VLOOKUP(E220,[2]Matriz!$B$4:$E$351,3,FALSE),"-")</f>
        <v>45689</v>
      </c>
      <c r="G220" s="8">
        <f>IFERROR(VLOOKUP(E220,[2]Matriz!$B$4:$E$351,4,FALSE),"-")</f>
        <v>45689</v>
      </c>
      <c r="H220" s="9">
        <f t="shared" si="3"/>
        <v>0</v>
      </c>
      <c r="I220" s="4" t="s">
        <v>9</v>
      </c>
      <c r="J220" s="4" t="s">
        <v>11</v>
      </c>
      <c r="K220" s="4" t="s">
        <v>11</v>
      </c>
      <c r="L220" s="4" t="s">
        <v>11</v>
      </c>
      <c r="M220" s="4" t="s">
        <v>9</v>
      </c>
      <c r="N220" s="4" t="s">
        <v>9</v>
      </c>
      <c r="O220" s="4" t="s">
        <v>9</v>
      </c>
      <c r="P220" s="4" t="s">
        <v>9</v>
      </c>
      <c r="Q220" s="4" t="s">
        <v>9</v>
      </c>
      <c r="R220" s="4" t="s">
        <v>9</v>
      </c>
    </row>
    <row r="221" spans="1:18" ht="25.2" customHeight="1" x14ac:dyDescent="0.3">
      <c r="A221" s="4">
        <v>217</v>
      </c>
      <c r="B221" s="5" t="str">
        <f>IF(ISBLANK('[1]CONTROL OT'!$B225),"-",'[1]CONTROL OT'!$B225)</f>
        <v>208-25</v>
      </c>
      <c r="C221" s="20" t="str">
        <f>IF(ISBLANK('[1]CONTROL OT'!$H225),"-",'[1]CONTROL OT'!$H225)</f>
        <v>ALTOMAYO</v>
      </c>
      <c r="D221" s="6" t="str">
        <f>IF(ISBLANK('[1]CONTROL OT'!$I225),"-",'[1]CONTROL OT'!$I225)</f>
        <v>DENSIDAD DE CAMPO</v>
      </c>
      <c r="E221" s="7">
        <f>IF(ISBLANK('[1]CONTROL OT'!$O225),"-",'[1]CONTROL OT'!$O225)</f>
        <v>145</v>
      </c>
      <c r="F221" s="8">
        <f>IFERROR(VLOOKUP(E221,[2]Matriz!$B$4:$E$351,3,FALSE),"-")</f>
        <v>45689</v>
      </c>
      <c r="G221" s="8">
        <f>IFERROR(VLOOKUP(E221,[2]Matriz!$B$4:$E$351,4,FALSE),"-")</f>
        <v>45689</v>
      </c>
      <c r="H221" s="9">
        <f t="shared" si="3"/>
        <v>0</v>
      </c>
      <c r="I221" s="4" t="s">
        <v>9</v>
      </c>
      <c r="J221" s="4" t="s">
        <v>11</v>
      </c>
      <c r="K221" s="4" t="s">
        <v>11</v>
      </c>
      <c r="L221" s="4" t="s">
        <v>11</v>
      </c>
      <c r="M221" s="4" t="s">
        <v>9</v>
      </c>
      <c r="N221" s="4" t="s">
        <v>9</v>
      </c>
      <c r="O221" s="4" t="s">
        <v>9</v>
      </c>
      <c r="P221" s="4" t="s">
        <v>9</v>
      </c>
      <c r="Q221" s="4" t="s">
        <v>9</v>
      </c>
      <c r="R221" s="4" t="s">
        <v>9</v>
      </c>
    </row>
    <row r="222" spans="1:18" ht="25.2" customHeight="1" x14ac:dyDescent="0.3">
      <c r="A222" s="4">
        <v>218</v>
      </c>
      <c r="B222" s="5" t="str">
        <f>IF(ISBLANK('[1]CONTROL OT'!$B226),"-",'[1]CONTROL OT'!$B226)</f>
        <v>209-25</v>
      </c>
      <c r="C222" s="20" t="str">
        <f>IF(ISBLANK('[1]CONTROL OT'!$H226),"-",'[1]CONTROL OT'!$H226)</f>
        <v>L.O.&amp;G.C. CONTRATISTAS GENERALES EIRL</v>
      </c>
      <c r="D222" s="6" t="str">
        <f>IF(ISBLANK('[1]CONTROL OT'!$I226),"-",'[1]CONTROL OT'!$I226)</f>
        <v>VARIOS</v>
      </c>
      <c r="E222" s="7">
        <f>IF(ISBLANK('[1]CONTROL OT'!$O226),"-",'[1]CONTROL OT'!$O226)</f>
        <v>255</v>
      </c>
      <c r="F222" s="8">
        <f>IFERROR(VLOOKUP(E222,[2]Matriz!$B$4:$E$351,3,FALSE),"-")</f>
        <v>45712</v>
      </c>
      <c r="G222" s="8">
        <f>IFERROR(VLOOKUP(E222,[2]Matriz!$B$4:$E$351,4,FALSE),"-")</f>
        <v>45713</v>
      </c>
      <c r="H222" s="9">
        <f t="shared" si="3"/>
        <v>-1</v>
      </c>
      <c r="I222" s="4" t="s">
        <v>9</v>
      </c>
      <c r="J222" s="4" t="s">
        <v>11</v>
      </c>
      <c r="K222" s="4" t="s">
        <v>11</v>
      </c>
      <c r="L222" s="4" t="s">
        <v>11</v>
      </c>
      <c r="M222" s="4" t="s">
        <v>9</v>
      </c>
      <c r="N222" s="4" t="s">
        <v>9</v>
      </c>
      <c r="O222" s="4" t="s">
        <v>9</v>
      </c>
      <c r="P222" s="4" t="s">
        <v>9</v>
      </c>
      <c r="Q222" s="4" t="s">
        <v>9</v>
      </c>
      <c r="R222" s="4" t="s">
        <v>9</v>
      </c>
    </row>
    <row r="223" spans="1:18" ht="25.2" customHeight="1" x14ac:dyDescent="0.3">
      <c r="A223" s="4">
        <v>219</v>
      </c>
      <c r="B223" s="5" t="str">
        <f>IF(ISBLANK('[1]CONTROL OT'!$B227),"-",'[1]CONTROL OT'!$B227)</f>
        <v>210-25</v>
      </c>
      <c r="C223" s="20" t="str">
        <f>IF(ISBLANK('[1]CONTROL OT'!$H227),"-",'[1]CONTROL OT'!$H227)</f>
        <v>AZ INVERSIONES INMOBILIARIAS</v>
      </c>
      <c r="D223" s="6" t="str">
        <f>IF(ISBLANK('[1]CONTROL OT'!$I227),"-",'[1]CONTROL OT'!$I227)</f>
        <v>COMPRESION DE PROBETAS</v>
      </c>
      <c r="E223" s="7">
        <f>IF(ISBLANK('[1]CONTROL OT'!$O227),"-",'[1]CONTROL OT'!$O227)</f>
        <v>243</v>
      </c>
      <c r="F223" s="8">
        <f>IFERROR(VLOOKUP(E223,[2]Matriz!$B$4:$E$351,3,FALSE),"-")</f>
        <v>45712</v>
      </c>
      <c r="G223" s="8">
        <f>IFERROR(VLOOKUP(E223,[2]Matriz!$B$4:$E$351,4,FALSE),"-")</f>
        <v>45712</v>
      </c>
      <c r="H223" s="9">
        <f t="shared" si="3"/>
        <v>0</v>
      </c>
      <c r="I223" s="4" t="s">
        <v>9</v>
      </c>
      <c r="J223" s="4" t="s">
        <v>11</v>
      </c>
      <c r="K223" s="4" t="s">
        <v>11</v>
      </c>
      <c r="L223" s="4" t="s">
        <v>11</v>
      </c>
      <c r="M223" s="4" t="s">
        <v>9</v>
      </c>
      <c r="N223" s="4" t="s">
        <v>9</v>
      </c>
      <c r="O223" s="4" t="s">
        <v>9</v>
      </c>
      <c r="P223" s="4" t="s">
        <v>9</v>
      </c>
      <c r="Q223" s="4" t="s">
        <v>9</v>
      </c>
      <c r="R223" s="4" t="s">
        <v>9</v>
      </c>
    </row>
    <row r="224" spans="1:18" ht="25.2" customHeight="1" x14ac:dyDescent="0.3">
      <c r="A224" s="4">
        <v>220</v>
      </c>
      <c r="B224" s="5" t="str">
        <f>IF(ISBLANK('[1]CONTROL OT'!$B228),"-",'[1]CONTROL OT'!$B228)</f>
        <v>211-25</v>
      </c>
      <c r="C224" s="20" t="str">
        <f>IF(ISBLANK('[1]CONTROL OT'!$H228),"-",'[1]CONTROL OT'!$H228)</f>
        <v>ALTOMAYO</v>
      </c>
      <c r="D224" s="6" t="str">
        <f>IF(ISBLANK('[1]CONTROL OT'!$I228),"-",'[1]CONTROL OT'!$I228)</f>
        <v>DENSIDAD DE CAMPO</v>
      </c>
      <c r="E224" s="7">
        <f>IF(ISBLANK('[1]CONTROL OT'!$O228),"-",'[1]CONTROL OT'!$O228)</f>
        <v>145</v>
      </c>
      <c r="F224" s="8">
        <f>IFERROR(VLOOKUP(E224,[2]Matriz!$B$4:$E$351,3,FALSE),"-")</f>
        <v>45689</v>
      </c>
      <c r="G224" s="8">
        <f>IFERROR(VLOOKUP(E224,[2]Matriz!$B$4:$E$351,4,FALSE),"-")</f>
        <v>45689</v>
      </c>
      <c r="H224" s="9">
        <f t="shared" si="3"/>
        <v>0</v>
      </c>
      <c r="I224" s="4" t="s">
        <v>9</v>
      </c>
      <c r="J224" s="4" t="s">
        <v>11</v>
      </c>
      <c r="K224" s="4" t="s">
        <v>11</v>
      </c>
      <c r="L224" s="4" t="s">
        <v>11</v>
      </c>
      <c r="M224" s="4" t="s">
        <v>9</v>
      </c>
      <c r="N224" s="4" t="s">
        <v>9</v>
      </c>
      <c r="O224" s="4" t="s">
        <v>9</v>
      </c>
      <c r="P224" s="4" t="s">
        <v>9</v>
      </c>
      <c r="Q224" s="4" t="s">
        <v>9</v>
      </c>
      <c r="R224" s="4" t="s">
        <v>9</v>
      </c>
    </row>
    <row r="225" spans="1:18" ht="25.2" customHeight="1" x14ac:dyDescent="0.3">
      <c r="A225" s="4">
        <v>221</v>
      </c>
      <c r="B225" s="5" t="str">
        <f>IF(ISBLANK('[1]CONTROL OT'!$B229),"-",'[1]CONTROL OT'!$B229)</f>
        <v>212-25</v>
      </c>
      <c r="C225" s="20" t="str">
        <f>IF(ISBLANK('[1]CONTROL OT'!$H229),"-",'[1]CONTROL OT'!$H229)</f>
        <v>ALTOMAYO</v>
      </c>
      <c r="D225" s="6" t="str">
        <f>IF(ISBLANK('[1]CONTROL OT'!$I229),"-",'[1]CONTROL OT'!$I229)</f>
        <v>DENSIDAD DE CAMPO</v>
      </c>
      <c r="E225" s="7">
        <f>IF(ISBLANK('[1]CONTROL OT'!$O229),"-",'[1]CONTROL OT'!$O229)</f>
        <v>145</v>
      </c>
      <c r="F225" s="8">
        <f>IFERROR(VLOOKUP(E225,[2]Matriz!$B$4:$E$351,3,FALSE),"-")</f>
        <v>45689</v>
      </c>
      <c r="G225" s="8">
        <f>IFERROR(VLOOKUP(E225,[2]Matriz!$B$4:$E$351,4,FALSE),"-")</f>
        <v>45689</v>
      </c>
      <c r="H225" s="9">
        <f t="shared" si="3"/>
        <v>0</v>
      </c>
      <c r="I225" s="4" t="s">
        <v>9</v>
      </c>
      <c r="J225" s="4" t="s">
        <v>11</v>
      </c>
      <c r="K225" s="4" t="s">
        <v>11</v>
      </c>
      <c r="L225" s="4" t="s">
        <v>11</v>
      </c>
      <c r="M225" s="4" t="s">
        <v>9</v>
      </c>
      <c r="N225" s="4" t="s">
        <v>9</v>
      </c>
      <c r="O225" s="4" t="s">
        <v>9</v>
      </c>
      <c r="P225" s="4" t="s">
        <v>9</v>
      </c>
      <c r="Q225" s="4" t="s">
        <v>9</v>
      </c>
      <c r="R225" s="4" t="s">
        <v>9</v>
      </c>
    </row>
    <row r="226" spans="1:18" ht="25.2" customHeight="1" x14ac:dyDescent="0.3">
      <c r="A226" s="4">
        <v>222</v>
      </c>
      <c r="B226" s="5" t="str">
        <f>IF(ISBLANK('[1]CONTROL OT'!$B230),"-",'[1]CONTROL OT'!$B230)</f>
        <v>213-25</v>
      </c>
      <c r="C226" s="20" t="str">
        <f>IF(ISBLANK('[1]CONTROL OT'!$H230),"-",'[1]CONTROL OT'!$H230)</f>
        <v>IPC SUCURSAL DEL PERU</v>
      </c>
      <c r="D226" s="6" t="str">
        <f>IF(ISBLANK('[1]CONTROL OT'!$I230),"-",'[1]CONTROL OT'!$I230)</f>
        <v>DENSIDAD DE CAMPO</v>
      </c>
      <c r="E226" s="7">
        <f>IF(ISBLANK('[1]CONTROL OT'!$O230),"-",'[1]CONTROL OT'!$O230)</f>
        <v>259</v>
      </c>
      <c r="F226" s="8">
        <f>IFERROR(VLOOKUP(E226,[2]Matriz!$B$4:$E$351,3,FALSE),"-")</f>
        <v>45712</v>
      </c>
      <c r="G226" s="8">
        <f>IFERROR(VLOOKUP(E226,[2]Matriz!$B$4:$E$351,4,FALSE),"-")</f>
        <v>45714</v>
      </c>
      <c r="H226" s="9">
        <f t="shared" si="3"/>
        <v>-2</v>
      </c>
      <c r="I226" s="4" t="s">
        <v>9</v>
      </c>
      <c r="J226" s="4" t="s">
        <v>11</v>
      </c>
      <c r="K226" s="4" t="s">
        <v>11</v>
      </c>
      <c r="L226" s="4" t="s">
        <v>11</v>
      </c>
      <c r="M226" s="4" t="s">
        <v>9</v>
      </c>
      <c r="N226" s="4" t="s">
        <v>9</v>
      </c>
      <c r="O226" s="4" t="s">
        <v>9</v>
      </c>
      <c r="P226" s="4" t="s">
        <v>9</v>
      </c>
      <c r="Q226" s="4" t="s">
        <v>9</v>
      </c>
      <c r="R226" s="4" t="s">
        <v>9</v>
      </c>
    </row>
    <row r="227" spans="1:18" ht="25.2" customHeight="1" x14ac:dyDescent="0.3">
      <c r="A227" s="4">
        <v>223</v>
      </c>
      <c r="B227" s="5" t="str">
        <f>IF(ISBLANK('[1]CONTROL OT'!$B231),"-",'[1]CONTROL OT'!$B231)</f>
        <v>214-25</v>
      </c>
      <c r="C227" s="20" t="str">
        <f>IF(ISBLANK('[1]CONTROL OT'!$H231),"-",'[1]CONTROL OT'!$H231)</f>
        <v>CAFISAC</v>
      </c>
      <c r="D227" s="6" t="str">
        <f>IF(ISBLANK('[1]CONTROL OT'!$I231),"-",'[1]CONTROL OT'!$I231)</f>
        <v>COMPREISON DE MORTEROS</v>
      </c>
      <c r="E227" s="7">
        <f>IF(ISBLANK('[1]CONTROL OT'!$O231),"-",'[1]CONTROL OT'!$O231)</f>
        <v>260</v>
      </c>
      <c r="F227" s="8">
        <f>IFERROR(VLOOKUP(E227,[2]Matriz!$B$4:$E$351,3,FALSE),"-")</f>
        <v>45713</v>
      </c>
      <c r="G227" s="8">
        <f>IFERROR(VLOOKUP(E227,[2]Matriz!$B$4:$E$351,4,FALSE),"-")</f>
        <v>45714</v>
      </c>
      <c r="H227" s="9">
        <f t="shared" si="3"/>
        <v>-1</v>
      </c>
      <c r="I227" s="4" t="s">
        <v>9</v>
      </c>
      <c r="J227" s="4" t="s">
        <v>11</v>
      </c>
      <c r="K227" s="4" t="s">
        <v>11</v>
      </c>
      <c r="L227" s="4" t="s">
        <v>11</v>
      </c>
      <c r="M227" s="4" t="s">
        <v>9</v>
      </c>
      <c r="N227" s="4" t="s">
        <v>9</v>
      </c>
      <c r="O227" s="4" t="s">
        <v>9</v>
      </c>
      <c r="P227" s="4" t="s">
        <v>9</v>
      </c>
      <c r="Q227" s="4" t="s">
        <v>9</v>
      </c>
      <c r="R227" s="4" t="s">
        <v>9</v>
      </c>
    </row>
    <row r="228" spans="1:18" ht="25.2" customHeight="1" x14ac:dyDescent="0.3">
      <c r="A228" s="4">
        <v>224</v>
      </c>
      <c r="B228" s="5" t="str">
        <f>IF(ISBLANK('[1]CONTROL OT'!$B232),"-",'[1]CONTROL OT'!$B232)</f>
        <v>215-25</v>
      </c>
      <c r="C228" s="20" t="str">
        <f>IF(ISBLANK('[1]CONTROL OT'!$H232),"-",'[1]CONTROL OT'!$H232)</f>
        <v>AZ INVERSIONES INMOBILIARIAS</v>
      </c>
      <c r="D228" s="6" t="str">
        <f>IF(ISBLANK('[1]CONTROL OT'!$I232),"-",'[1]CONTROL OT'!$I232)</f>
        <v>COMPRESION DE PROBETAS</v>
      </c>
      <c r="E228" s="7">
        <f>IF(ISBLANK('[1]CONTROL OT'!$O232),"-",'[1]CONTROL OT'!$O232)</f>
        <v>257</v>
      </c>
      <c r="F228" s="8">
        <f>IFERROR(VLOOKUP(E228,[2]Matriz!$B$4:$E$351,3,FALSE),"-")</f>
        <v>45713</v>
      </c>
      <c r="G228" s="8">
        <f>IFERROR(VLOOKUP(E228,[2]Matriz!$B$4:$E$351,4,FALSE),"-")</f>
        <v>45713</v>
      </c>
      <c r="H228" s="9">
        <f t="shared" si="3"/>
        <v>0</v>
      </c>
      <c r="I228" s="4" t="s">
        <v>9</v>
      </c>
      <c r="J228" s="4" t="s">
        <v>11</v>
      </c>
      <c r="K228" s="4" t="s">
        <v>11</v>
      </c>
      <c r="L228" s="4" t="s">
        <v>11</v>
      </c>
      <c r="M228" s="4" t="s">
        <v>9</v>
      </c>
      <c r="N228" s="4" t="s">
        <v>9</v>
      </c>
      <c r="O228" s="4" t="s">
        <v>9</v>
      </c>
      <c r="P228" s="4" t="s">
        <v>9</v>
      </c>
      <c r="Q228" s="4" t="s">
        <v>9</v>
      </c>
      <c r="R228" s="4" t="s">
        <v>9</v>
      </c>
    </row>
    <row r="229" spans="1:18" ht="25.2" customHeight="1" x14ac:dyDescent="0.3">
      <c r="A229" s="4">
        <v>225</v>
      </c>
      <c r="B229" s="5" t="str">
        <f>IF(ISBLANK('[1]CONTROL OT'!$B233),"-",'[1]CONTROL OT'!$B233)</f>
        <v>216-25</v>
      </c>
      <c r="C229" s="20" t="str">
        <f>IF(ISBLANK('[1]CONTROL OT'!$H233),"-",'[1]CONTROL OT'!$H233)</f>
        <v>ACUÑA VEGA CONSULTORES Y EJECUTORES</v>
      </c>
      <c r="D229" s="6" t="str">
        <f>IF(ISBLANK('[1]CONTROL OT'!$I233),"-",'[1]CONTROL OT'!$I233)</f>
        <v>COMPRESION DE PROBETAS</v>
      </c>
      <c r="E229" s="7">
        <f>IF(ISBLANK('[1]CONTROL OT'!$O233),"-",'[1]CONTROL OT'!$O233)</f>
        <v>261</v>
      </c>
      <c r="F229" s="8">
        <f>IFERROR(VLOOKUP(E229,[2]Matriz!$B$4:$E$351,3,FALSE),"-")</f>
        <v>45713</v>
      </c>
      <c r="G229" s="8">
        <f>IFERROR(VLOOKUP(E229,[2]Matriz!$B$4:$E$351,4,FALSE),"-")</f>
        <v>45714</v>
      </c>
      <c r="H229" s="9">
        <f t="shared" si="3"/>
        <v>-1</v>
      </c>
      <c r="I229" s="4" t="s">
        <v>9</v>
      </c>
      <c r="J229" s="4" t="s">
        <v>11</v>
      </c>
      <c r="K229" s="4" t="s">
        <v>11</v>
      </c>
      <c r="L229" s="4" t="s">
        <v>11</v>
      </c>
      <c r="M229" s="4" t="s">
        <v>9</v>
      </c>
      <c r="N229" s="4" t="s">
        <v>9</v>
      </c>
      <c r="O229" s="4" t="s">
        <v>9</v>
      </c>
      <c r="P229" s="4" t="s">
        <v>9</v>
      </c>
      <c r="Q229" s="4" t="s">
        <v>9</v>
      </c>
      <c r="R229" s="4" t="s">
        <v>9</v>
      </c>
    </row>
    <row r="230" spans="1:18" ht="25.2" customHeight="1" x14ac:dyDescent="0.3">
      <c r="A230" s="4">
        <v>226</v>
      </c>
      <c r="B230" s="5" t="str">
        <f>IF(ISBLANK('[1]CONTROL OT'!$B234),"-",'[1]CONTROL OT'!$B234)</f>
        <v>217-25</v>
      </c>
      <c r="C230" s="20" t="str">
        <f>IF(ISBLANK('[1]CONTROL OT'!$H234),"-",'[1]CONTROL OT'!$H234)</f>
        <v>ACUÑA VEGA CONSULTORES Y EJECUTORES</v>
      </c>
      <c r="D230" s="6" t="str">
        <f>IF(ISBLANK('[1]CONTROL OT'!$I234),"-",'[1]CONTROL OT'!$I234)</f>
        <v>LADRILLOS</v>
      </c>
      <c r="E230" s="7">
        <f>IF(ISBLANK('[1]CONTROL OT'!$O234),"-",'[1]CONTROL OT'!$O234)</f>
        <v>193</v>
      </c>
      <c r="F230" s="8">
        <f>IFERROR(VLOOKUP(E230,[2]Matriz!$B$4:$E$351,3,FALSE),"-")</f>
        <v>45699</v>
      </c>
      <c r="G230" s="8">
        <f>IFERROR(VLOOKUP(E230,[2]Matriz!$B$4:$E$351,4,FALSE),"-")</f>
        <v>45699</v>
      </c>
      <c r="H230" s="9">
        <f t="shared" si="3"/>
        <v>0</v>
      </c>
      <c r="I230" s="4" t="s">
        <v>9</v>
      </c>
      <c r="J230" s="4" t="s">
        <v>11</v>
      </c>
      <c r="K230" s="4" t="s">
        <v>11</v>
      </c>
      <c r="L230" s="4" t="s">
        <v>11</v>
      </c>
      <c r="M230" s="4" t="s">
        <v>9</v>
      </c>
      <c r="N230" s="4" t="s">
        <v>9</v>
      </c>
      <c r="O230" s="4" t="s">
        <v>9</v>
      </c>
      <c r="P230" s="4" t="s">
        <v>9</v>
      </c>
      <c r="Q230" s="4" t="s">
        <v>9</v>
      </c>
      <c r="R230" s="4" t="s">
        <v>9</v>
      </c>
    </row>
    <row r="231" spans="1:18" ht="25.2" customHeight="1" x14ac:dyDescent="0.3">
      <c r="A231" s="4">
        <v>227</v>
      </c>
      <c r="B231" s="5" t="str">
        <f>IF(ISBLANK('[1]CONTROL OT'!$B235),"-",'[1]CONTROL OT'!$B235)</f>
        <v>218-25</v>
      </c>
      <c r="C231" s="20" t="str">
        <f>IF(ISBLANK('[1]CONTROL OT'!$H235),"-",'[1]CONTROL OT'!$H235)</f>
        <v>IPC SUCURSAL DEL PERU</v>
      </c>
      <c r="D231" s="6" t="str">
        <f>IF(ISBLANK('[1]CONTROL OT'!$I235),"-",'[1]CONTROL OT'!$I235)</f>
        <v>DENSIDAD DE CAMPO</v>
      </c>
      <c r="E231" s="7">
        <f>IF(ISBLANK('[1]CONTROL OT'!$O235),"-",'[1]CONTROL OT'!$O235)</f>
        <v>258</v>
      </c>
      <c r="F231" s="8">
        <f>IFERROR(VLOOKUP(E231,[2]Matriz!$B$4:$E$351,3,FALSE),"-")</f>
        <v>45713</v>
      </c>
      <c r="G231" s="8">
        <f>IFERROR(VLOOKUP(E231,[2]Matriz!$B$4:$E$351,4,FALSE),"-")</f>
        <v>45713</v>
      </c>
      <c r="H231" s="9">
        <f t="shared" si="3"/>
        <v>0</v>
      </c>
      <c r="I231" s="4" t="s">
        <v>9</v>
      </c>
      <c r="J231" s="4" t="s">
        <v>11</v>
      </c>
      <c r="K231" s="4" t="s">
        <v>11</v>
      </c>
      <c r="L231" s="4" t="s">
        <v>11</v>
      </c>
      <c r="M231" s="4" t="s">
        <v>9</v>
      </c>
      <c r="N231" s="4" t="s">
        <v>9</v>
      </c>
      <c r="O231" s="4" t="s">
        <v>9</v>
      </c>
      <c r="P231" s="4" t="s">
        <v>9</v>
      </c>
      <c r="Q231" s="4" t="s">
        <v>9</v>
      </c>
      <c r="R231" s="4" t="s">
        <v>9</v>
      </c>
    </row>
    <row r="232" spans="1:18" ht="25.2" customHeight="1" x14ac:dyDescent="0.3">
      <c r="A232" s="4">
        <v>228</v>
      </c>
      <c r="B232" s="5" t="str">
        <f>IF(ISBLANK('[1]CONTROL OT'!$B236),"-",'[1]CONTROL OT'!$B236)</f>
        <v>219-25</v>
      </c>
      <c r="C232" s="20" t="str">
        <f>IF(ISBLANK('[1]CONTROL OT'!$H236),"-",'[1]CONTROL OT'!$H236)</f>
        <v>JG3 CONSTRUCCIONES SAC</v>
      </c>
      <c r="D232" s="6" t="str">
        <f>IF(ISBLANK('[1]CONTROL OT'!$I236),"-",'[1]CONTROL OT'!$I236)</f>
        <v>DENSIDAD DE CAMPO</v>
      </c>
      <c r="E232" s="7">
        <f>IF(ISBLANK('[1]CONTROL OT'!$O236),"-",'[1]CONTROL OT'!$O236)</f>
        <v>263</v>
      </c>
      <c r="F232" s="8">
        <f>IFERROR(VLOOKUP(E232,[2]Matriz!$B$4:$E$351,3,FALSE),"-")</f>
        <v>45713</v>
      </c>
      <c r="G232" s="8">
        <f>IFERROR(VLOOKUP(E232,[2]Matriz!$B$4:$E$351,4,FALSE),"-")</f>
        <v>45714</v>
      </c>
      <c r="H232" s="9">
        <f t="shared" si="3"/>
        <v>-1</v>
      </c>
      <c r="I232" s="4" t="s">
        <v>9</v>
      </c>
      <c r="J232" s="4" t="s">
        <v>11</v>
      </c>
      <c r="K232" s="4" t="s">
        <v>11</v>
      </c>
      <c r="L232" s="4" t="s">
        <v>11</v>
      </c>
      <c r="M232" s="4" t="s">
        <v>9</v>
      </c>
      <c r="N232" s="4" t="s">
        <v>9</v>
      </c>
      <c r="O232" s="4" t="s">
        <v>9</v>
      </c>
      <c r="P232" s="4" t="s">
        <v>9</v>
      </c>
      <c r="Q232" s="4" t="s">
        <v>9</v>
      </c>
      <c r="R232" s="4" t="s">
        <v>9</v>
      </c>
    </row>
    <row r="233" spans="1:18" ht="25.2" customHeight="1" x14ac:dyDescent="0.3">
      <c r="A233" s="4">
        <v>229</v>
      </c>
      <c r="B233" s="5" t="str">
        <f>IF(ISBLANK('[1]CONTROL OT'!$B237),"-",'[1]CONTROL OT'!$B237)</f>
        <v>220-25</v>
      </c>
      <c r="C233" s="20" t="str">
        <f>IF(ISBLANK('[1]CONTROL OT'!$H237),"-",'[1]CONTROL OT'!$H237)</f>
        <v>IPC SUCURSAL DEL PERU</v>
      </c>
      <c r="D233" s="6" t="str">
        <f>IF(ISBLANK('[1]CONTROL OT'!$I237),"-",'[1]CONTROL OT'!$I237)</f>
        <v>DENSIDAD DE CAMPO</v>
      </c>
      <c r="E233" s="7">
        <f>IF(ISBLANK('[1]CONTROL OT'!$O237),"-",'[1]CONTROL OT'!$O237)</f>
        <v>266</v>
      </c>
      <c r="F233" s="8">
        <f>IFERROR(VLOOKUP(E233,[2]Matriz!$B$4:$E$351,3,FALSE),"-")</f>
        <v>45714</v>
      </c>
      <c r="G233" s="8">
        <f>IFERROR(VLOOKUP(E233,[2]Matriz!$B$4:$E$351,4,FALSE),"-")</f>
        <v>45715</v>
      </c>
      <c r="H233" s="9">
        <f t="shared" si="3"/>
        <v>-1</v>
      </c>
      <c r="I233" s="4" t="s">
        <v>9</v>
      </c>
      <c r="J233" s="4" t="s">
        <v>11</v>
      </c>
      <c r="K233" s="4" t="s">
        <v>11</v>
      </c>
      <c r="L233" s="4" t="s">
        <v>11</v>
      </c>
      <c r="M233" s="4" t="s">
        <v>9</v>
      </c>
      <c r="N233" s="4" t="s">
        <v>9</v>
      </c>
      <c r="O233" s="4" t="s">
        <v>9</v>
      </c>
      <c r="P233" s="4" t="s">
        <v>9</v>
      </c>
      <c r="Q233" s="4" t="s">
        <v>9</v>
      </c>
      <c r="R233" s="4" t="s">
        <v>9</v>
      </c>
    </row>
    <row r="234" spans="1:18" ht="25.2" customHeight="1" x14ac:dyDescent="0.3">
      <c r="A234" s="4">
        <v>230</v>
      </c>
      <c r="B234" s="5" t="str">
        <f>IF(ISBLANK('[1]CONTROL OT'!$B238),"-",'[1]CONTROL OT'!$B238)</f>
        <v>221-25</v>
      </c>
      <c r="C234" s="20" t="str">
        <f>IF(ISBLANK('[1]CONTROL OT'!$H238),"-",'[1]CONTROL OT'!$H238)</f>
        <v>JG3 CONSTRUCCIONES SAC</v>
      </c>
      <c r="D234" s="6" t="str">
        <f>IF(ISBLANK('[1]CONTROL OT'!$I238),"-",'[1]CONTROL OT'!$I238)</f>
        <v>DENSIDAD DE CAMPO</v>
      </c>
      <c r="E234" s="7">
        <f>IF(ISBLANK('[1]CONTROL OT'!$O238),"-",'[1]CONTROL OT'!$O238)</f>
        <v>264</v>
      </c>
      <c r="F234" s="8">
        <f>IFERROR(VLOOKUP(E234,[2]Matriz!$B$4:$E$351,3,FALSE),"-")</f>
        <v>45714</v>
      </c>
      <c r="G234" s="8">
        <f>IFERROR(VLOOKUP(E234,[2]Matriz!$B$4:$E$351,4,FALSE),"-")</f>
        <v>45714</v>
      </c>
      <c r="H234" s="9">
        <f t="shared" si="3"/>
        <v>0</v>
      </c>
      <c r="I234" s="4" t="s">
        <v>9</v>
      </c>
      <c r="J234" s="4" t="s">
        <v>11</v>
      </c>
      <c r="K234" s="4" t="s">
        <v>11</v>
      </c>
      <c r="L234" s="4" t="s">
        <v>11</v>
      </c>
      <c r="M234" s="4" t="s">
        <v>9</v>
      </c>
      <c r="N234" s="4" t="s">
        <v>9</v>
      </c>
      <c r="O234" s="4" t="s">
        <v>9</v>
      </c>
      <c r="P234" s="4" t="s">
        <v>9</v>
      </c>
      <c r="Q234" s="4" t="s">
        <v>9</v>
      </c>
      <c r="R234" s="4" t="s">
        <v>9</v>
      </c>
    </row>
    <row r="235" spans="1:18" ht="25.2" customHeight="1" x14ac:dyDescent="0.3">
      <c r="A235" s="4">
        <v>231</v>
      </c>
      <c r="B235" s="5" t="str">
        <f>IF(ISBLANK('[1]CONTROL OT'!$B239),"-",'[1]CONTROL OT'!$B239)</f>
        <v>222-25</v>
      </c>
      <c r="C235" s="20" t="str">
        <f>IF(ISBLANK('[1]CONTROL OT'!$H239),"-",'[1]CONTROL OT'!$H239)</f>
        <v>AZ INVERSIONES INMOBILIARIAS</v>
      </c>
      <c r="D235" s="6" t="str">
        <f>IF(ISBLANK('[1]CONTROL OT'!$I239),"-",'[1]CONTROL OT'!$I239)</f>
        <v>COMPRESION DE PROBETAS</v>
      </c>
      <c r="E235" s="7">
        <f>IF(ISBLANK('[1]CONTROL OT'!$O239),"-",'[1]CONTROL OT'!$O239)</f>
        <v>262</v>
      </c>
      <c r="F235" s="8">
        <f>IFERROR(VLOOKUP(E235,[2]Matriz!$B$4:$E$351,3,FALSE),"-")</f>
        <v>45714</v>
      </c>
      <c r="G235" s="8">
        <f>IFERROR(VLOOKUP(E235,[2]Matriz!$B$4:$E$351,4,FALSE),"-")</f>
        <v>45714</v>
      </c>
      <c r="H235" s="9">
        <f t="shared" si="3"/>
        <v>0</v>
      </c>
      <c r="I235" s="4" t="s">
        <v>9</v>
      </c>
      <c r="J235" s="4" t="s">
        <v>11</v>
      </c>
      <c r="K235" s="4" t="s">
        <v>11</v>
      </c>
      <c r="L235" s="4" t="s">
        <v>11</v>
      </c>
      <c r="M235" s="4" t="s">
        <v>9</v>
      </c>
      <c r="N235" s="4" t="s">
        <v>9</v>
      </c>
      <c r="O235" s="4" t="s">
        <v>9</v>
      </c>
      <c r="P235" s="4" t="s">
        <v>9</v>
      </c>
      <c r="Q235" s="4" t="s">
        <v>9</v>
      </c>
      <c r="R235" s="4" t="s">
        <v>9</v>
      </c>
    </row>
    <row r="236" spans="1:18" ht="25.2" customHeight="1" x14ac:dyDescent="0.3">
      <c r="A236" s="4">
        <v>232</v>
      </c>
      <c r="B236" s="5" t="str">
        <f>IF(ISBLANK('[1]CONTROL OT'!$B240),"-",'[1]CONTROL OT'!$B240)</f>
        <v>223-25</v>
      </c>
      <c r="C236" s="20" t="str">
        <f>IF(ISBLANK('[1]CONTROL OT'!$H240),"-",'[1]CONTROL OT'!$H240)</f>
        <v>HERCO CONSTRUCTORES SRL</v>
      </c>
      <c r="D236" s="6" t="str">
        <f>IF(ISBLANK('[1]CONTROL OT'!$I240),"-",'[1]CONTROL OT'!$I240)</f>
        <v>DISEÑO DE MEZCLA</v>
      </c>
      <c r="E236" s="7">
        <f>IF(ISBLANK('[1]CONTROL OT'!$O240),"-",'[1]CONTROL OT'!$O240)</f>
        <v>253</v>
      </c>
      <c r="F236" s="8">
        <f>IFERROR(VLOOKUP(E236,[2]Matriz!$B$4:$E$351,3,FALSE),"-")</f>
        <v>45713</v>
      </c>
      <c r="G236" s="8">
        <f>IFERROR(VLOOKUP(E236,[2]Matriz!$B$4:$E$351,4,FALSE),"-")</f>
        <v>45713</v>
      </c>
      <c r="H236" s="9">
        <f t="shared" si="3"/>
        <v>0</v>
      </c>
      <c r="I236" s="4" t="s">
        <v>9</v>
      </c>
      <c r="J236" s="4" t="s">
        <v>11</v>
      </c>
      <c r="K236" s="4" t="s">
        <v>11</v>
      </c>
      <c r="L236" s="4" t="s">
        <v>11</v>
      </c>
      <c r="M236" s="4" t="s">
        <v>9</v>
      </c>
      <c r="N236" s="4" t="s">
        <v>9</v>
      </c>
      <c r="O236" s="4" t="s">
        <v>9</v>
      </c>
      <c r="P236" s="4" t="s">
        <v>9</v>
      </c>
      <c r="Q236" s="4" t="s">
        <v>9</v>
      </c>
      <c r="R236" s="4" t="s">
        <v>9</v>
      </c>
    </row>
    <row r="237" spans="1:18" ht="25.2" customHeight="1" x14ac:dyDescent="0.3">
      <c r="A237" s="4">
        <v>233</v>
      </c>
      <c r="B237" s="5" t="str">
        <f>IF(ISBLANK('[1]CONTROL OT'!$B241),"-",'[1]CONTROL OT'!$B241)</f>
        <v>224-25</v>
      </c>
      <c r="C237" s="20" t="str">
        <f>IF(ISBLANK('[1]CONTROL OT'!$H241),"-",'[1]CONTROL OT'!$H241)</f>
        <v>ALTOMAYO</v>
      </c>
      <c r="D237" s="6" t="str">
        <f>IF(ISBLANK('[1]CONTROL OT'!$I241),"-",'[1]CONTROL OT'!$I241)</f>
        <v>DENSIDAD DE CAMPO</v>
      </c>
      <c r="E237" s="7">
        <f>IF(ISBLANK('[1]CONTROL OT'!$O241),"-",'[1]CONTROL OT'!$O241)</f>
        <v>145</v>
      </c>
      <c r="F237" s="8">
        <f>IFERROR(VLOOKUP(E237,[2]Matriz!$B$4:$E$351,3,FALSE),"-")</f>
        <v>45689</v>
      </c>
      <c r="G237" s="8">
        <f>IFERROR(VLOOKUP(E237,[2]Matriz!$B$4:$E$351,4,FALSE),"-")</f>
        <v>45689</v>
      </c>
      <c r="H237" s="9">
        <f t="shared" si="3"/>
        <v>0</v>
      </c>
      <c r="I237" s="4" t="s">
        <v>9</v>
      </c>
      <c r="J237" s="4" t="s">
        <v>11</v>
      </c>
      <c r="K237" s="4" t="s">
        <v>11</v>
      </c>
      <c r="L237" s="4" t="s">
        <v>11</v>
      </c>
      <c r="M237" s="4" t="s">
        <v>9</v>
      </c>
      <c r="N237" s="4" t="s">
        <v>9</v>
      </c>
      <c r="O237" s="4" t="s">
        <v>9</v>
      </c>
      <c r="P237" s="4" t="s">
        <v>9</v>
      </c>
      <c r="Q237" s="4" t="s">
        <v>9</v>
      </c>
      <c r="R237" s="4" t="s">
        <v>9</v>
      </c>
    </row>
    <row r="238" spans="1:18" ht="25.2" customHeight="1" x14ac:dyDescent="0.3">
      <c r="A238" s="4">
        <v>234</v>
      </c>
      <c r="B238" s="5" t="str">
        <f>IF(ISBLANK('[1]CONTROL OT'!$B242),"-",'[1]CONTROL OT'!$B242)</f>
        <v>225-25</v>
      </c>
      <c r="C238" s="20" t="str">
        <f>IF(ISBLANK('[1]CONTROL OT'!$H242),"-",'[1]CONTROL OT'!$H242)</f>
        <v>ALTOMAYO</v>
      </c>
      <c r="D238" s="6" t="str">
        <f>IF(ISBLANK('[1]CONTROL OT'!$I242),"-",'[1]CONTROL OT'!$I242)</f>
        <v>DENSIDAD DE CAMPO</v>
      </c>
      <c r="E238" s="7">
        <f>IF(ISBLANK('[1]CONTROL OT'!$O242),"-",'[1]CONTROL OT'!$O242)</f>
        <v>145</v>
      </c>
      <c r="F238" s="8">
        <f>IFERROR(VLOOKUP(E238,[2]Matriz!$B$4:$E$351,3,FALSE),"-")</f>
        <v>45689</v>
      </c>
      <c r="G238" s="8">
        <f>IFERROR(VLOOKUP(E238,[2]Matriz!$B$4:$E$351,4,FALSE),"-")</f>
        <v>45689</v>
      </c>
      <c r="H238" s="9">
        <f t="shared" si="3"/>
        <v>0</v>
      </c>
      <c r="I238" s="4" t="s">
        <v>9</v>
      </c>
      <c r="J238" s="4" t="s">
        <v>11</v>
      </c>
      <c r="K238" s="4" t="s">
        <v>11</v>
      </c>
      <c r="L238" s="4" t="s">
        <v>11</v>
      </c>
      <c r="M238" s="4" t="s">
        <v>9</v>
      </c>
      <c r="N238" s="4" t="s">
        <v>9</v>
      </c>
      <c r="O238" s="4" t="s">
        <v>9</v>
      </c>
      <c r="P238" s="4" t="s">
        <v>9</v>
      </c>
      <c r="Q238" s="4" t="s">
        <v>9</v>
      </c>
      <c r="R238" s="4" t="s">
        <v>9</v>
      </c>
    </row>
    <row r="239" spans="1:18" ht="25.2" customHeight="1" x14ac:dyDescent="0.3">
      <c r="A239" s="4">
        <v>235</v>
      </c>
      <c r="B239" s="5" t="str">
        <f>IF(ISBLANK('[1]CONTROL OT'!$B243),"-",'[1]CONTROL OT'!$B243)</f>
        <v>226-25</v>
      </c>
      <c r="C239" s="20" t="str">
        <f>IF(ISBLANK('[1]CONTROL OT'!$H243),"-",'[1]CONTROL OT'!$H243)</f>
        <v>IPC SUCURSAL DEL PERU</v>
      </c>
      <c r="D239" s="6" t="str">
        <f>IF(ISBLANK('[1]CONTROL OT'!$I243),"-",'[1]CONTROL OT'!$I243)</f>
        <v>PROCTOR</v>
      </c>
      <c r="E239" s="7">
        <f>IF(ISBLANK('[1]CONTROL OT'!$O243),"-",'[1]CONTROL OT'!$O243)</f>
        <v>268</v>
      </c>
      <c r="F239" s="8">
        <f>IFERROR(VLOOKUP(E239,[2]Matriz!$B$4:$E$351,3,FALSE),"-")</f>
        <v>45715</v>
      </c>
      <c r="G239" s="8">
        <f>IFERROR(VLOOKUP(E239,[2]Matriz!$B$4:$E$351,4,FALSE),"-")</f>
        <v>45715</v>
      </c>
      <c r="H239" s="9">
        <f t="shared" si="3"/>
        <v>0</v>
      </c>
      <c r="I239" s="4" t="s">
        <v>9</v>
      </c>
      <c r="J239" s="4" t="s">
        <v>11</v>
      </c>
      <c r="K239" s="4" t="s">
        <v>11</v>
      </c>
      <c r="L239" s="4" t="s">
        <v>11</v>
      </c>
      <c r="M239" s="4" t="s">
        <v>9</v>
      </c>
      <c r="N239" s="4" t="s">
        <v>9</v>
      </c>
      <c r="O239" s="4" t="s">
        <v>9</v>
      </c>
      <c r="P239" s="4" t="s">
        <v>9</v>
      </c>
      <c r="Q239" s="4" t="s">
        <v>9</v>
      </c>
      <c r="R239" s="4" t="s">
        <v>9</v>
      </c>
    </row>
    <row r="240" spans="1:18" ht="25.2" customHeight="1" x14ac:dyDescent="0.3">
      <c r="A240" s="4">
        <v>236</v>
      </c>
      <c r="B240" s="5" t="str">
        <f>IF(ISBLANK('[1]CONTROL OT'!$B244),"-",'[1]CONTROL OT'!$B244)</f>
        <v>227-25</v>
      </c>
      <c r="C240" s="20" t="str">
        <f>IF(ISBLANK('[1]CONTROL OT'!$H244),"-",'[1]CONTROL OT'!$H244)</f>
        <v>AZ INVERSIONES INMOBILIARIAS</v>
      </c>
      <c r="D240" s="6" t="str">
        <f>IF(ISBLANK('[1]CONTROL OT'!$I244),"-",'[1]CONTROL OT'!$I244)</f>
        <v>COMPRESION DE PROBETAS</v>
      </c>
      <c r="E240" s="7">
        <f>IF(ISBLANK('[1]CONTROL OT'!$O244),"-",'[1]CONTROL OT'!$O244)</f>
        <v>270</v>
      </c>
      <c r="F240" s="8">
        <f>IFERROR(VLOOKUP(E240,[2]Matriz!$B$4:$E$351,3,FALSE),"-")</f>
        <v>45715</v>
      </c>
      <c r="G240" s="8">
        <f>IFERROR(VLOOKUP(E240,[2]Matriz!$B$4:$E$351,4,FALSE),"-")</f>
        <v>45715</v>
      </c>
      <c r="H240" s="9">
        <f t="shared" si="3"/>
        <v>0</v>
      </c>
      <c r="I240" s="4" t="s">
        <v>9</v>
      </c>
      <c r="J240" s="4" t="s">
        <v>11</v>
      </c>
      <c r="K240" s="4" t="s">
        <v>11</v>
      </c>
      <c r="L240" s="4" t="s">
        <v>11</v>
      </c>
      <c r="M240" s="4" t="s">
        <v>9</v>
      </c>
      <c r="N240" s="4" t="s">
        <v>9</v>
      </c>
      <c r="O240" s="4" t="s">
        <v>9</v>
      </c>
      <c r="P240" s="4" t="s">
        <v>9</v>
      </c>
      <c r="Q240" s="4" t="s">
        <v>9</v>
      </c>
      <c r="R240" s="4" t="s">
        <v>9</v>
      </c>
    </row>
    <row r="241" spans="1:18" ht="25.2" customHeight="1" x14ac:dyDescent="0.3">
      <c r="A241" s="4">
        <v>237</v>
      </c>
      <c r="B241" s="5" t="str">
        <f>IF(ISBLANK('[1]CONTROL OT'!$B245),"-",'[1]CONTROL OT'!$B245)</f>
        <v>228-25</v>
      </c>
      <c r="C241" s="20" t="str">
        <f>IF(ISBLANK('[1]CONTROL OT'!$H245),"-",'[1]CONTROL OT'!$H245)</f>
        <v>ALTOMAYO</v>
      </c>
      <c r="D241" s="6" t="str">
        <f>IF(ISBLANK('[1]CONTROL OT'!$I245),"-",'[1]CONTROL OT'!$I245)</f>
        <v>DENSIDAD DE CAMPO</v>
      </c>
      <c r="E241" s="7">
        <f>IF(ISBLANK('[1]CONTROL OT'!$O245),"-",'[1]CONTROL OT'!$O245)</f>
        <v>145</v>
      </c>
      <c r="F241" s="8">
        <f>IFERROR(VLOOKUP(E241,[2]Matriz!$B$4:$E$351,3,FALSE),"-")</f>
        <v>45689</v>
      </c>
      <c r="G241" s="8">
        <f>IFERROR(VLOOKUP(E241,[2]Matriz!$B$4:$E$351,4,FALSE),"-")</f>
        <v>45689</v>
      </c>
      <c r="H241" s="9">
        <f t="shared" si="3"/>
        <v>0</v>
      </c>
      <c r="I241" s="4" t="s">
        <v>9</v>
      </c>
      <c r="J241" s="4" t="s">
        <v>11</v>
      </c>
      <c r="K241" s="4" t="s">
        <v>11</v>
      </c>
      <c r="L241" s="4" t="s">
        <v>11</v>
      </c>
      <c r="M241" s="4" t="s">
        <v>9</v>
      </c>
      <c r="N241" s="4" t="s">
        <v>9</v>
      </c>
      <c r="O241" s="4" t="s">
        <v>9</v>
      </c>
      <c r="P241" s="4" t="s">
        <v>9</v>
      </c>
      <c r="Q241" s="4" t="s">
        <v>9</v>
      </c>
      <c r="R241" s="4" t="s">
        <v>9</v>
      </c>
    </row>
    <row r="242" spans="1:18" ht="25.2" customHeight="1" x14ac:dyDescent="0.3">
      <c r="A242" s="4">
        <v>238</v>
      </c>
      <c r="B242" s="5" t="str">
        <f>IF(ISBLANK('[1]CONTROL OT'!$B246),"-",'[1]CONTROL OT'!$B246)</f>
        <v>229-25</v>
      </c>
      <c r="C242" s="20" t="str">
        <f>IF(ISBLANK('[1]CONTROL OT'!$H246),"-",'[1]CONTROL OT'!$H246)</f>
        <v>JG3 CONSTRUCCIONES SAC</v>
      </c>
      <c r="D242" s="6" t="str">
        <f>IF(ISBLANK('[1]CONTROL OT'!$I246),"-",'[1]CONTROL OT'!$I246)</f>
        <v>DENSIDAD DE CAMPO</v>
      </c>
      <c r="E242" s="7">
        <f>IF(ISBLANK('[1]CONTROL OT'!$O246),"-",'[1]CONTROL OT'!$O246)</f>
        <v>271</v>
      </c>
      <c r="F242" s="8">
        <f>IFERROR(VLOOKUP(E242,[2]Matriz!$B$4:$E$351,3,FALSE),"-")</f>
        <v>45715</v>
      </c>
      <c r="G242" s="8">
        <f>IFERROR(VLOOKUP(E242,[2]Matriz!$B$4:$E$351,4,FALSE),"-")</f>
        <v>45716</v>
      </c>
      <c r="H242" s="9">
        <f t="shared" si="3"/>
        <v>-1</v>
      </c>
      <c r="I242" s="4" t="s">
        <v>9</v>
      </c>
      <c r="J242" s="4" t="s">
        <v>11</v>
      </c>
      <c r="K242" s="4" t="s">
        <v>11</v>
      </c>
      <c r="L242" s="4" t="s">
        <v>11</v>
      </c>
      <c r="M242" s="4" t="s">
        <v>9</v>
      </c>
      <c r="N242" s="4" t="s">
        <v>9</v>
      </c>
      <c r="O242" s="4" t="s">
        <v>9</v>
      </c>
      <c r="P242" s="4" t="s">
        <v>9</v>
      </c>
      <c r="Q242" s="4" t="s">
        <v>9</v>
      </c>
      <c r="R242" s="4" t="s">
        <v>9</v>
      </c>
    </row>
    <row r="243" spans="1:18" ht="25.2" customHeight="1" x14ac:dyDescent="0.3">
      <c r="A243" s="4">
        <v>239</v>
      </c>
      <c r="B243" s="5" t="str">
        <f>IF(ISBLANK('[1]CONTROL OT'!$B247),"-",'[1]CONTROL OT'!$B247)</f>
        <v>230-25</v>
      </c>
      <c r="C243" s="20" t="str">
        <f>IF(ISBLANK('[1]CONTROL OT'!$H247),"-",'[1]CONTROL OT'!$H247)</f>
        <v>JG3 CONSTRUCCIONES SAC</v>
      </c>
      <c r="D243" s="6" t="str">
        <f>IF(ISBLANK('[1]CONTROL OT'!$I247),"-",'[1]CONTROL OT'!$I247)</f>
        <v>DENSIDAD DE CAMPO</v>
      </c>
      <c r="E243" s="7">
        <f>IF(ISBLANK('[1]CONTROL OT'!$O247),"-",'[1]CONTROL OT'!$O247)</f>
        <v>273</v>
      </c>
      <c r="F243" s="8">
        <f>IFERROR(VLOOKUP(E243,[2]Matriz!$B$4:$E$351,3,FALSE),"-")</f>
        <v>45716</v>
      </c>
      <c r="G243" s="8">
        <f>IFERROR(VLOOKUP(E243,[2]Matriz!$B$4:$E$351,4,FALSE),"-")</f>
        <v>45716</v>
      </c>
      <c r="H243" s="9">
        <f t="shared" si="3"/>
        <v>0</v>
      </c>
      <c r="I243" s="4" t="s">
        <v>9</v>
      </c>
      <c r="J243" s="4" t="s">
        <v>11</v>
      </c>
      <c r="K243" s="4" t="s">
        <v>11</v>
      </c>
      <c r="L243" s="4" t="s">
        <v>11</v>
      </c>
      <c r="M243" s="4" t="s">
        <v>9</v>
      </c>
      <c r="N243" s="4" t="s">
        <v>9</v>
      </c>
      <c r="O243" s="4" t="s">
        <v>9</v>
      </c>
      <c r="P243" s="4" t="s">
        <v>9</v>
      </c>
      <c r="Q243" s="4" t="s">
        <v>9</v>
      </c>
      <c r="R243" s="4" t="s">
        <v>9</v>
      </c>
    </row>
    <row r="244" spans="1:18" ht="25.2" customHeight="1" x14ac:dyDescent="0.3">
      <c r="A244" s="4">
        <v>240</v>
      </c>
      <c r="B244" s="5" t="str">
        <f>IF(ISBLANK('[1]CONTROL OT'!$B248),"-",'[1]CONTROL OT'!$B248)</f>
        <v>231-25</v>
      </c>
      <c r="C244" s="20" t="str">
        <f>IF(ISBLANK('[1]CONTROL OT'!$H248),"-",'[1]CONTROL OT'!$H248)</f>
        <v>GEOFAL ING.</v>
      </c>
      <c r="D244" s="6" t="str">
        <f>IF(ISBLANK('[1]CONTROL OT'!$I248),"-",'[1]CONTROL OT'!$I248)</f>
        <v>ESTUDIO DE SUELO - CENS</v>
      </c>
      <c r="E244" s="7">
        <f>IF(ISBLANK('[1]CONTROL OT'!$O248),"-",'[1]CONTROL OT'!$O248)</f>
        <v>286</v>
      </c>
      <c r="F244" s="8">
        <f>IFERROR(VLOOKUP(E244,[2]Matriz!$B$4:$E$351,3,FALSE),"-")</f>
        <v>45719</v>
      </c>
      <c r="G244" s="8">
        <f>IFERROR(VLOOKUP(E244,[2]Matriz!$B$4:$E$351,4,FALSE),"-")</f>
        <v>45719</v>
      </c>
      <c r="H244" s="9">
        <f t="shared" si="3"/>
        <v>0</v>
      </c>
      <c r="I244" s="4" t="s">
        <v>9</v>
      </c>
      <c r="J244" s="4" t="s">
        <v>11</v>
      </c>
      <c r="K244" s="4" t="s">
        <v>11</v>
      </c>
      <c r="L244" s="4" t="s">
        <v>11</v>
      </c>
      <c r="M244" s="13" t="s">
        <v>49</v>
      </c>
      <c r="N244" s="17">
        <v>283</v>
      </c>
      <c r="O244" s="8">
        <v>45717</v>
      </c>
      <c r="P244" s="8">
        <v>45719</v>
      </c>
      <c r="Q244" s="4">
        <f>O244-P244</f>
        <v>-2</v>
      </c>
      <c r="R244" s="4"/>
    </row>
    <row r="245" spans="1:18" ht="25.2" customHeight="1" x14ac:dyDescent="0.3">
      <c r="A245" s="4">
        <v>241</v>
      </c>
      <c r="B245" s="5" t="str">
        <f>IF(ISBLANK('[1]CONTROL OT'!$B249),"-",'[1]CONTROL OT'!$B249)</f>
        <v xml:space="preserve">232-25 </v>
      </c>
      <c r="C245" s="20" t="str">
        <f>IF(ISBLANK('[1]CONTROL OT'!$H249),"-",'[1]CONTROL OT'!$H249)</f>
        <v>GEOFAL ING.</v>
      </c>
      <c r="D245" s="6" t="str">
        <f>IF(ISBLANK('[1]CONTROL OT'!$I249),"-",'[1]CONTROL OT'!$I249)</f>
        <v xml:space="preserve">ESTUDIO DE SUELO - GRANO DE ORO </v>
      </c>
      <c r="E245" s="7">
        <f>IF(ISBLANK('[1]CONTROL OT'!$O249),"-",'[1]CONTROL OT'!$O249)</f>
        <v>285</v>
      </c>
      <c r="F245" s="8">
        <f>IFERROR(VLOOKUP(E245,[2]Matriz!$B$4:$E$351,3,FALSE),"-")</f>
        <v>45719</v>
      </c>
      <c r="G245" s="8">
        <f>IFERROR(VLOOKUP(E245,[2]Matriz!$B$4:$E$351,4,FALSE),"-")</f>
        <v>45719</v>
      </c>
      <c r="H245" s="9">
        <f t="shared" si="3"/>
        <v>0</v>
      </c>
      <c r="I245" s="4" t="s">
        <v>9</v>
      </c>
      <c r="J245" s="4" t="s">
        <v>11</v>
      </c>
      <c r="K245" s="4" t="s">
        <v>11</v>
      </c>
      <c r="L245" s="4" t="s">
        <v>11</v>
      </c>
      <c r="M245" s="13" t="s">
        <v>50</v>
      </c>
      <c r="N245" s="17">
        <v>284</v>
      </c>
      <c r="O245" s="8">
        <v>45717</v>
      </c>
      <c r="P245" s="8">
        <v>45719</v>
      </c>
      <c r="Q245" s="4">
        <f>O245-P245</f>
        <v>-2</v>
      </c>
      <c r="R245" s="4"/>
    </row>
    <row r="246" spans="1:18" ht="25.2" customHeight="1" x14ac:dyDescent="0.3">
      <c r="A246" s="4">
        <v>242</v>
      </c>
      <c r="B246" s="5" t="str">
        <f>IF(ISBLANK('[1]CONTROL OT'!$B250),"-",'[1]CONTROL OT'!$B250)</f>
        <v>233-25</v>
      </c>
      <c r="C246" s="20" t="str">
        <f>IF(ISBLANK('[1]CONTROL OT'!$H250),"-",'[1]CONTROL OT'!$H250)</f>
        <v>ALTOMAYO</v>
      </c>
      <c r="D246" s="6" t="str">
        <f>IF(ISBLANK('[1]CONTROL OT'!$I250),"-",'[1]CONTROL OT'!$I250)</f>
        <v>DENSIDAD DE CAMPO</v>
      </c>
      <c r="E246" s="7">
        <f>IF(ISBLANK('[1]CONTROL OT'!$O250),"-",'[1]CONTROL OT'!$O250)</f>
        <v>145</v>
      </c>
      <c r="F246" s="8">
        <f>IFERROR(VLOOKUP(E246,[2]Matriz!$B$4:$E$351,3,FALSE),"-")</f>
        <v>45689</v>
      </c>
      <c r="G246" s="8">
        <f>IFERROR(VLOOKUP(E246,[2]Matriz!$B$4:$E$351,4,FALSE),"-")</f>
        <v>45689</v>
      </c>
      <c r="H246" s="9">
        <f t="shared" si="3"/>
        <v>0</v>
      </c>
      <c r="I246" s="4" t="s">
        <v>9</v>
      </c>
      <c r="J246" s="4" t="s">
        <v>11</v>
      </c>
      <c r="K246" s="4" t="s">
        <v>11</v>
      </c>
      <c r="L246" s="4" t="s">
        <v>11</v>
      </c>
      <c r="M246" s="4" t="s">
        <v>9</v>
      </c>
      <c r="N246" s="4" t="s">
        <v>9</v>
      </c>
      <c r="O246" s="4" t="s">
        <v>9</v>
      </c>
      <c r="P246" s="4" t="s">
        <v>9</v>
      </c>
      <c r="Q246" s="4" t="s">
        <v>9</v>
      </c>
      <c r="R246" s="4" t="s">
        <v>9</v>
      </c>
    </row>
    <row r="247" spans="1:18" ht="25.2" customHeight="1" x14ac:dyDescent="0.3">
      <c r="A247" s="4">
        <v>243</v>
      </c>
      <c r="B247" s="5" t="str">
        <f>IF(ISBLANK('[1]CONTROL OT'!$B251),"-",'[1]CONTROL OT'!$B251)</f>
        <v>234-25</v>
      </c>
      <c r="C247" s="20" t="str">
        <f>IF(ISBLANK('[1]CONTROL OT'!$H251),"-",'[1]CONTROL OT'!$H251)</f>
        <v>IPC SUCURSAL DEL PERU</v>
      </c>
      <c r="D247" s="6" t="str">
        <f>IF(ISBLANK('[1]CONTROL OT'!$I251),"-",'[1]CONTROL OT'!$I251)</f>
        <v>DENSIDAD DE CAMPO</v>
      </c>
      <c r="E247" s="7">
        <f>IF(ISBLANK('[1]CONTROL OT'!$O251),"-",'[1]CONTROL OT'!$O251)</f>
        <v>276</v>
      </c>
      <c r="F247" s="8">
        <f>IFERROR(VLOOKUP(E247,[2]Matriz!$B$4:$E$351,3,FALSE),"-")</f>
        <v>45716</v>
      </c>
      <c r="G247" s="8">
        <f>IFERROR(VLOOKUP(E247,[2]Matriz!$B$4:$E$351,4,FALSE),"-")</f>
        <v>45717</v>
      </c>
      <c r="H247" s="9">
        <f t="shared" si="3"/>
        <v>-1</v>
      </c>
      <c r="I247" s="4" t="s">
        <v>9</v>
      </c>
      <c r="J247" s="4" t="s">
        <v>11</v>
      </c>
      <c r="K247" s="4" t="s">
        <v>11</v>
      </c>
      <c r="L247" s="4" t="s">
        <v>11</v>
      </c>
      <c r="M247" s="4" t="s">
        <v>9</v>
      </c>
      <c r="N247" s="4" t="s">
        <v>9</v>
      </c>
      <c r="O247" s="4" t="s">
        <v>9</v>
      </c>
      <c r="P247" s="4" t="s">
        <v>9</v>
      </c>
      <c r="Q247" s="4" t="s">
        <v>9</v>
      </c>
      <c r="R247" s="4" t="s">
        <v>9</v>
      </c>
    </row>
    <row r="248" spans="1:18" ht="25.2" customHeight="1" x14ac:dyDescent="0.3">
      <c r="A248" s="4">
        <v>244</v>
      </c>
      <c r="B248" s="5" t="str">
        <f>IF(ISBLANK('[1]CONTROL OT'!$B252),"-",'[1]CONTROL OT'!$B252)</f>
        <v>235-25</v>
      </c>
      <c r="C248" s="20" t="str">
        <f>IF(ISBLANK('[1]CONTROL OT'!$H252),"-",'[1]CONTROL OT'!$H252)</f>
        <v>ALTOMAYO</v>
      </c>
      <c r="D248" s="6" t="str">
        <f>IF(ISBLANK('[1]CONTROL OT'!$I252),"-",'[1]CONTROL OT'!$I252)</f>
        <v>DENSIDAD DE CAMPO</v>
      </c>
      <c r="E248" s="7">
        <f>IF(ISBLANK('[1]CONTROL OT'!$O252),"-",'[1]CONTROL OT'!$O252)</f>
        <v>292</v>
      </c>
      <c r="F248" s="8">
        <f>IFERROR(VLOOKUP(E248,[2]Matriz!$B$4:$E$351,3,FALSE),"-")</f>
        <v>45720</v>
      </c>
      <c r="G248" s="8">
        <f>IFERROR(VLOOKUP(E248,[2]Matriz!$B$4:$E$351,4,FALSE),"-")</f>
        <v>45720</v>
      </c>
      <c r="H248" s="9">
        <f t="shared" si="3"/>
        <v>0</v>
      </c>
      <c r="I248" s="4" t="s">
        <v>9</v>
      </c>
      <c r="J248" s="4" t="s">
        <v>11</v>
      </c>
      <c r="K248" s="4" t="s">
        <v>11</v>
      </c>
      <c r="L248" s="4" t="s">
        <v>11</v>
      </c>
      <c r="M248" s="4" t="s">
        <v>9</v>
      </c>
      <c r="N248" s="4" t="s">
        <v>9</v>
      </c>
      <c r="O248" s="4" t="s">
        <v>9</v>
      </c>
      <c r="P248" s="4" t="s">
        <v>9</v>
      </c>
      <c r="Q248" s="4" t="s">
        <v>9</v>
      </c>
      <c r="R248" s="4" t="s">
        <v>9</v>
      </c>
    </row>
    <row r="249" spans="1:18" ht="25.2" customHeight="1" x14ac:dyDescent="0.3">
      <c r="A249" s="4">
        <v>245</v>
      </c>
      <c r="B249" s="5" t="str">
        <f>IF(ISBLANK('[1]CONTROL OT'!$B253),"-",'[1]CONTROL OT'!$B253)</f>
        <v>236-25</v>
      </c>
      <c r="C249" s="20" t="str">
        <f>IF(ISBLANK('[1]CONTROL OT'!$H253),"-",'[1]CONTROL OT'!$H253)</f>
        <v>IPC SUCURSAL DEL PERU</v>
      </c>
      <c r="D249" s="6" t="str">
        <f>IF(ISBLANK('[1]CONTROL OT'!$I253),"-",'[1]CONTROL OT'!$I253)</f>
        <v>DENSIDAD DE CAMPO</v>
      </c>
      <c r="E249" s="7">
        <f>IF(ISBLANK('[1]CONTROL OT'!$O253),"-",'[1]CONTROL OT'!$O253)</f>
        <v>278</v>
      </c>
      <c r="F249" s="8">
        <f>IFERROR(VLOOKUP(E249,[2]Matriz!$B$4:$E$351,3,FALSE),"-")</f>
        <v>45717</v>
      </c>
      <c r="G249" s="8">
        <f>IFERROR(VLOOKUP(E249,[2]Matriz!$B$4:$E$351,4,FALSE),"-")</f>
        <v>45719</v>
      </c>
      <c r="H249" s="9">
        <f t="shared" si="3"/>
        <v>-2</v>
      </c>
      <c r="I249" s="4" t="s">
        <v>9</v>
      </c>
      <c r="J249" s="4" t="s">
        <v>11</v>
      </c>
      <c r="K249" s="4" t="s">
        <v>11</v>
      </c>
      <c r="L249" s="4" t="s">
        <v>11</v>
      </c>
      <c r="M249" s="4" t="s">
        <v>9</v>
      </c>
      <c r="N249" s="4" t="s">
        <v>9</v>
      </c>
      <c r="O249" s="4" t="s">
        <v>9</v>
      </c>
      <c r="P249" s="4" t="s">
        <v>9</v>
      </c>
      <c r="Q249" s="4" t="s">
        <v>9</v>
      </c>
      <c r="R249" s="4" t="s">
        <v>9</v>
      </c>
    </row>
    <row r="250" spans="1:18" ht="25.2" customHeight="1" x14ac:dyDescent="0.3">
      <c r="A250" s="4">
        <v>246</v>
      </c>
      <c r="B250" s="5" t="str">
        <f>IF(ISBLANK('[1]CONTROL OT'!$B254),"-",'[1]CONTROL OT'!$B254)</f>
        <v>237-25</v>
      </c>
      <c r="C250" s="20" t="str">
        <f>IF(ISBLANK('[1]CONTROL OT'!$H254),"-",'[1]CONTROL OT'!$H254)</f>
        <v>IPC SUCURSAL DEL PERU</v>
      </c>
      <c r="D250" s="6" t="str">
        <f>IF(ISBLANK('[1]CONTROL OT'!$I254),"-",'[1]CONTROL OT'!$I254)</f>
        <v xml:space="preserve">IMPRIMACION Y RIEGO DE LIGA </v>
      </c>
      <c r="E250" s="7">
        <f>IF(ISBLANK('[1]CONTROL OT'!$O254),"-",'[1]CONTROL OT'!$O254)</f>
        <v>279</v>
      </c>
      <c r="F250" s="8">
        <f>IFERROR(VLOOKUP(E250,[2]Matriz!$B$4:$E$351,3,FALSE),"-")</f>
        <v>45717</v>
      </c>
      <c r="G250" s="8">
        <f>IFERROR(VLOOKUP(E250,[2]Matriz!$B$4:$E$351,4,FALSE),"-")</f>
        <v>45719</v>
      </c>
      <c r="H250" s="9">
        <f t="shared" si="3"/>
        <v>-2</v>
      </c>
      <c r="I250" s="4" t="s">
        <v>9</v>
      </c>
      <c r="J250" s="4" t="s">
        <v>11</v>
      </c>
      <c r="K250" s="4" t="s">
        <v>11</v>
      </c>
      <c r="L250" s="4" t="s">
        <v>11</v>
      </c>
      <c r="M250" s="4" t="s">
        <v>9</v>
      </c>
      <c r="N250" s="4" t="s">
        <v>9</v>
      </c>
      <c r="O250" s="4" t="s">
        <v>9</v>
      </c>
      <c r="P250" s="4" t="s">
        <v>9</v>
      </c>
      <c r="Q250" s="4" t="s">
        <v>9</v>
      </c>
      <c r="R250" s="4" t="s">
        <v>9</v>
      </c>
    </row>
    <row r="251" spans="1:18" ht="25.2" customHeight="1" x14ac:dyDescent="0.3">
      <c r="A251" s="4">
        <v>247</v>
      </c>
      <c r="B251" s="5">
        <f>IF(ISBLANK('[1]CONTROL OT'!$B255),"-",'[1]CONTROL OT'!$B255)</f>
        <v>238</v>
      </c>
      <c r="C251" s="20" t="str">
        <f>IF(ISBLANK('[1]CONTROL OT'!$H255),"-",'[1]CONTROL OT'!$H255)</f>
        <v xml:space="preserve">PROYECTEK </v>
      </c>
      <c r="D251" s="6" t="str">
        <f>IF(ISBLANK('[1]CONTROL OT'!$I255),"-",'[1]CONTROL OT'!$I255)</f>
        <v>PROCTOR</v>
      </c>
      <c r="E251" s="7" t="str">
        <f>IF(ISBLANK('[1]CONTROL OT'!$O255),"-",'[1]CONTROL OT'!$O255)</f>
        <v>COTIZACIÓN-269-25-A</v>
      </c>
      <c r="F251" s="8">
        <f>IFERROR(VLOOKUP(E251,[2]Matriz!$B$4:$E$351,3,FALSE),"-")</f>
        <v>45715</v>
      </c>
      <c r="G251" s="8">
        <f>IFERROR(VLOOKUP(E251,[2]Matriz!$B$4:$E$351,4,FALSE),"-")</f>
        <v>45715</v>
      </c>
      <c r="H251" s="9">
        <f t="shared" si="3"/>
        <v>0</v>
      </c>
      <c r="I251" s="4" t="s">
        <v>9</v>
      </c>
      <c r="J251" s="4" t="s">
        <v>11</v>
      </c>
      <c r="K251" s="4" t="s">
        <v>11</v>
      </c>
      <c r="L251" s="4" t="s">
        <v>11</v>
      </c>
      <c r="M251" s="4" t="s">
        <v>9</v>
      </c>
      <c r="N251" s="4" t="s">
        <v>9</v>
      </c>
      <c r="O251" s="4" t="s">
        <v>9</v>
      </c>
      <c r="P251" s="4" t="s">
        <v>9</v>
      </c>
      <c r="Q251" s="4" t="s">
        <v>9</v>
      </c>
      <c r="R251" s="4" t="s">
        <v>9</v>
      </c>
    </row>
    <row r="252" spans="1:18" ht="25.2" customHeight="1" x14ac:dyDescent="0.3">
      <c r="A252" s="4">
        <v>248</v>
      </c>
      <c r="B252" s="5" t="str">
        <f>IF(ISBLANK('[1]CONTROL OT'!$B256),"-",'[1]CONTROL OT'!$B256)</f>
        <v>239-25</v>
      </c>
      <c r="C252" s="20" t="str">
        <f>IF(ISBLANK('[1]CONTROL OT'!$H256),"-",'[1]CONTROL OT'!$H256)</f>
        <v>N. NUÑEZ CORPORATION EN CAMINO</v>
      </c>
      <c r="D252" s="6" t="str">
        <f>IF(ISBLANK('[1]CONTROL OT'!$I256),"-",'[1]CONTROL OT'!$I256)</f>
        <v>COMPRESION DE PROBETAS</v>
      </c>
      <c r="E252" s="7">
        <f>IF(ISBLANK('[1]CONTROL OT'!$O256),"-",'[1]CONTROL OT'!$O256)</f>
        <v>272</v>
      </c>
      <c r="F252" s="8">
        <f>IFERROR(VLOOKUP(E252,[2]Matriz!$B$4:$E$351,3,FALSE),"-")</f>
        <v>45716</v>
      </c>
      <c r="G252" s="8">
        <f>IFERROR(VLOOKUP(E252,[2]Matriz!$B$4:$E$351,4,FALSE),"-")</f>
        <v>45716</v>
      </c>
      <c r="H252" s="9">
        <f t="shared" si="3"/>
        <v>0</v>
      </c>
      <c r="I252" s="4" t="s">
        <v>9</v>
      </c>
      <c r="J252" s="4" t="s">
        <v>11</v>
      </c>
      <c r="K252" s="4" t="s">
        <v>11</v>
      </c>
      <c r="L252" s="4" t="s">
        <v>11</v>
      </c>
      <c r="M252" s="4" t="s">
        <v>9</v>
      </c>
      <c r="N252" s="4" t="s">
        <v>9</v>
      </c>
      <c r="O252" s="4" t="s">
        <v>9</v>
      </c>
      <c r="P252" s="4" t="s">
        <v>9</v>
      </c>
      <c r="Q252" s="4" t="s">
        <v>9</v>
      </c>
      <c r="R252" s="4" t="s">
        <v>9</v>
      </c>
    </row>
    <row r="253" spans="1:18" ht="25.2" customHeight="1" x14ac:dyDescent="0.3">
      <c r="A253" s="4">
        <v>249</v>
      </c>
      <c r="B253" s="5" t="str">
        <f>IF(ISBLANK('[1]CONTROL OT'!$B257),"-",'[1]CONTROL OT'!$B257)</f>
        <v>240-25</v>
      </c>
      <c r="C253" s="20" t="str">
        <f>IF(ISBLANK('[1]CONTROL OT'!$H257),"-",'[1]CONTROL OT'!$H257)</f>
        <v>JG3 CONSTRUCCIONES SAC</v>
      </c>
      <c r="D253" s="6" t="str">
        <f>IF(ISBLANK('[1]CONTROL OT'!$I257),"-",'[1]CONTROL OT'!$I257)</f>
        <v>DENSIDAD DE CAMPO</v>
      </c>
      <c r="E253" s="7">
        <f>IF(ISBLANK('[1]CONTROL OT'!$O257),"-",'[1]CONTROL OT'!$O257)</f>
        <v>291</v>
      </c>
      <c r="F253" s="8">
        <f>IFERROR(VLOOKUP(E253,[2]Matriz!$B$4:$E$351,3,FALSE),"-")</f>
        <v>45719</v>
      </c>
      <c r="G253" s="8">
        <f>IFERROR(VLOOKUP(E253,[2]Matriz!$B$4:$E$351,4,FALSE),"-")</f>
        <v>45720</v>
      </c>
      <c r="H253" s="9">
        <f t="shared" si="3"/>
        <v>-1</v>
      </c>
      <c r="I253" s="4" t="s">
        <v>9</v>
      </c>
      <c r="J253" s="4" t="s">
        <v>11</v>
      </c>
      <c r="K253" s="4" t="s">
        <v>11</v>
      </c>
      <c r="L253" s="4" t="s">
        <v>11</v>
      </c>
      <c r="M253" s="4" t="s">
        <v>9</v>
      </c>
      <c r="N253" s="4" t="s">
        <v>9</v>
      </c>
      <c r="O253" s="4" t="s">
        <v>9</v>
      </c>
      <c r="P253" s="4" t="s">
        <v>9</v>
      </c>
      <c r="Q253" s="4" t="s">
        <v>9</v>
      </c>
      <c r="R253" s="4" t="s">
        <v>9</v>
      </c>
    </row>
    <row r="254" spans="1:18" ht="25.2" customHeight="1" x14ac:dyDescent="0.3">
      <c r="A254" s="4">
        <v>250</v>
      </c>
      <c r="B254" s="5" t="str">
        <f>IF(ISBLANK('[1]CONTROL OT'!$B258),"-",'[1]CONTROL OT'!$B258)</f>
        <v>241-25</v>
      </c>
      <c r="C254" s="20" t="str">
        <f>IF(ISBLANK('[1]CONTROL OT'!$H258),"-",'[1]CONTROL OT'!$H258)</f>
        <v>IPC SUCURSAL DEL PERU</v>
      </c>
      <c r="D254" s="6" t="str">
        <f>IF(ISBLANK('[1]CONTROL OT'!$I258),"-",'[1]CONTROL OT'!$I258)</f>
        <v xml:space="preserve">IMPRIMACION Y RIEGO DE LIGA </v>
      </c>
      <c r="E254" s="7">
        <f>IF(ISBLANK('[1]CONTROL OT'!$O258),"-",'[1]CONTROL OT'!$O258)</f>
        <v>293</v>
      </c>
      <c r="F254" s="8">
        <f>IFERROR(VLOOKUP(E254,[2]Matriz!$B$4:$E$351,3,FALSE),"-")</f>
        <v>45719</v>
      </c>
      <c r="G254" s="8">
        <f>IFERROR(VLOOKUP(E254,[2]Matriz!$B$4:$E$351,4,FALSE),"-")</f>
        <v>45720</v>
      </c>
      <c r="H254" s="9">
        <f t="shared" si="3"/>
        <v>-1</v>
      </c>
      <c r="I254" s="4" t="s">
        <v>9</v>
      </c>
      <c r="J254" s="4" t="s">
        <v>11</v>
      </c>
      <c r="K254" s="4" t="s">
        <v>11</v>
      </c>
      <c r="L254" s="4" t="s">
        <v>11</v>
      </c>
      <c r="M254" s="4" t="s">
        <v>9</v>
      </c>
      <c r="N254" s="4" t="s">
        <v>9</v>
      </c>
      <c r="O254" s="4" t="s">
        <v>9</v>
      </c>
      <c r="P254" s="4" t="s">
        <v>9</v>
      </c>
      <c r="Q254" s="4" t="s">
        <v>9</v>
      </c>
      <c r="R254" s="4" t="s">
        <v>9</v>
      </c>
    </row>
    <row r="255" spans="1:18" ht="25.2" customHeight="1" x14ac:dyDescent="0.3">
      <c r="A255" s="4">
        <v>251</v>
      </c>
      <c r="B255" s="5" t="str">
        <f>IF(ISBLANK('[1]CONTROL OT'!$B259),"-",'[1]CONTROL OT'!$B259)</f>
        <v>242-25</v>
      </c>
      <c r="C255" s="20" t="str">
        <f>IF(ISBLANK('[1]CONTROL OT'!$H259),"-",'[1]CONTROL OT'!$H259)</f>
        <v>IPC SUCURSAL DEL PERU</v>
      </c>
      <c r="D255" s="6" t="str">
        <f>IF(ISBLANK('[1]CONTROL OT'!$I259),"-",'[1]CONTROL OT'!$I259)</f>
        <v>DENSIDAD DE CAMPO</v>
      </c>
      <c r="E255" s="7">
        <f>IF(ISBLANK('[1]CONTROL OT'!$O259),"-",'[1]CONTROL OT'!$O259)</f>
        <v>294</v>
      </c>
      <c r="F255" s="8">
        <f>IFERROR(VLOOKUP(E255,[2]Matriz!$B$4:$E$351,3,FALSE),"-")</f>
        <v>45719</v>
      </c>
      <c r="G255" s="8">
        <f>IFERROR(VLOOKUP(E255,[2]Matriz!$B$4:$E$351,4,FALSE),"-")</f>
        <v>45720</v>
      </c>
      <c r="H255" s="9">
        <f t="shared" si="3"/>
        <v>-1</v>
      </c>
      <c r="I255" s="4" t="s">
        <v>9</v>
      </c>
      <c r="J255" s="4" t="s">
        <v>11</v>
      </c>
      <c r="K255" s="4" t="s">
        <v>11</v>
      </c>
      <c r="L255" s="4" t="s">
        <v>11</v>
      </c>
      <c r="M255" s="4" t="s">
        <v>9</v>
      </c>
      <c r="N255" s="4" t="s">
        <v>9</v>
      </c>
      <c r="O255" s="4" t="s">
        <v>9</v>
      </c>
      <c r="P255" s="4" t="s">
        <v>9</v>
      </c>
      <c r="Q255" s="4" t="s">
        <v>9</v>
      </c>
      <c r="R255" s="4" t="s">
        <v>9</v>
      </c>
    </row>
    <row r="256" spans="1:18" ht="25.2" customHeight="1" x14ac:dyDescent="0.3">
      <c r="A256" s="4">
        <v>252</v>
      </c>
      <c r="B256" s="5">
        <f>IF(ISBLANK('[1]CONTROL OT'!$B260),"-",'[1]CONTROL OT'!$B260)</f>
        <v>243</v>
      </c>
      <c r="C256" s="20" t="str">
        <f>IF(ISBLANK('[1]CONTROL OT'!$H260),"-",'[1]CONTROL OT'!$H260)</f>
        <v>IPC SUCURSAL DEL PERU</v>
      </c>
      <c r="D256" s="6" t="str">
        <f>IF(ISBLANK('[1]CONTROL OT'!$I260),"-",'[1]CONTROL OT'!$I260)</f>
        <v>RICE / MARSHALL</v>
      </c>
      <c r="E256" s="7">
        <f>IF(ISBLANK('[1]CONTROL OT'!$O260),"-",'[1]CONTROL OT'!$O260)</f>
        <v>313</v>
      </c>
      <c r="F256" s="8">
        <f>IFERROR(VLOOKUP(E256,[2]Matriz!$B$4:$E$351,3,FALSE),"-")</f>
        <v>45720</v>
      </c>
      <c r="G256" s="8">
        <f>IFERROR(VLOOKUP(E256,[2]Matriz!$B$4:$E$351,4,FALSE),"-")</f>
        <v>45722</v>
      </c>
      <c r="H256" s="9">
        <f t="shared" si="3"/>
        <v>-2</v>
      </c>
      <c r="I256" s="4" t="s">
        <v>9</v>
      </c>
      <c r="J256" s="4" t="s">
        <v>11</v>
      </c>
      <c r="K256" s="4" t="s">
        <v>11</v>
      </c>
      <c r="L256" s="4" t="s">
        <v>11</v>
      </c>
      <c r="M256" s="4" t="s">
        <v>9</v>
      </c>
      <c r="N256" s="4" t="s">
        <v>9</v>
      </c>
      <c r="O256" s="4" t="s">
        <v>9</v>
      </c>
      <c r="P256" s="4" t="s">
        <v>9</v>
      </c>
      <c r="Q256" s="4" t="s">
        <v>9</v>
      </c>
      <c r="R256" s="4" t="s">
        <v>9</v>
      </c>
    </row>
    <row r="257" spans="1:18" ht="25.2" customHeight="1" x14ac:dyDescent="0.3">
      <c r="A257" s="4">
        <v>253</v>
      </c>
      <c r="B257" s="5">
        <f>IF(ISBLANK('[1]CONTROL OT'!$B261),"-",'[1]CONTROL OT'!$B261)</f>
        <v>244</v>
      </c>
      <c r="C257" s="20" t="str">
        <f>IF(ISBLANK('[1]CONTROL OT'!$H261),"-",'[1]CONTROL OT'!$H261)</f>
        <v>ACUÑA VEGA CONSULTORES Y EJECUTORES</v>
      </c>
      <c r="D257" s="6" t="str">
        <f>IF(ISBLANK('[1]CONTROL OT'!$I261),"-",'[1]CONTROL OT'!$I261)</f>
        <v>COMPRESION DE PROBETAS</v>
      </c>
      <c r="E257" s="7">
        <f>IF(ISBLANK('[1]CONTROL OT'!$O261),"-",'[1]CONTROL OT'!$O261)</f>
        <v>301</v>
      </c>
      <c r="F257" s="8">
        <f>IFERROR(VLOOKUP(E257,[2]Matriz!$B$4:$E$351,3,FALSE),"-")</f>
        <v>45719</v>
      </c>
      <c r="G257" s="8">
        <f>IFERROR(VLOOKUP(E257,[2]Matriz!$B$4:$E$351,4,FALSE),"-")</f>
        <v>45721</v>
      </c>
      <c r="H257" s="9">
        <f t="shared" si="3"/>
        <v>-2</v>
      </c>
      <c r="I257" s="4" t="s">
        <v>9</v>
      </c>
      <c r="J257" s="4" t="s">
        <v>11</v>
      </c>
      <c r="K257" s="4" t="s">
        <v>11</v>
      </c>
      <c r="L257" s="4" t="s">
        <v>11</v>
      </c>
      <c r="M257" s="4" t="s">
        <v>9</v>
      </c>
      <c r="N257" s="4" t="s">
        <v>9</v>
      </c>
      <c r="O257" s="4" t="s">
        <v>9</v>
      </c>
      <c r="P257" s="4" t="s">
        <v>9</v>
      </c>
      <c r="Q257" s="4" t="s">
        <v>9</v>
      </c>
      <c r="R257" s="4" t="s">
        <v>9</v>
      </c>
    </row>
    <row r="258" spans="1:18" ht="25.2" customHeight="1" x14ac:dyDescent="0.3">
      <c r="A258" s="4">
        <v>254</v>
      </c>
      <c r="B258" s="5">
        <f>IF(ISBLANK('[1]CONTROL OT'!$B262),"-",'[1]CONTROL OT'!$B262)</f>
        <v>245</v>
      </c>
      <c r="C258" s="20" t="str">
        <f>IF(ISBLANK('[1]CONTROL OT'!$H262),"-",'[1]CONTROL OT'!$H262)</f>
        <v>JG3 CONSTRUCCIONES SAC</v>
      </c>
      <c r="D258" s="6" t="str">
        <f>IF(ISBLANK('[1]CONTROL OT'!$I262),"-",'[1]CONTROL OT'!$I262)</f>
        <v>DENSIDAD</v>
      </c>
      <c r="E258" s="7">
        <f>IF(ISBLANK('[1]CONTROL OT'!$O262),"-",'[1]CONTROL OT'!$O262)</f>
        <v>318</v>
      </c>
      <c r="F258" s="8">
        <f>IFERROR(VLOOKUP(E258,[2]Matriz!$B$4:$E$351,3,FALSE),"-")</f>
        <v>45720</v>
      </c>
      <c r="G258" s="8">
        <f>IFERROR(VLOOKUP(E258,[2]Matriz!$B$4:$E$351,4,FALSE),"-")</f>
        <v>45720</v>
      </c>
      <c r="H258" s="9">
        <f t="shared" si="3"/>
        <v>0</v>
      </c>
      <c r="I258" s="4" t="s">
        <v>9</v>
      </c>
      <c r="J258" s="4" t="s">
        <v>11</v>
      </c>
      <c r="K258" s="4" t="s">
        <v>11</v>
      </c>
      <c r="L258" s="4" t="s">
        <v>11</v>
      </c>
      <c r="M258" s="4" t="s">
        <v>9</v>
      </c>
      <c r="N258" s="4" t="s">
        <v>9</v>
      </c>
      <c r="O258" s="4" t="s">
        <v>9</v>
      </c>
      <c r="P258" s="4" t="s">
        <v>9</v>
      </c>
      <c r="Q258" s="4" t="s">
        <v>9</v>
      </c>
      <c r="R258" s="4" t="s">
        <v>9</v>
      </c>
    </row>
    <row r="259" spans="1:18" ht="25.2" customHeight="1" x14ac:dyDescent="0.3">
      <c r="A259" s="4">
        <v>255</v>
      </c>
      <c r="B259" s="5">
        <f>IF(ISBLANK('[1]CONTROL OT'!$B263),"-",'[1]CONTROL OT'!$B263)</f>
        <v>246</v>
      </c>
      <c r="C259" s="20" t="str">
        <f>IF(ISBLANK('[1]CONTROL OT'!$H263),"-",'[1]CONTROL OT'!$H263)</f>
        <v>IPC SUCURSAL DEL PERU</v>
      </c>
      <c r="D259" s="6" t="str">
        <f>IF(ISBLANK('[1]CONTROL OT'!$I263),"-",'[1]CONTROL OT'!$I263)</f>
        <v>DENSIDAD DE CAMPO</v>
      </c>
      <c r="E259" s="7">
        <f>IF(ISBLANK('[1]CONTROL OT'!$O263),"-",'[1]CONTROL OT'!$O263)</f>
        <v>312</v>
      </c>
      <c r="F259" s="8">
        <f>IFERROR(VLOOKUP(E259,[2]Matriz!$B$4:$E$351,3,FALSE),"-")</f>
        <v>45720</v>
      </c>
      <c r="G259" s="8">
        <f>IFERROR(VLOOKUP(E259,[2]Matriz!$B$4:$E$351,4,FALSE),"-")</f>
        <v>45722</v>
      </c>
      <c r="H259" s="9">
        <f t="shared" si="3"/>
        <v>-2</v>
      </c>
      <c r="I259" s="4" t="s">
        <v>9</v>
      </c>
      <c r="J259" s="4" t="s">
        <v>11</v>
      </c>
      <c r="K259" s="4" t="s">
        <v>11</v>
      </c>
      <c r="L259" s="4" t="s">
        <v>11</v>
      </c>
      <c r="M259" s="4" t="s">
        <v>9</v>
      </c>
      <c r="N259" s="4" t="s">
        <v>9</v>
      </c>
      <c r="O259" s="4" t="s">
        <v>9</v>
      </c>
      <c r="P259" s="4" t="s">
        <v>9</v>
      </c>
      <c r="Q259" s="4" t="s">
        <v>9</v>
      </c>
      <c r="R259" s="4" t="s">
        <v>9</v>
      </c>
    </row>
    <row r="260" spans="1:18" ht="25.2" customHeight="1" x14ac:dyDescent="0.3">
      <c r="A260" s="4">
        <v>256</v>
      </c>
      <c r="B260" s="5">
        <f>IF(ISBLANK('[1]CONTROL OT'!$B264),"-",'[1]CONTROL OT'!$B264)</f>
        <v>247</v>
      </c>
      <c r="C260" s="20" t="str">
        <f>IF(ISBLANK('[1]CONTROL OT'!$H264),"-",'[1]CONTROL OT'!$H264)</f>
        <v>ALTOMAYO</v>
      </c>
      <c r="D260" s="6" t="str">
        <f>IF(ISBLANK('[1]CONTROL OT'!$I264),"-",'[1]CONTROL OT'!$I264)</f>
        <v>DENSIDAD DE CAMPO</v>
      </c>
      <c r="E260" s="7">
        <f>IF(ISBLANK('[1]CONTROL OT'!$O264),"-",'[1]CONTROL OT'!$O264)</f>
        <v>292</v>
      </c>
      <c r="F260" s="8">
        <f>IFERROR(VLOOKUP(E260,[2]Matriz!$B$4:$E$351,3,FALSE),"-")</f>
        <v>45720</v>
      </c>
      <c r="G260" s="8">
        <f>IFERROR(VLOOKUP(E260,[2]Matriz!$B$4:$E$351,4,FALSE),"-")</f>
        <v>45720</v>
      </c>
      <c r="H260" s="9">
        <f t="shared" si="3"/>
        <v>0</v>
      </c>
      <c r="I260" s="4" t="s">
        <v>9</v>
      </c>
      <c r="J260" s="4" t="s">
        <v>11</v>
      </c>
      <c r="K260" s="4" t="s">
        <v>11</v>
      </c>
      <c r="L260" s="4" t="s">
        <v>11</v>
      </c>
      <c r="M260" s="4" t="s">
        <v>9</v>
      </c>
      <c r="N260" s="4" t="s">
        <v>9</v>
      </c>
      <c r="O260" s="4" t="s">
        <v>9</v>
      </c>
      <c r="P260" s="4" t="s">
        <v>9</v>
      </c>
      <c r="Q260" s="4" t="s">
        <v>9</v>
      </c>
      <c r="R260" s="4" t="s">
        <v>9</v>
      </c>
    </row>
    <row r="261" spans="1:18" ht="25.2" customHeight="1" x14ac:dyDescent="0.3">
      <c r="A261" s="4">
        <v>257</v>
      </c>
      <c r="B261" s="5">
        <f>IF(ISBLANK('[1]CONTROL OT'!$B265),"-",'[1]CONTROL OT'!$B265)</f>
        <v>248</v>
      </c>
      <c r="C261" s="20" t="str">
        <f>IF(ISBLANK('[1]CONTROL OT'!$H265),"-",'[1]CONTROL OT'!$H265)</f>
        <v>AZ INVERSIONES INMOBILIARIAS</v>
      </c>
      <c r="D261" s="6" t="str">
        <f>IF(ISBLANK('[1]CONTROL OT'!$I265),"-",'[1]CONTROL OT'!$I265)</f>
        <v>COMPRESION DE PROBETAS</v>
      </c>
      <c r="E261" s="7">
        <f>IF(ISBLANK('[1]CONTROL OT'!$O265),"-",'[1]CONTROL OT'!$O265)</f>
        <v>295</v>
      </c>
      <c r="F261" s="8">
        <f>IFERROR(VLOOKUP(E261,[2]Matriz!$B$4:$E$351,3,FALSE),"-")</f>
        <v>45720</v>
      </c>
      <c r="G261" s="8">
        <f>IFERROR(VLOOKUP(E261,[2]Matriz!$B$4:$E$351,4,FALSE),"-")</f>
        <v>45720</v>
      </c>
      <c r="H261" s="9">
        <f t="shared" ref="H261:H313" si="4">IFERROR(+F261-G261,"-")</f>
        <v>0</v>
      </c>
      <c r="I261" s="4" t="s">
        <v>9</v>
      </c>
      <c r="J261" s="4" t="s">
        <v>11</v>
      </c>
      <c r="K261" s="4" t="s">
        <v>11</v>
      </c>
      <c r="L261" s="4" t="s">
        <v>11</v>
      </c>
      <c r="M261" s="4" t="s">
        <v>9</v>
      </c>
      <c r="N261" s="4" t="s">
        <v>9</v>
      </c>
      <c r="O261" s="4" t="s">
        <v>9</v>
      </c>
      <c r="P261" s="4" t="s">
        <v>9</v>
      </c>
      <c r="Q261" s="4" t="s">
        <v>9</v>
      </c>
      <c r="R261" s="4" t="s">
        <v>9</v>
      </c>
    </row>
    <row r="262" spans="1:18" ht="25.2" customHeight="1" x14ac:dyDescent="0.3">
      <c r="A262" s="4">
        <v>258</v>
      </c>
      <c r="B262" s="5" t="str">
        <f>IF(ISBLANK('[1]CONTROL OT'!$B266),"-",'[1]CONTROL OT'!$B266)</f>
        <v>249-25</v>
      </c>
      <c r="C262" s="20" t="str">
        <f>IF(ISBLANK('[1]CONTROL OT'!$H266),"-",'[1]CONTROL OT'!$H266)</f>
        <v>RUTAS DE LIMA</v>
      </c>
      <c r="D262" s="6" t="str">
        <f>IF(ISBLANK('[1]CONTROL OT'!$I266),"-",'[1]CONTROL OT'!$I266)</f>
        <v>ASFALTO</v>
      </c>
      <c r="E262" s="7">
        <f>IF(ISBLANK('[1]CONTROL OT'!$O266),"-",'[1]CONTROL OT'!$O266)</f>
        <v>317</v>
      </c>
      <c r="F262" s="8">
        <f>IFERROR(VLOOKUP(E262,[2]Matriz!$B$4:$E$351,3,FALSE),"-")</f>
        <v>45719</v>
      </c>
      <c r="G262" s="8">
        <f>IFERROR(VLOOKUP(E262,[2]Matriz!$B$4:$E$351,4,FALSE),"-")</f>
        <v>45723</v>
      </c>
      <c r="H262" s="9">
        <f t="shared" si="4"/>
        <v>-4</v>
      </c>
      <c r="I262" s="4" t="s">
        <v>9</v>
      </c>
      <c r="J262" s="4" t="s">
        <v>11</v>
      </c>
      <c r="K262" s="4" t="s">
        <v>11</v>
      </c>
      <c r="L262" s="4" t="s">
        <v>11</v>
      </c>
      <c r="M262" s="4" t="s">
        <v>9</v>
      </c>
      <c r="N262" s="4" t="s">
        <v>9</v>
      </c>
      <c r="O262" s="4" t="s">
        <v>9</v>
      </c>
      <c r="P262" s="4" t="s">
        <v>9</v>
      </c>
      <c r="Q262" s="4" t="s">
        <v>9</v>
      </c>
      <c r="R262" s="4" t="s">
        <v>9</v>
      </c>
    </row>
    <row r="263" spans="1:18" ht="25.2" customHeight="1" x14ac:dyDescent="0.3">
      <c r="A263" s="4">
        <v>259</v>
      </c>
      <c r="B263" s="5" t="str">
        <f>IF(ISBLANK('[1]CONTROL OT'!$B267),"-",'[1]CONTROL OT'!$B267)</f>
        <v>250-25</v>
      </c>
      <c r="C263" s="20" t="str">
        <f>IF(ISBLANK('[1]CONTROL OT'!$H267),"-",'[1]CONTROL OT'!$H267)</f>
        <v>IPC SUCURSAL DEL PERU</v>
      </c>
      <c r="D263" s="6" t="str">
        <f>IF(ISBLANK('[1]CONTROL OT'!$I267),"-",'[1]CONTROL OT'!$I267)</f>
        <v>RICE / MARSHALL</v>
      </c>
      <c r="E263" s="7">
        <f>IF(ISBLANK('[1]CONTROL OT'!$O267),"-",'[1]CONTROL OT'!$O267)</f>
        <v>315</v>
      </c>
      <c r="F263" s="8">
        <f>IFERROR(VLOOKUP(E263,[2]Matriz!$B$4:$E$351,3,FALSE),"-")</f>
        <v>45721</v>
      </c>
      <c r="G263" s="8">
        <f>IFERROR(VLOOKUP(E263,[2]Matriz!$B$4:$E$351,4,FALSE),"-")</f>
        <v>45722</v>
      </c>
      <c r="H263" s="9">
        <f t="shared" si="4"/>
        <v>-1</v>
      </c>
      <c r="I263" s="4" t="s">
        <v>9</v>
      </c>
      <c r="J263" s="4" t="s">
        <v>11</v>
      </c>
      <c r="K263" s="4" t="s">
        <v>11</v>
      </c>
      <c r="L263" s="4" t="s">
        <v>11</v>
      </c>
      <c r="M263" s="4" t="s">
        <v>9</v>
      </c>
      <c r="N263" s="4" t="s">
        <v>9</v>
      </c>
      <c r="O263" s="4" t="s">
        <v>9</v>
      </c>
      <c r="P263" s="4" t="s">
        <v>9</v>
      </c>
      <c r="Q263" s="4" t="s">
        <v>9</v>
      </c>
      <c r="R263" s="4" t="s">
        <v>9</v>
      </c>
    </row>
    <row r="264" spans="1:18" ht="25.2" customHeight="1" x14ac:dyDescent="0.3">
      <c r="A264" s="4">
        <v>260</v>
      </c>
      <c r="B264" s="5" t="str">
        <f>IF(ISBLANK('[1]CONTROL OT'!$B268),"-",'[1]CONTROL OT'!$B268)</f>
        <v>251-25</v>
      </c>
      <c r="C264" s="20" t="str">
        <f>IF(ISBLANK('[1]CONTROL OT'!$H268),"-",'[1]CONTROL OT'!$H268)</f>
        <v xml:space="preserve">TECSUR </v>
      </c>
      <c r="D264" s="6" t="str">
        <f>IF(ISBLANK('[1]CONTROL OT'!$I268),"-",'[1]CONTROL OT'!$I268)</f>
        <v>COMPRESION DE PROBETAS</v>
      </c>
      <c r="E264" s="7">
        <f>IF(ISBLANK('[1]CONTROL OT'!$O268),"-",'[1]CONTROL OT'!$O268)</f>
        <v>320</v>
      </c>
      <c r="F264" s="8">
        <f>IFERROR(VLOOKUP(E264,[2]Matriz!$B$4:$E$351,3,FALSE),"-")</f>
        <v>45721</v>
      </c>
      <c r="G264" s="8">
        <f>IFERROR(VLOOKUP(E264,[2]Matriz!$B$4:$E$351,4,FALSE),"-")</f>
        <v>45723</v>
      </c>
      <c r="H264" s="9">
        <f t="shared" si="4"/>
        <v>-2</v>
      </c>
      <c r="I264" s="4" t="s">
        <v>9</v>
      </c>
      <c r="J264" s="4" t="s">
        <v>11</v>
      </c>
      <c r="K264" s="4" t="s">
        <v>11</v>
      </c>
      <c r="L264" s="4" t="s">
        <v>11</v>
      </c>
      <c r="M264" s="4" t="s">
        <v>9</v>
      </c>
      <c r="N264" s="4" t="s">
        <v>9</v>
      </c>
      <c r="O264" s="4" t="s">
        <v>9</v>
      </c>
      <c r="P264" s="4" t="s">
        <v>9</v>
      </c>
      <c r="Q264" s="4" t="s">
        <v>9</v>
      </c>
      <c r="R264" s="4" t="s">
        <v>9</v>
      </c>
    </row>
    <row r="265" spans="1:18" ht="25.2" customHeight="1" x14ac:dyDescent="0.3">
      <c r="A265" s="4">
        <v>261</v>
      </c>
      <c r="B265" s="5" t="str">
        <f>IF(ISBLANK('[1]CONTROL OT'!$B269),"-",'[1]CONTROL OT'!$B269)</f>
        <v>252-25</v>
      </c>
      <c r="C265" s="20" t="str">
        <f>IF(ISBLANK('[1]CONTROL OT'!$H269),"-",'[1]CONTROL OT'!$H269)</f>
        <v xml:space="preserve">TACTICAL </v>
      </c>
      <c r="D265" s="6" t="str">
        <f>IF(ISBLANK('[1]CONTROL OT'!$I269),"-",'[1]CONTROL OT'!$I269)</f>
        <v>DENSIDAD DE CAMPO</v>
      </c>
      <c r="E265" s="7">
        <f>IF(ISBLANK('[1]CONTROL OT'!$O269),"-",'[1]CONTROL OT'!$O269)</f>
        <v>277</v>
      </c>
      <c r="F265" s="8">
        <f>IFERROR(VLOOKUP(E265,[2]Matriz!$B$4:$E$351,3,FALSE),"-")</f>
        <v>45717</v>
      </c>
      <c r="G265" s="8">
        <f>IFERROR(VLOOKUP(E265,[2]Matriz!$B$4:$E$351,4,FALSE),"-")</f>
        <v>45717</v>
      </c>
      <c r="H265" s="9">
        <f t="shared" si="4"/>
        <v>0</v>
      </c>
      <c r="I265" s="4" t="s">
        <v>9</v>
      </c>
      <c r="J265" s="4" t="s">
        <v>11</v>
      </c>
      <c r="K265" s="4" t="s">
        <v>11</v>
      </c>
      <c r="L265" s="4" t="s">
        <v>11</v>
      </c>
      <c r="M265" s="4" t="s">
        <v>9</v>
      </c>
      <c r="N265" s="4" t="s">
        <v>9</v>
      </c>
      <c r="O265" s="4" t="s">
        <v>9</v>
      </c>
      <c r="P265" s="4" t="s">
        <v>9</v>
      </c>
      <c r="Q265" s="4" t="s">
        <v>9</v>
      </c>
      <c r="R265" s="4" t="s">
        <v>9</v>
      </c>
    </row>
    <row r="266" spans="1:18" ht="25.2" customHeight="1" x14ac:dyDescent="0.3">
      <c r="A266" s="4">
        <v>262</v>
      </c>
      <c r="B266" s="5" t="str">
        <f>IF(ISBLANK('[1]CONTROL OT'!$B270),"-",'[1]CONTROL OT'!$B270)</f>
        <v>253-25</v>
      </c>
      <c r="C266" s="20" t="str">
        <f>IF(ISBLANK('[1]CONTROL OT'!$H270),"-",'[1]CONTROL OT'!$H270)</f>
        <v>IPC SUCURSAL DEL PERU</v>
      </c>
      <c r="D266" s="6" t="str">
        <f>IF(ISBLANK('[1]CONTROL OT'!$I270),"-",'[1]CONTROL OT'!$I270)</f>
        <v>DENSIDAD DE CAMPO</v>
      </c>
      <c r="E266" s="7">
        <f>IF(ISBLANK('[1]CONTROL OT'!$O270),"-",'[1]CONTROL OT'!$O270)</f>
        <v>314</v>
      </c>
      <c r="F266" s="8">
        <f>IFERROR(VLOOKUP(E266,[2]Matriz!$B$4:$E$351,3,FALSE),"-")</f>
        <v>45721</v>
      </c>
      <c r="G266" s="8">
        <f>IFERROR(VLOOKUP(E266,[2]Matriz!$B$4:$E$351,4,FALSE),"-")</f>
        <v>45722</v>
      </c>
      <c r="H266" s="9">
        <f t="shared" si="4"/>
        <v>-1</v>
      </c>
      <c r="I266" s="4" t="s">
        <v>9</v>
      </c>
      <c r="J266" s="4" t="s">
        <v>11</v>
      </c>
      <c r="K266" s="4" t="s">
        <v>11</v>
      </c>
      <c r="L266" s="4" t="s">
        <v>11</v>
      </c>
      <c r="M266" s="4" t="s">
        <v>9</v>
      </c>
      <c r="N266" s="4" t="s">
        <v>9</v>
      </c>
      <c r="O266" s="4" t="s">
        <v>9</v>
      </c>
      <c r="P266" s="4" t="s">
        <v>9</v>
      </c>
      <c r="Q266" s="4" t="s">
        <v>9</v>
      </c>
      <c r="R266" s="4" t="s">
        <v>9</v>
      </c>
    </row>
    <row r="267" spans="1:18" ht="25.2" customHeight="1" x14ac:dyDescent="0.3">
      <c r="A267" s="4">
        <v>263</v>
      </c>
      <c r="B267" s="5" t="str">
        <f>IF(ISBLANK('[1]CONTROL OT'!$B271),"-",'[1]CONTROL OT'!$B271)</f>
        <v>254-25</v>
      </c>
      <c r="C267" s="20" t="str">
        <f>IF(ISBLANK('[1]CONTROL OT'!$H271),"-",'[1]CONTROL OT'!$H271)</f>
        <v>IPC SUCURSAL DEL PERU</v>
      </c>
      <c r="D267" s="6" t="str">
        <f>IF(ISBLANK('[1]CONTROL OT'!$I271),"-",'[1]CONTROL OT'!$I271)</f>
        <v>VARIOS</v>
      </c>
      <c r="E267" s="7">
        <f>IF(ISBLANK('[1]CONTROL OT'!$O271),"-",'[1]CONTROL OT'!$O271)</f>
        <v>315</v>
      </c>
      <c r="F267" s="8">
        <f>IFERROR(VLOOKUP(E267,[2]Matriz!$B$4:$E$351,3,FALSE),"-")</f>
        <v>45721</v>
      </c>
      <c r="G267" s="8">
        <f>IFERROR(VLOOKUP(E267,[2]Matriz!$B$4:$E$351,4,FALSE),"-")</f>
        <v>45722</v>
      </c>
      <c r="H267" s="9">
        <f t="shared" si="4"/>
        <v>-1</v>
      </c>
      <c r="I267" s="4" t="s">
        <v>9</v>
      </c>
      <c r="J267" s="4" t="s">
        <v>11</v>
      </c>
      <c r="K267" s="4" t="s">
        <v>11</v>
      </c>
      <c r="L267" s="4" t="s">
        <v>11</v>
      </c>
      <c r="M267" s="4" t="s">
        <v>9</v>
      </c>
      <c r="N267" s="4" t="s">
        <v>9</v>
      </c>
      <c r="O267" s="4" t="s">
        <v>9</v>
      </c>
      <c r="P267" s="4" t="s">
        <v>9</v>
      </c>
      <c r="Q267" s="4" t="s">
        <v>9</v>
      </c>
      <c r="R267" s="4" t="s">
        <v>9</v>
      </c>
    </row>
    <row r="268" spans="1:18" ht="25.2" customHeight="1" x14ac:dyDescent="0.3">
      <c r="A268" s="4">
        <v>264</v>
      </c>
      <c r="B268" s="5" t="str">
        <f>IF(ISBLANK('[1]CONTROL OT'!$B272),"-",'[1]CONTROL OT'!$B272)</f>
        <v>255-25</v>
      </c>
      <c r="C268" s="20" t="str">
        <f>IF(ISBLANK('[1]CONTROL OT'!$H272),"-",'[1]CONTROL OT'!$H272)</f>
        <v>RUTAS DE LIMA</v>
      </c>
      <c r="D268" s="6" t="str">
        <f>IF(ISBLANK('[1]CONTROL OT'!$I272),"-",'[1]CONTROL OT'!$I272)</f>
        <v>VARIOS</v>
      </c>
      <c r="E268" s="7">
        <f>IF(ISBLANK('[1]CONTROL OT'!$O272),"-",'[1]CONTROL OT'!$O272)</f>
        <v>324</v>
      </c>
      <c r="F268" s="8">
        <f>IFERROR(VLOOKUP(E268,[2]Matriz!$B$4:$E$351,3,FALSE),"-")</f>
        <v>45722</v>
      </c>
      <c r="G268" s="8">
        <f>IFERROR(VLOOKUP(E268,[2]Matriz!$B$4:$E$351,4,FALSE),"-")</f>
        <v>45723</v>
      </c>
      <c r="H268" s="9">
        <f t="shared" si="4"/>
        <v>-1</v>
      </c>
      <c r="I268" s="4" t="s">
        <v>9</v>
      </c>
      <c r="J268" s="4" t="s">
        <v>11</v>
      </c>
      <c r="K268" s="4" t="s">
        <v>11</v>
      </c>
      <c r="L268" s="4" t="s">
        <v>11</v>
      </c>
      <c r="M268" s="4" t="s">
        <v>9</v>
      </c>
      <c r="N268" s="4" t="s">
        <v>9</v>
      </c>
      <c r="O268" s="4" t="s">
        <v>9</v>
      </c>
      <c r="P268" s="4" t="s">
        <v>9</v>
      </c>
      <c r="Q268" s="4" t="s">
        <v>9</v>
      </c>
      <c r="R268" s="4" t="s">
        <v>9</v>
      </c>
    </row>
    <row r="269" spans="1:18" ht="25.2" customHeight="1" x14ac:dyDescent="0.3">
      <c r="A269" s="4">
        <v>265</v>
      </c>
      <c r="B269" s="5">
        <f>IF(ISBLANK('[1]CONTROL OT'!$B273),"-",'[1]CONTROL OT'!$B273)</f>
        <v>256</v>
      </c>
      <c r="C269" s="20" t="str">
        <f>IF(ISBLANK('[1]CONTROL OT'!$H273),"-",'[1]CONTROL OT'!$H273)</f>
        <v xml:space="preserve">INGENIERIA CONSTRUCCION Y SERVICIOS CHUQUI PERU SAC </v>
      </c>
      <c r="D269" s="6" t="str">
        <f>IF(ISBLANK('[1]CONTROL OT'!$I273),"-",'[1]CONTROL OT'!$I273)</f>
        <v>ENSAYOS DE SUELO</v>
      </c>
      <c r="E269" s="7">
        <f>IF(ISBLANK('[1]CONTROL OT'!$O273),"-",'[1]CONTROL OT'!$O273)</f>
        <v>316</v>
      </c>
      <c r="F269" s="8">
        <f>IFERROR(VLOOKUP(E269,[2]Matriz!$B$4:$E$351,3,FALSE),"-")</f>
        <v>45722</v>
      </c>
      <c r="G269" s="8">
        <f>IFERROR(VLOOKUP(E269,[2]Matriz!$B$4:$E$351,4,FALSE),"-")</f>
        <v>45723</v>
      </c>
      <c r="H269" s="9">
        <f t="shared" si="4"/>
        <v>-1</v>
      </c>
      <c r="I269" s="4" t="s">
        <v>9</v>
      </c>
      <c r="J269" s="4" t="s">
        <v>11</v>
      </c>
      <c r="K269" s="4" t="s">
        <v>11</v>
      </c>
      <c r="L269" s="4" t="s">
        <v>11</v>
      </c>
      <c r="M269" s="4" t="s">
        <v>9</v>
      </c>
      <c r="N269" s="4" t="s">
        <v>9</v>
      </c>
      <c r="O269" s="4" t="s">
        <v>9</v>
      </c>
      <c r="P269" s="4" t="s">
        <v>9</v>
      </c>
      <c r="Q269" s="4" t="s">
        <v>9</v>
      </c>
      <c r="R269" s="4" t="s">
        <v>9</v>
      </c>
    </row>
    <row r="270" spans="1:18" ht="25.2" customHeight="1" x14ac:dyDescent="0.3">
      <c r="A270" s="4">
        <v>266</v>
      </c>
      <c r="B270" s="5">
        <f>IF(ISBLANK('[1]CONTROL OT'!$B274),"-",'[1]CONTROL OT'!$B274)</f>
        <v>257</v>
      </c>
      <c r="C270" s="20" t="str">
        <f>IF(ISBLANK('[1]CONTROL OT'!$H274),"-",'[1]CONTROL OT'!$H274)</f>
        <v>AZ INVERSIONES INMOBILIARIAS</v>
      </c>
      <c r="D270" s="6" t="str">
        <f>IF(ISBLANK('[1]CONTROL OT'!$I274),"-",'[1]CONTROL OT'!$I274)</f>
        <v>COMPRESION DE PROBETAS</v>
      </c>
      <c r="E270" s="7">
        <f>IF(ISBLANK('[1]CONTROL OT'!$O274),"-",'[1]CONTROL OT'!$O274)</f>
        <v>310</v>
      </c>
      <c r="F270" s="8">
        <f>IFERROR(VLOOKUP(E270,[2]Matriz!$B$4:$E$351,3,FALSE),"-")</f>
        <v>45722</v>
      </c>
      <c r="G270" s="8">
        <f>IFERROR(VLOOKUP(E270,[2]Matriz!$B$4:$E$351,4,FALSE),"-")</f>
        <v>45722</v>
      </c>
      <c r="H270" s="9">
        <f t="shared" si="4"/>
        <v>0</v>
      </c>
      <c r="I270" s="4" t="s">
        <v>9</v>
      </c>
      <c r="J270" s="4" t="s">
        <v>11</v>
      </c>
      <c r="K270" s="4" t="s">
        <v>11</v>
      </c>
      <c r="L270" s="4" t="s">
        <v>11</v>
      </c>
      <c r="M270" s="4" t="s">
        <v>9</v>
      </c>
      <c r="N270" s="4" t="s">
        <v>9</v>
      </c>
      <c r="O270" s="4" t="s">
        <v>9</v>
      </c>
      <c r="P270" s="4" t="s">
        <v>9</v>
      </c>
      <c r="Q270" s="4" t="s">
        <v>9</v>
      </c>
      <c r="R270" s="4" t="s">
        <v>9</v>
      </c>
    </row>
    <row r="271" spans="1:18" ht="25.2" customHeight="1" x14ac:dyDescent="0.3">
      <c r="A271" s="4">
        <v>267</v>
      </c>
      <c r="B271" s="5" t="str">
        <f>IF(ISBLANK('[1]CONTROL OT'!$B275),"-",'[1]CONTROL OT'!$B275)</f>
        <v>258-25</v>
      </c>
      <c r="C271" s="20" t="str">
        <f>IF(ISBLANK('[1]CONTROL OT'!$H275),"-",'[1]CONTROL OT'!$H275)</f>
        <v>GEOFAL ING.</v>
      </c>
      <c r="D271" s="6" t="str">
        <f>IF(ISBLANK('[1]CONTROL OT'!$I275),"-",'[1]CONTROL OT'!$I275)</f>
        <v>ENSAYOS DE SUELO            TECSUR POSTE</v>
      </c>
      <c r="E271" s="7">
        <f>IF(ISBLANK('[1]CONTROL OT'!$O275),"-",'[1]CONTROL OT'!$O275)</f>
        <v>325</v>
      </c>
      <c r="F271" s="8">
        <f>IFERROR(VLOOKUP(E271,[2]Matriz!$B$4:$E$351,3,FALSE),"-")</f>
        <v>45723</v>
      </c>
      <c r="G271" s="8">
        <f>IFERROR(VLOOKUP(E271,[2]Matriz!$B$4:$E$351,4,FALSE),"-")</f>
        <v>45724</v>
      </c>
      <c r="H271" s="9">
        <f t="shared" si="4"/>
        <v>-1</v>
      </c>
      <c r="I271" s="4" t="s">
        <v>9</v>
      </c>
      <c r="J271" s="4" t="s">
        <v>11</v>
      </c>
      <c r="K271" s="4" t="s">
        <v>11</v>
      </c>
      <c r="L271" s="4" t="s">
        <v>11</v>
      </c>
      <c r="M271" s="13" t="s">
        <v>51</v>
      </c>
      <c r="N271" s="17" t="s">
        <v>68</v>
      </c>
      <c r="O271" s="8">
        <v>45706</v>
      </c>
      <c r="P271" s="8">
        <v>45727</v>
      </c>
      <c r="Q271" s="4">
        <f>O271-P271</f>
        <v>-21</v>
      </c>
      <c r="R271" s="4" t="s">
        <v>13</v>
      </c>
    </row>
    <row r="272" spans="1:18" ht="25.2" customHeight="1" x14ac:dyDescent="0.3">
      <c r="A272" s="4">
        <v>268</v>
      </c>
      <c r="B272" s="5" t="str">
        <f>IF(ISBLANK('[1]CONTROL OT'!$B276),"-",'[1]CONTROL OT'!$B276)</f>
        <v>259-25</v>
      </c>
      <c r="C272" s="20" t="str">
        <f>IF(ISBLANK('[1]CONTROL OT'!$H276),"-",'[1]CONTROL OT'!$H276)</f>
        <v>IPC SUCURSAL DEL PERU</v>
      </c>
      <c r="D272" s="6" t="str">
        <f>IF(ISBLANK('[1]CONTROL OT'!$I276),"-",'[1]CONTROL OT'!$I276)</f>
        <v xml:space="preserve">IMPRIMACION Y RIEGO DE LIGA </v>
      </c>
      <c r="E272" s="7">
        <f>IF(ISBLANK('[1]CONTROL OT'!$O276),"-",'[1]CONTROL OT'!$O276)</f>
        <v>322</v>
      </c>
      <c r="F272" s="8">
        <f>IFERROR(VLOOKUP(E272,[2]Matriz!$B$4:$E$351,3,FALSE),"-")</f>
        <v>45722</v>
      </c>
      <c r="G272" s="8">
        <f>IFERROR(VLOOKUP(E272,[2]Matriz!$B$4:$E$351,4,FALSE),"-")</f>
        <v>45723</v>
      </c>
      <c r="H272" s="9">
        <f t="shared" si="4"/>
        <v>-1</v>
      </c>
      <c r="I272" s="4" t="s">
        <v>9</v>
      </c>
      <c r="J272" s="4" t="s">
        <v>11</v>
      </c>
      <c r="K272" s="4" t="s">
        <v>11</v>
      </c>
      <c r="L272" s="4" t="s">
        <v>11</v>
      </c>
      <c r="M272" s="4" t="s">
        <v>9</v>
      </c>
      <c r="N272" s="4" t="s">
        <v>9</v>
      </c>
      <c r="O272" s="4" t="s">
        <v>9</v>
      </c>
      <c r="P272" s="4" t="s">
        <v>9</v>
      </c>
      <c r="Q272" s="4" t="s">
        <v>9</v>
      </c>
      <c r="R272" s="4" t="s">
        <v>9</v>
      </c>
    </row>
    <row r="273" spans="1:18" ht="25.2" customHeight="1" x14ac:dyDescent="0.3">
      <c r="A273" s="4">
        <v>269</v>
      </c>
      <c r="B273" s="5" t="str">
        <f>IF(ISBLANK('[1]CONTROL OT'!$B277),"-",'[1]CONTROL OT'!$B277)</f>
        <v>260-25</v>
      </c>
      <c r="C273" s="20" t="str">
        <f>IF(ISBLANK('[1]CONTROL OT'!$H277),"-",'[1]CONTROL OT'!$H277)</f>
        <v>IPC SUCURSAL DEL PERU</v>
      </c>
      <c r="D273" s="6" t="str">
        <f>IF(ISBLANK('[1]CONTROL OT'!$I277),"-",'[1]CONTROL OT'!$I277)</f>
        <v>DENSIDAD DE CAMPO</v>
      </c>
      <c r="E273" s="7">
        <f>IF(ISBLANK('[1]CONTROL OT'!$O277),"-",'[1]CONTROL OT'!$O277)</f>
        <v>323</v>
      </c>
      <c r="F273" s="8">
        <f>IFERROR(VLOOKUP(E273,[2]Matriz!$B$4:$E$351,3,FALSE),"-")</f>
        <v>45722</v>
      </c>
      <c r="G273" s="8">
        <f>IFERROR(VLOOKUP(E273,[2]Matriz!$B$4:$E$351,4,FALSE),"-")</f>
        <v>45723</v>
      </c>
      <c r="H273" s="9">
        <f t="shared" si="4"/>
        <v>-1</v>
      </c>
      <c r="I273" s="4" t="s">
        <v>9</v>
      </c>
      <c r="J273" s="4" t="s">
        <v>11</v>
      </c>
      <c r="K273" s="4" t="s">
        <v>11</v>
      </c>
      <c r="L273" s="4" t="s">
        <v>11</v>
      </c>
      <c r="M273" s="4" t="s">
        <v>9</v>
      </c>
      <c r="N273" s="4" t="s">
        <v>9</v>
      </c>
      <c r="O273" s="4" t="s">
        <v>9</v>
      </c>
      <c r="P273" s="4" t="s">
        <v>9</v>
      </c>
      <c r="Q273" s="4" t="s">
        <v>9</v>
      </c>
      <c r="R273" s="4" t="s">
        <v>9</v>
      </c>
    </row>
    <row r="274" spans="1:18" ht="25.2" customHeight="1" x14ac:dyDescent="0.3">
      <c r="A274" s="4">
        <v>270</v>
      </c>
      <c r="B274" s="5" t="str">
        <f>IF(ISBLANK('[1]CONTROL OT'!$B278),"-",'[1]CONTROL OT'!$B278)</f>
        <v>261-25</v>
      </c>
      <c r="C274" s="20" t="str">
        <f>IF(ISBLANK('[1]CONTROL OT'!$H278),"-",'[1]CONTROL OT'!$H278)</f>
        <v>IPC SUCURSAL DEL PERU</v>
      </c>
      <c r="D274" s="6" t="str">
        <f>IF(ISBLANK('[1]CONTROL OT'!$I278),"-",'[1]CONTROL OT'!$I278)</f>
        <v>RICE / MARSHALL</v>
      </c>
      <c r="E274" s="7">
        <f>IF(ISBLANK('[1]CONTROL OT'!$O278),"-",'[1]CONTROL OT'!$O278)</f>
        <v>327</v>
      </c>
      <c r="F274" s="8">
        <f>IFERROR(VLOOKUP(E274,[2]Matriz!$B$4:$E$351,3,FALSE),"-")</f>
        <v>45723</v>
      </c>
      <c r="G274" s="8">
        <f>IFERROR(VLOOKUP(E274,[2]Matriz!$B$4:$E$351,4,FALSE),"-")</f>
        <v>45724</v>
      </c>
      <c r="H274" s="9">
        <f t="shared" si="4"/>
        <v>-1</v>
      </c>
      <c r="I274" s="4" t="s">
        <v>9</v>
      </c>
      <c r="J274" s="4" t="s">
        <v>11</v>
      </c>
      <c r="K274" s="4" t="s">
        <v>11</v>
      </c>
      <c r="L274" s="4" t="s">
        <v>11</v>
      </c>
      <c r="M274" s="4" t="s">
        <v>9</v>
      </c>
      <c r="N274" s="4" t="s">
        <v>9</v>
      </c>
      <c r="O274" s="4" t="s">
        <v>9</v>
      </c>
      <c r="P274" s="4" t="s">
        <v>9</v>
      </c>
      <c r="Q274" s="4" t="s">
        <v>9</v>
      </c>
      <c r="R274" s="4" t="s">
        <v>9</v>
      </c>
    </row>
    <row r="275" spans="1:18" ht="25.2" customHeight="1" x14ac:dyDescent="0.3">
      <c r="A275" s="4">
        <v>271</v>
      </c>
      <c r="B275" s="5">
        <f>IF(ISBLANK('[1]CONTROL OT'!$B279),"-",'[1]CONTROL OT'!$B279)</f>
        <v>262</v>
      </c>
      <c r="C275" s="20" t="str">
        <f>IF(ISBLANK('[1]CONTROL OT'!$H279),"-",'[1]CONTROL OT'!$H279)</f>
        <v>AZ INVERSIONES INMOBILIARIAS</v>
      </c>
      <c r="D275" s="6" t="str">
        <f>IF(ISBLANK('[1]CONTROL OT'!$I279),"-",'[1]CONTROL OT'!$I279)</f>
        <v>COMPRESION DE PROBETAS</v>
      </c>
      <c r="E275" s="7">
        <f>IF(ISBLANK('[1]CONTROL OT'!$O279),"-",'[1]CONTROL OT'!$O279)</f>
        <v>302</v>
      </c>
      <c r="F275" s="8">
        <f>IFERROR(VLOOKUP(E275,[2]Matriz!$B$4:$E$351,3,FALSE),"-")</f>
        <v>45721</v>
      </c>
      <c r="G275" s="8">
        <f>IFERROR(VLOOKUP(E275,[2]Matriz!$B$4:$E$351,4,FALSE),"-")</f>
        <v>45721</v>
      </c>
      <c r="H275" s="9">
        <f t="shared" si="4"/>
        <v>0</v>
      </c>
      <c r="I275" s="4" t="s">
        <v>9</v>
      </c>
      <c r="J275" s="4" t="s">
        <v>11</v>
      </c>
      <c r="K275" s="4" t="s">
        <v>11</v>
      </c>
      <c r="L275" s="4" t="s">
        <v>11</v>
      </c>
      <c r="M275" s="4" t="s">
        <v>9</v>
      </c>
      <c r="N275" s="4" t="s">
        <v>9</v>
      </c>
      <c r="O275" s="4" t="s">
        <v>9</v>
      </c>
      <c r="P275" s="4" t="s">
        <v>9</v>
      </c>
      <c r="Q275" s="4" t="s">
        <v>9</v>
      </c>
      <c r="R275" s="4" t="s">
        <v>9</v>
      </c>
    </row>
    <row r="276" spans="1:18" ht="25.2" customHeight="1" x14ac:dyDescent="0.3">
      <c r="A276" s="4">
        <v>272</v>
      </c>
      <c r="B276" s="5">
        <f>IF(ISBLANK('[1]CONTROL OT'!$B280),"-",'[1]CONTROL OT'!$B280)</f>
        <v>263</v>
      </c>
      <c r="C276" s="20" t="str">
        <f>IF(ISBLANK('[1]CONTROL OT'!$H280),"-",'[1]CONTROL OT'!$H280)</f>
        <v xml:space="preserve">ELVYS GARY BERRIO </v>
      </c>
      <c r="D276" s="6" t="str">
        <f>IF(ISBLANK('[1]CONTROL OT'!$I280),"-",'[1]CONTROL OT'!$I280)</f>
        <v>CLASIFIACION / CORTE / TRIAXIAL</v>
      </c>
      <c r="E276" s="7" t="str">
        <f>IF(ISBLANK('[1]CONTROL OT'!$O280),"-",'[1]CONTROL OT'!$O280)</f>
        <v>COTIZACION 288-25-B</v>
      </c>
      <c r="F276" s="8" t="str">
        <f>IFERROR(VLOOKUP(E276,[2]Matriz!$B$4:$E$351,3,FALSE),"-")</f>
        <v>-</v>
      </c>
      <c r="G276" s="8" t="str">
        <f>IFERROR(VLOOKUP(E276,[2]Matriz!$B$4:$E$351,4,FALSE),"-")</f>
        <v>-</v>
      </c>
      <c r="H276" s="9" t="str">
        <f t="shared" si="4"/>
        <v>-</v>
      </c>
      <c r="I276" s="4" t="s">
        <v>9</v>
      </c>
      <c r="J276" s="4" t="s">
        <v>11</v>
      </c>
      <c r="K276" s="4" t="s">
        <v>11</v>
      </c>
      <c r="L276" s="4" t="s">
        <v>11</v>
      </c>
      <c r="M276" s="4" t="s">
        <v>9</v>
      </c>
      <c r="N276" s="4" t="s">
        <v>9</v>
      </c>
      <c r="O276" s="4" t="s">
        <v>9</v>
      </c>
      <c r="P276" s="4" t="s">
        <v>9</v>
      </c>
      <c r="Q276" s="4" t="s">
        <v>9</v>
      </c>
      <c r="R276" s="4" t="s">
        <v>9</v>
      </c>
    </row>
    <row r="277" spans="1:18" ht="25.2" customHeight="1" x14ac:dyDescent="0.3">
      <c r="A277" s="4">
        <v>273</v>
      </c>
      <c r="B277" s="5">
        <f>IF(ISBLANK('[1]CONTROL OT'!$B281),"-",'[1]CONTROL OT'!$B281)</f>
        <v>264</v>
      </c>
      <c r="C277" s="20" t="str">
        <f>IF(ISBLANK('[1]CONTROL OT'!$H281),"-",'[1]CONTROL OT'!$H281)</f>
        <v>ALTOMAYO</v>
      </c>
      <c r="D277" s="6" t="str">
        <f>IF(ISBLANK('[1]CONTROL OT'!$I281),"-",'[1]CONTROL OT'!$I281)</f>
        <v>DENSIDAD DE CAMPO</v>
      </c>
      <c r="E277" s="7">
        <f>IF(ISBLANK('[1]CONTROL OT'!$O281),"-",'[1]CONTROL OT'!$O281)</f>
        <v>292</v>
      </c>
      <c r="F277" s="8">
        <f>IFERROR(VLOOKUP(E277,[2]Matriz!$B$4:$E$351,3,FALSE),"-")</f>
        <v>45720</v>
      </c>
      <c r="G277" s="8">
        <f>IFERROR(VLOOKUP(E277,[2]Matriz!$B$4:$E$351,4,FALSE),"-")</f>
        <v>45720</v>
      </c>
      <c r="H277" s="9">
        <f t="shared" si="4"/>
        <v>0</v>
      </c>
      <c r="I277" s="4" t="s">
        <v>9</v>
      </c>
      <c r="J277" s="4" t="s">
        <v>11</v>
      </c>
      <c r="K277" s="4" t="s">
        <v>11</v>
      </c>
      <c r="L277" s="4" t="s">
        <v>11</v>
      </c>
      <c r="M277" s="4" t="s">
        <v>9</v>
      </c>
      <c r="N277" s="4" t="s">
        <v>9</v>
      </c>
      <c r="O277" s="4" t="s">
        <v>9</v>
      </c>
      <c r="P277" s="4" t="s">
        <v>9</v>
      </c>
      <c r="Q277" s="4" t="s">
        <v>9</v>
      </c>
      <c r="R277" s="4" t="s">
        <v>9</v>
      </c>
    </row>
    <row r="278" spans="1:18" ht="25.2" customHeight="1" x14ac:dyDescent="0.3">
      <c r="A278" s="4">
        <v>274</v>
      </c>
      <c r="B278" s="5" t="str">
        <f>IF(ISBLANK('[1]CONTROL OT'!$B282),"-",'[1]CONTROL OT'!$B282)</f>
        <v>265-25</v>
      </c>
      <c r="C278" s="20" t="str">
        <f>IF(ISBLANK('[1]CONTROL OT'!$H282),"-",'[1]CONTROL OT'!$H282)</f>
        <v>ALTOMAYO</v>
      </c>
      <c r="D278" s="6" t="str">
        <f>IF(ISBLANK('[1]CONTROL OT'!$I282),"-",'[1]CONTROL OT'!$I282)</f>
        <v>DENSIDAD DE CAMPO</v>
      </c>
      <c r="E278" s="7">
        <f>IF(ISBLANK('[1]CONTROL OT'!$O282),"-",'[1]CONTROL OT'!$O282)</f>
        <v>292</v>
      </c>
      <c r="F278" s="8">
        <f>IFERROR(VLOOKUP(E278,[2]Matriz!$B$4:$E$351,3,FALSE),"-")</f>
        <v>45720</v>
      </c>
      <c r="G278" s="8">
        <f>IFERROR(VLOOKUP(E278,[2]Matriz!$B$4:$E$351,4,FALSE),"-")</f>
        <v>45720</v>
      </c>
      <c r="H278" s="9">
        <f t="shared" si="4"/>
        <v>0</v>
      </c>
      <c r="I278" s="4" t="s">
        <v>9</v>
      </c>
      <c r="J278" s="4" t="s">
        <v>11</v>
      </c>
      <c r="K278" s="4" t="s">
        <v>11</v>
      </c>
      <c r="L278" s="4" t="s">
        <v>11</v>
      </c>
      <c r="M278" s="4" t="s">
        <v>9</v>
      </c>
      <c r="N278" s="4" t="s">
        <v>9</v>
      </c>
      <c r="O278" s="4" t="s">
        <v>9</v>
      </c>
      <c r="P278" s="4" t="s">
        <v>9</v>
      </c>
      <c r="Q278" s="4" t="s">
        <v>9</v>
      </c>
      <c r="R278" s="4" t="s">
        <v>9</v>
      </c>
    </row>
    <row r="279" spans="1:18" ht="25.2" customHeight="1" x14ac:dyDescent="0.3">
      <c r="A279" s="4">
        <v>275</v>
      </c>
      <c r="B279" s="5">
        <f>IF(ISBLANK('[1]CONTROL OT'!$B283),"-",'[1]CONTROL OT'!$B283)</f>
        <v>266</v>
      </c>
      <c r="C279" s="20" t="str">
        <f>IF(ISBLANK('[1]CONTROL OT'!$H283),"-",'[1]CONTROL OT'!$H283)</f>
        <v xml:space="preserve">TECSUR </v>
      </c>
      <c r="D279" s="6" t="str">
        <f>IF(ISBLANK('[1]CONTROL OT'!$I283),"-",'[1]CONTROL OT'!$I283)</f>
        <v>COMPRESION DE PROBETAS</v>
      </c>
      <c r="E279" s="7">
        <f>IF(ISBLANK('[1]CONTROL OT'!$O283),"-",'[1]CONTROL OT'!$O283)</f>
        <v>336</v>
      </c>
      <c r="F279" s="8">
        <v>45723</v>
      </c>
      <c r="G279" s="8">
        <v>45726</v>
      </c>
      <c r="H279" s="9">
        <f t="shared" si="4"/>
        <v>-3</v>
      </c>
      <c r="I279" s="4" t="s">
        <v>9</v>
      </c>
      <c r="J279" s="4" t="s">
        <v>11</v>
      </c>
      <c r="K279" s="4" t="s">
        <v>11</v>
      </c>
      <c r="L279" s="4" t="s">
        <v>11</v>
      </c>
      <c r="M279" s="4" t="s">
        <v>9</v>
      </c>
      <c r="N279" s="4" t="s">
        <v>9</v>
      </c>
      <c r="O279" s="4" t="s">
        <v>9</v>
      </c>
      <c r="P279" s="4" t="s">
        <v>9</v>
      </c>
      <c r="Q279" s="4" t="s">
        <v>9</v>
      </c>
      <c r="R279" s="4" t="s">
        <v>9</v>
      </c>
    </row>
    <row r="280" spans="1:18" ht="25.2" customHeight="1" x14ac:dyDescent="0.3">
      <c r="A280" s="4">
        <v>276</v>
      </c>
      <c r="B280" s="5">
        <f>IF(ISBLANK('[1]CONTROL OT'!$B284),"-",'[1]CONTROL OT'!$B284)</f>
        <v>267</v>
      </c>
      <c r="C280" s="20" t="str">
        <f>IF(ISBLANK('[1]CONTROL OT'!$H284),"-",'[1]CONTROL OT'!$H284)</f>
        <v>GEOFAL ING.</v>
      </c>
      <c r="D280" s="6" t="str">
        <f>IF(ISBLANK('[1]CONTROL OT'!$I284),"-",'[1]CONTROL OT'!$I284)</f>
        <v>ENSAYOS DE SUELO            TECSUR POSTE</v>
      </c>
      <c r="E280" s="7">
        <f>IF(ISBLANK('[1]CONTROL OT'!$O284),"-",'[1]CONTROL OT'!$O284)</f>
        <v>329</v>
      </c>
      <c r="F280" s="8">
        <f>IFERROR(VLOOKUP(E280,[2]Matriz!$B$4:$E$351,3,FALSE),"-")</f>
        <v>45724</v>
      </c>
      <c r="G280" s="8">
        <f>IFERROR(VLOOKUP(E280,[2]Matriz!$B$4:$E$351,4,FALSE),"-")</f>
        <v>45724</v>
      </c>
      <c r="H280" s="9">
        <f t="shared" si="4"/>
        <v>0</v>
      </c>
      <c r="I280" s="4" t="s">
        <v>9</v>
      </c>
      <c r="J280" s="4" t="s">
        <v>11</v>
      </c>
      <c r="K280" s="4" t="s">
        <v>11</v>
      </c>
      <c r="L280" s="4" t="s">
        <v>11</v>
      </c>
      <c r="M280" s="13" t="s">
        <v>52</v>
      </c>
      <c r="N280" s="17" t="s">
        <v>68</v>
      </c>
      <c r="O280" s="8">
        <v>45706</v>
      </c>
      <c r="P280" s="8">
        <v>45727</v>
      </c>
      <c r="Q280" s="4">
        <f>O280-P280</f>
        <v>-21</v>
      </c>
      <c r="R280" s="4" t="s">
        <v>13</v>
      </c>
    </row>
    <row r="281" spans="1:18" ht="25.2" customHeight="1" x14ac:dyDescent="0.3">
      <c r="A281" s="4">
        <v>277</v>
      </c>
      <c r="B281" s="5">
        <f>IF(ISBLANK('[1]CONTROL OT'!$B285),"-",'[1]CONTROL OT'!$B285)</f>
        <v>268</v>
      </c>
      <c r="C281" s="20" t="str">
        <f>IF(ISBLANK('[1]CONTROL OT'!$H285),"-",'[1]CONTROL OT'!$H285)</f>
        <v>AZ INVERSIONES INMOBILIARIAS</v>
      </c>
      <c r="D281" s="6" t="str">
        <f>IF(ISBLANK('[1]CONTROL OT'!$I285),"-",'[1]CONTROL OT'!$I285)</f>
        <v>COMPRESION DE PROBETAS</v>
      </c>
      <c r="E281" s="7">
        <f>IF(ISBLANK('[1]CONTROL OT'!$O285),"-",'[1]CONTROL OT'!$O285)</f>
        <v>321</v>
      </c>
      <c r="F281" s="8">
        <f>IFERROR(VLOOKUP(E281,[2]Matriz!$B$4:$E$351,3,FALSE),"-")</f>
        <v>45723</v>
      </c>
      <c r="G281" s="8">
        <f>IFERROR(VLOOKUP(E281,[2]Matriz!$B$4:$E$351,4,FALSE),"-")</f>
        <v>45723</v>
      </c>
      <c r="H281" s="9">
        <f t="shared" si="4"/>
        <v>0</v>
      </c>
      <c r="I281" s="4" t="s">
        <v>9</v>
      </c>
      <c r="J281" s="4" t="s">
        <v>11</v>
      </c>
      <c r="K281" s="4" t="s">
        <v>11</v>
      </c>
      <c r="L281" s="4" t="s">
        <v>11</v>
      </c>
      <c r="M281" s="4" t="s">
        <v>9</v>
      </c>
      <c r="N281" s="4" t="s">
        <v>9</v>
      </c>
      <c r="O281" s="4" t="s">
        <v>9</v>
      </c>
      <c r="P281" s="4" t="s">
        <v>9</v>
      </c>
      <c r="Q281" s="4" t="s">
        <v>9</v>
      </c>
      <c r="R281" s="4" t="s">
        <v>9</v>
      </c>
    </row>
    <row r="282" spans="1:18" ht="25.2" customHeight="1" x14ac:dyDescent="0.3">
      <c r="A282" s="4">
        <v>278</v>
      </c>
      <c r="B282" s="5" t="str">
        <f>IF(ISBLANK('[1]CONTROL OT'!$B286),"-",'[1]CONTROL OT'!$B286)</f>
        <v>269-25</v>
      </c>
      <c r="C282" s="20" t="str">
        <f>IF(ISBLANK('[1]CONTROL OT'!$H286),"-",'[1]CONTROL OT'!$H286)</f>
        <v>GAMONT INGENIEROS SAC</v>
      </c>
      <c r="D282" s="6" t="str">
        <f>IF(ISBLANK('[1]CONTROL OT'!$I286),"-",'[1]CONTROL OT'!$I286)</f>
        <v>COMPRESION DE PROBETAS</v>
      </c>
      <c r="E282" s="7">
        <f>IF(ISBLANK('[1]CONTROL OT'!$O286),"-",'[1]CONTROL OT'!$O286)</f>
        <v>328</v>
      </c>
      <c r="F282" s="8">
        <f>IFERROR(VLOOKUP(E282,[2]Matriz!$B$4:$E$351,3,FALSE),"-")</f>
        <v>45723</v>
      </c>
      <c r="G282" s="8">
        <f>IFERROR(VLOOKUP(E282,[2]Matriz!$B$4:$E$351,4,FALSE),"-")</f>
        <v>45724</v>
      </c>
      <c r="H282" s="9">
        <f t="shared" si="4"/>
        <v>-1</v>
      </c>
      <c r="I282" s="4" t="s">
        <v>9</v>
      </c>
      <c r="J282" s="4" t="s">
        <v>11</v>
      </c>
      <c r="K282" s="4" t="s">
        <v>11</v>
      </c>
      <c r="L282" s="4" t="s">
        <v>11</v>
      </c>
      <c r="M282" s="4" t="s">
        <v>9</v>
      </c>
      <c r="N282" s="4" t="s">
        <v>9</v>
      </c>
      <c r="O282" s="4" t="s">
        <v>9</v>
      </c>
      <c r="P282" s="4" t="s">
        <v>9</v>
      </c>
      <c r="Q282" s="4" t="s">
        <v>9</v>
      </c>
      <c r="R282" s="4" t="s">
        <v>9</v>
      </c>
    </row>
    <row r="283" spans="1:18" ht="25.2" customHeight="1" x14ac:dyDescent="0.3">
      <c r="A283" s="4">
        <v>279</v>
      </c>
      <c r="B283" s="5">
        <f>IF(ISBLANK('[1]CONTROL OT'!$B287),"-",'[1]CONTROL OT'!$B287)</f>
        <v>270</v>
      </c>
      <c r="C283" s="20" t="str">
        <f>IF(ISBLANK('[1]CONTROL OT'!$H287),"-",'[1]CONTROL OT'!$H287)</f>
        <v>IPC SUCURSAL DEL PERU</v>
      </c>
      <c r="D283" s="6" t="str">
        <f>IF(ISBLANK('[1]CONTROL OT'!$I287),"-",'[1]CONTROL OT'!$I287)</f>
        <v>DENSIDAD DE CAMPO</v>
      </c>
      <c r="E283" s="7">
        <f>IF(ISBLANK('[1]CONTROL OT'!$O287),"-",'[1]CONTROL OT'!$O287)</f>
        <v>326</v>
      </c>
      <c r="F283" s="8">
        <f>IFERROR(VLOOKUP(E283,[2]Matriz!$B$4:$E$351,3,FALSE),"-")</f>
        <v>45723</v>
      </c>
      <c r="G283" s="8">
        <f>IFERROR(VLOOKUP(E283,[2]Matriz!$B$4:$E$351,4,FALSE),"-")</f>
        <v>45724</v>
      </c>
      <c r="H283" s="9">
        <f t="shared" si="4"/>
        <v>-1</v>
      </c>
      <c r="I283" s="4" t="s">
        <v>9</v>
      </c>
      <c r="J283" s="4" t="s">
        <v>11</v>
      </c>
      <c r="K283" s="4" t="s">
        <v>11</v>
      </c>
      <c r="L283" s="4" t="s">
        <v>11</v>
      </c>
      <c r="M283" s="4" t="s">
        <v>9</v>
      </c>
      <c r="N283" s="4" t="s">
        <v>9</v>
      </c>
      <c r="O283" s="4" t="s">
        <v>9</v>
      </c>
      <c r="P283" s="4" t="s">
        <v>9</v>
      </c>
      <c r="Q283" s="4" t="s">
        <v>9</v>
      </c>
      <c r="R283" s="4" t="s">
        <v>9</v>
      </c>
    </row>
    <row r="284" spans="1:18" ht="25.2" customHeight="1" x14ac:dyDescent="0.3">
      <c r="A284" s="4">
        <v>280</v>
      </c>
      <c r="B284" s="5">
        <f>IF(ISBLANK('[1]CONTROL OT'!$B288),"-",'[1]CONTROL OT'!$B288)</f>
        <v>271</v>
      </c>
      <c r="C284" s="20" t="str">
        <f>IF(ISBLANK('[1]CONTROL OT'!$H288),"-",'[1]CONTROL OT'!$H288)</f>
        <v>IMAGINA</v>
      </c>
      <c r="D284" s="6" t="str">
        <f>IF(ISBLANK('[1]CONTROL OT'!$I288),"-",'[1]CONTROL OT'!$I288)</f>
        <v>DENSIDAD DE CAMPO KEVIN</v>
      </c>
      <c r="E284" s="7" t="str">
        <f>IF(ISBLANK('[1]CONTROL OT'!$O288),"-",'[1]CONTROL OT'!$O288)</f>
        <v>COTIZACION 174-25-A</v>
      </c>
      <c r="F284" s="8" t="str">
        <f>IFERROR(VLOOKUP(E284,[2]Matriz!$B$4:$E$351,3,FALSE),"-")</f>
        <v>-</v>
      </c>
      <c r="G284" s="8" t="str">
        <f>IFERROR(VLOOKUP(E284,[2]Matriz!$B$4:$E$351,4,FALSE),"-")</f>
        <v>-</v>
      </c>
      <c r="H284" s="9" t="str">
        <f t="shared" si="4"/>
        <v>-</v>
      </c>
      <c r="I284" s="4" t="s">
        <v>9</v>
      </c>
      <c r="J284" s="4" t="s">
        <v>11</v>
      </c>
      <c r="K284" s="4" t="s">
        <v>11</v>
      </c>
      <c r="L284" s="4" t="s">
        <v>11</v>
      </c>
      <c r="M284" s="4" t="s">
        <v>9</v>
      </c>
      <c r="N284" s="4" t="s">
        <v>9</v>
      </c>
      <c r="O284" s="4" t="s">
        <v>9</v>
      </c>
      <c r="P284" s="4" t="s">
        <v>9</v>
      </c>
      <c r="Q284" s="4" t="s">
        <v>9</v>
      </c>
      <c r="R284" s="4" t="s">
        <v>9</v>
      </c>
    </row>
    <row r="285" spans="1:18" ht="25.2" customHeight="1" x14ac:dyDescent="0.3">
      <c r="A285" s="4">
        <v>281</v>
      </c>
      <c r="B285" s="5">
        <f>IF(ISBLANK('[1]CONTROL OT'!$B289),"-",'[1]CONTROL OT'!$B289)</f>
        <v>272</v>
      </c>
      <c r="C285" s="20" t="str">
        <f>IF(ISBLANK('[1]CONTROL OT'!$H289),"-",'[1]CONTROL OT'!$H289)</f>
        <v>AZ INVERSIONES INMOBILIARIAS</v>
      </c>
      <c r="D285" s="6" t="str">
        <f>IF(ISBLANK('[1]CONTROL OT'!$I289),"-",'[1]CONTROL OT'!$I289)</f>
        <v>COMPRESION DE PROBETAS</v>
      </c>
      <c r="E285" s="7">
        <f>IF(ISBLANK('[1]CONTROL OT'!$O289),"-",'[1]CONTROL OT'!$O289)</f>
        <v>332</v>
      </c>
      <c r="F285" s="8">
        <f>IFERROR(VLOOKUP(E285,[2]Matriz!$B$4:$E$351,3,FALSE),"-")</f>
        <v>45724</v>
      </c>
      <c r="G285" s="8">
        <f>IFERROR(VLOOKUP(E285,[2]Matriz!$B$4:$E$351,4,FALSE),"-")</f>
        <v>45726</v>
      </c>
      <c r="H285" s="9">
        <f t="shared" si="4"/>
        <v>-2</v>
      </c>
      <c r="I285" s="4" t="s">
        <v>9</v>
      </c>
      <c r="J285" s="4" t="s">
        <v>11</v>
      </c>
      <c r="K285" s="4" t="s">
        <v>11</v>
      </c>
      <c r="L285" s="4" t="s">
        <v>11</v>
      </c>
      <c r="M285" s="4" t="s">
        <v>9</v>
      </c>
      <c r="N285" s="4" t="s">
        <v>9</v>
      </c>
      <c r="O285" s="4" t="s">
        <v>9</v>
      </c>
      <c r="P285" s="4" t="s">
        <v>9</v>
      </c>
      <c r="Q285" s="4" t="s">
        <v>9</v>
      </c>
      <c r="R285" s="4" t="s">
        <v>9</v>
      </c>
    </row>
    <row r="286" spans="1:18" ht="25.2" customHeight="1" x14ac:dyDescent="0.3">
      <c r="A286" s="4">
        <v>282</v>
      </c>
      <c r="B286" s="5">
        <f>IF(ISBLANK('[1]CONTROL OT'!$B290),"-",'[1]CONTROL OT'!$B290)</f>
        <v>273</v>
      </c>
      <c r="C286" s="20" t="str">
        <f>IF(ISBLANK('[1]CONTROL OT'!$H290),"-",'[1]CONTROL OT'!$H290)</f>
        <v>IPC SUCURSAL DEL PERU</v>
      </c>
      <c r="D286" s="6" t="str">
        <f>IF(ISBLANK('[1]CONTROL OT'!$I290),"-",'[1]CONTROL OT'!$I290)</f>
        <v>RICE / MARSHALL</v>
      </c>
      <c r="E286" s="7">
        <f>IF(ISBLANK('[1]CONTROL OT'!$O290),"-",'[1]CONTROL OT'!$O290)</f>
        <v>334</v>
      </c>
      <c r="F286" s="8">
        <f>IFERROR(VLOOKUP(E286,[2]Matriz!$B$4:$E$351,3,FALSE),"-")</f>
        <v>45724</v>
      </c>
      <c r="G286" s="8">
        <f>IFERROR(VLOOKUP(E286,[2]Matriz!$B$4:$E$351,4,FALSE),"-")</f>
        <v>45726</v>
      </c>
      <c r="H286" s="9">
        <f t="shared" si="4"/>
        <v>-2</v>
      </c>
      <c r="I286" s="4" t="s">
        <v>9</v>
      </c>
      <c r="J286" s="4" t="s">
        <v>11</v>
      </c>
      <c r="K286" s="4" t="s">
        <v>11</v>
      </c>
      <c r="L286" s="4" t="s">
        <v>11</v>
      </c>
      <c r="M286" s="4" t="s">
        <v>9</v>
      </c>
      <c r="N286" s="4" t="s">
        <v>9</v>
      </c>
      <c r="O286" s="4" t="s">
        <v>9</v>
      </c>
      <c r="P286" s="4" t="s">
        <v>9</v>
      </c>
      <c r="Q286" s="4" t="s">
        <v>9</v>
      </c>
      <c r="R286" s="4" t="s">
        <v>9</v>
      </c>
    </row>
    <row r="287" spans="1:18" ht="25.2" customHeight="1" x14ac:dyDescent="0.3">
      <c r="A287" s="4">
        <v>283</v>
      </c>
      <c r="B287" s="5" t="str">
        <f>IF(ISBLANK('[1]CONTROL OT'!$B291),"-",'[1]CONTROL OT'!$B291)</f>
        <v>274-25</v>
      </c>
      <c r="C287" s="20" t="str">
        <f>IF(ISBLANK('[1]CONTROL OT'!$H291),"-",'[1]CONTROL OT'!$H291)</f>
        <v>ALTOMAYO</v>
      </c>
      <c r="D287" s="6" t="str">
        <f>IF(ISBLANK('[1]CONTROL OT'!$I291),"-",'[1]CONTROL OT'!$I291)</f>
        <v>DENSIDAD DE CAMPO</v>
      </c>
      <c r="E287" s="7">
        <f>IF(ISBLANK('[1]CONTROL OT'!$O291),"-",'[1]CONTROL OT'!$O291)</f>
        <v>292</v>
      </c>
      <c r="F287" s="8">
        <f>IFERROR(VLOOKUP(E287,[2]Matriz!$B$4:$E$351,3,FALSE),"-")</f>
        <v>45720</v>
      </c>
      <c r="G287" s="8">
        <f>IFERROR(VLOOKUP(E287,[2]Matriz!$B$4:$E$351,4,FALSE),"-")</f>
        <v>45720</v>
      </c>
      <c r="H287" s="9">
        <f t="shared" si="4"/>
        <v>0</v>
      </c>
      <c r="I287" s="4" t="s">
        <v>9</v>
      </c>
      <c r="J287" s="4" t="s">
        <v>11</v>
      </c>
      <c r="K287" s="4" t="s">
        <v>11</v>
      </c>
      <c r="L287" s="4" t="s">
        <v>11</v>
      </c>
      <c r="M287" s="4" t="s">
        <v>9</v>
      </c>
      <c r="N287" s="4" t="s">
        <v>9</v>
      </c>
      <c r="O287" s="4" t="s">
        <v>9</v>
      </c>
      <c r="P287" s="4" t="s">
        <v>9</v>
      </c>
      <c r="Q287" s="4" t="s">
        <v>9</v>
      </c>
      <c r="R287" s="4" t="s">
        <v>9</v>
      </c>
    </row>
    <row r="288" spans="1:18" ht="25.2" customHeight="1" x14ac:dyDescent="0.3">
      <c r="A288" s="4">
        <v>284</v>
      </c>
      <c r="B288" s="5">
        <f>IF(ISBLANK('[1]CONTROL OT'!$B292),"-",'[1]CONTROL OT'!$B292)</f>
        <v>275</v>
      </c>
      <c r="C288" s="20" t="str">
        <f>IF(ISBLANK('[1]CONTROL OT'!$H292),"-",'[1]CONTROL OT'!$H292)</f>
        <v>ALTOMAYO</v>
      </c>
      <c r="D288" s="6" t="str">
        <f>IF(ISBLANK('[1]CONTROL OT'!$I292),"-",'[1]CONTROL OT'!$I292)</f>
        <v>DENSIDAD DE CAMPO</v>
      </c>
      <c r="E288" s="7">
        <f>IF(ISBLANK('[1]CONTROL OT'!$O292),"-",'[1]CONTROL OT'!$O292)</f>
        <v>292</v>
      </c>
      <c r="F288" s="8">
        <f>IFERROR(VLOOKUP(E288,[2]Matriz!$B$4:$E$351,3,FALSE),"-")</f>
        <v>45720</v>
      </c>
      <c r="G288" s="8">
        <f>IFERROR(VLOOKUP(E288,[2]Matriz!$B$4:$E$351,4,FALSE),"-")</f>
        <v>45720</v>
      </c>
      <c r="H288" s="9">
        <f t="shared" si="4"/>
        <v>0</v>
      </c>
      <c r="I288" s="4" t="s">
        <v>9</v>
      </c>
      <c r="J288" s="4" t="s">
        <v>11</v>
      </c>
      <c r="K288" s="4" t="s">
        <v>11</v>
      </c>
      <c r="L288" s="4" t="s">
        <v>11</v>
      </c>
      <c r="M288" s="4" t="s">
        <v>9</v>
      </c>
      <c r="N288" s="4" t="s">
        <v>9</v>
      </c>
      <c r="O288" s="4" t="s">
        <v>9</v>
      </c>
      <c r="P288" s="4" t="s">
        <v>9</v>
      </c>
      <c r="Q288" s="4" t="s">
        <v>9</v>
      </c>
      <c r="R288" s="4" t="s">
        <v>9</v>
      </c>
    </row>
    <row r="289" spans="1:18" ht="25.2" customHeight="1" x14ac:dyDescent="0.3">
      <c r="A289" s="4">
        <v>285</v>
      </c>
      <c r="B289" s="5">
        <f>IF(ISBLANK('[1]CONTROL OT'!$B293),"-",'[1]CONTROL OT'!$B293)</f>
        <v>276</v>
      </c>
      <c r="C289" s="20" t="str">
        <f>IF(ISBLANK('[1]CONTROL OT'!$H293),"-",'[1]CONTROL OT'!$H293)</f>
        <v>IPC SUCURSAL DEL PERU</v>
      </c>
      <c r="D289" s="6" t="str">
        <f>IF(ISBLANK('[1]CONTROL OT'!$I293),"-",'[1]CONTROL OT'!$I293)</f>
        <v>RICE / MARSHALL</v>
      </c>
      <c r="E289" s="7">
        <f>IF(ISBLANK('[1]CONTROL OT'!$O293),"-",'[1]CONTROL OT'!$O293)</f>
        <v>335</v>
      </c>
      <c r="F289" s="8">
        <f>IFERROR(VLOOKUP(E289,[2]Matriz!$B$4:$E$351,3,FALSE),"-")</f>
        <v>45726</v>
      </c>
      <c r="G289" s="8">
        <f>IFERROR(VLOOKUP(E289,[2]Matriz!$B$4:$E$351,4,FALSE),"-")</f>
        <v>45726</v>
      </c>
      <c r="H289" s="9">
        <f t="shared" si="4"/>
        <v>0</v>
      </c>
      <c r="I289" s="4" t="s">
        <v>9</v>
      </c>
      <c r="J289" s="4" t="s">
        <v>11</v>
      </c>
      <c r="K289" s="4" t="s">
        <v>11</v>
      </c>
      <c r="L289" s="4" t="s">
        <v>11</v>
      </c>
      <c r="M289" s="4" t="s">
        <v>9</v>
      </c>
      <c r="N289" s="4" t="s">
        <v>9</v>
      </c>
      <c r="O289" s="4" t="s">
        <v>9</v>
      </c>
      <c r="P289" s="4" t="s">
        <v>9</v>
      </c>
      <c r="Q289" s="4" t="s">
        <v>9</v>
      </c>
      <c r="R289" s="4" t="s">
        <v>9</v>
      </c>
    </row>
    <row r="290" spans="1:18" ht="25.2" customHeight="1" x14ac:dyDescent="0.3">
      <c r="A290" s="4">
        <v>286</v>
      </c>
      <c r="B290" s="5">
        <f>IF(ISBLANK('[1]CONTROL OT'!$B294),"-",'[1]CONTROL OT'!$B294)</f>
        <v>277</v>
      </c>
      <c r="C290" s="20" t="str">
        <f>IF(ISBLANK('[1]CONTROL OT'!$H294),"-",'[1]CONTROL OT'!$H294)</f>
        <v>HB CONSTRUCCION E INGENIERIA ASOCIADOS SAC</v>
      </c>
      <c r="D290" s="6" t="str">
        <f>IF(ISBLANK('[1]CONTROL OT'!$I294),"-",'[1]CONTROL OT'!$I294)</f>
        <v>COMPRESION DE PROBETAS</v>
      </c>
      <c r="E290" s="7">
        <f>IF(ISBLANK('[1]CONTROL OT'!$O294),"-",'[1]CONTROL OT'!$O294)</f>
        <v>333</v>
      </c>
      <c r="F290" s="8">
        <f>IFERROR(VLOOKUP(E290,[2]Matriz!$B$4:$E$351,3,FALSE),"-")</f>
        <v>45726</v>
      </c>
      <c r="G290" s="8">
        <f>IFERROR(VLOOKUP(E290,[2]Matriz!$B$4:$E$351,4,FALSE),"-")</f>
        <v>45726</v>
      </c>
      <c r="H290" s="9">
        <f t="shared" si="4"/>
        <v>0</v>
      </c>
      <c r="I290" s="4" t="s">
        <v>9</v>
      </c>
      <c r="J290" s="4" t="s">
        <v>11</v>
      </c>
      <c r="K290" s="4" t="s">
        <v>11</v>
      </c>
      <c r="L290" s="4" t="s">
        <v>11</v>
      </c>
      <c r="M290" s="4" t="s">
        <v>9</v>
      </c>
      <c r="N290" s="4" t="s">
        <v>9</v>
      </c>
      <c r="O290" s="4" t="s">
        <v>9</v>
      </c>
      <c r="P290" s="4" t="s">
        <v>9</v>
      </c>
      <c r="Q290" s="4" t="s">
        <v>9</v>
      </c>
      <c r="R290" s="4" t="s">
        <v>9</v>
      </c>
    </row>
    <row r="291" spans="1:18" ht="25.2" customHeight="1" x14ac:dyDescent="0.3">
      <c r="A291" s="4">
        <v>287</v>
      </c>
      <c r="B291" s="5">
        <f>IF(ISBLANK('[1]CONTROL OT'!$B295),"-",'[1]CONTROL OT'!$B295)</f>
        <v>278</v>
      </c>
      <c r="C291" s="20" t="str">
        <f>IF(ISBLANK('[1]CONTROL OT'!$H295),"-",'[1]CONTROL OT'!$H295)</f>
        <v>GEOFAL ING.</v>
      </c>
      <c r="D291" s="6" t="str">
        <f>IF(ISBLANK('[1]CONTROL OT'!$I295),"-",'[1]CONTROL OT'!$I295)</f>
        <v>ESTUDIO DE SUELO                 CJ TELECOM</v>
      </c>
      <c r="E291" s="7">
        <f>IF(ISBLANK('[1]CONTROL OT'!$O295),"-",'[1]CONTROL OT'!$O295)</f>
        <v>339</v>
      </c>
      <c r="F291" s="8">
        <f>IFERROR(VLOOKUP(E291,[2]Matriz!$B$4:$E$377,3,FALSE),"-")</f>
        <v>45726</v>
      </c>
      <c r="G291" s="8">
        <f>IFERROR(VLOOKUP(E291,[2]Matriz!$B$4:$E$377,4,FALSE),"-")</f>
        <v>45726</v>
      </c>
      <c r="H291" s="9">
        <f t="shared" si="4"/>
        <v>0</v>
      </c>
      <c r="I291" s="4" t="s">
        <v>9</v>
      </c>
      <c r="J291" s="4" t="s">
        <v>11</v>
      </c>
      <c r="K291" s="4" t="s">
        <v>11</v>
      </c>
      <c r="L291" s="4" t="s">
        <v>11</v>
      </c>
      <c r="M291" s="13">
        <v>43</v>
      </c>
      <c r="N291" s="11">
        <v>343</v>
      </c>
      <c r="O291" s="4"/>
      <c r="P291" s="4"/>
      <c r="Q291" s="4"/>
      <c r="R291" s="4"/>
    </row>
    <row r="292" spans="1:18" ht="25.2" customHeight="1" x14ac:dyDescent="0.3">
      <c r="A292" s="4">
        <v>288</v>
      </c>
      <c r="B292" s="5">
        <f>IF(ISBLANK('[1]CONTROL OT'!$B296),"-",'[1]CONTROL OT'!$B296)</f>
        <v>279</v>
      </c>
      <c r="C292" s="20" t="str">
        <f>IF(ISBLANK('[1]CONTROL OT'!$H296),"-",'[1]CONTROL OT'!$H296)</f>
        <v>GEOFAL ING.</v>
      </c>
      <c r="D292" s="6" t="str">
        <f>IF(ISBLANK('[1]CONTROL OT'!$I296),"-",'[1]CONTROL OT'!$I296)</f>
        <v>ENSAYOS DE SUELO            TECSUR POSTE</v>
      </c>
      <c r="E292" s="7">
        <f>IF(ISBLANK('[1]CONTROL OT'!$O296),"-",'[1]CONTROL OT'!$O296)</f>
        <v>338</v>
      </c>
      <c r="F292" s="8">
        <f>IFERROR(VLOOKUP(E292,[2]Matriz!$B$4:$E$377,3,FALSE),"-")</f>
        <v>45723</v>
      </c>
      <c r="G292" s="8">
        <f>IFERROR(VLOOKUP(E292,[2]Matriz!$B$4:$E$377,4,FALSE),"-")</f>
        <v>45726</v>
      </c>
      <c r="H292" s="9">
        <f t="shared" si="4"/>
        <v>-3</v>
      </c>
      <c r="I292" s="4" t="s">
        <v>9</v>
      </c>
      <c r="J292" s="4" t="s">
        <v>11</v>
      </c>
      <c r="K292" s="4" t="s">
        <v>11</v>
      </c>
      <c r="L292" s="4" t="s">
        <v>11</v>
      </c>
      <c r="M292" s="13">
        <v>42</v>
      </c>
      <c r="N292" s="11" t="s">
        <v>89</v>
      </c>
      <c r="O292" s="4"/>
      <c r="P292" s="4"/>
      <c r="Q292" s="4"/>
      <c r="R292" s="4"/>
    </row>
    <row r="293" spans="1:18" ht="25.2" customHeight="1" x14ac:dyDescent="0.3">
      <c r="A293" s="4">
        <v>289</v>
      </c>
      <c r="B293" s="5">
        <f>IF(ISBLANK('[1]CONTROL OT'!$B297),"-",'[1]CONTROL OT'!$B297)</f>
        <v>280</v>
      </c>
      <c r="C293" s="20" t="str">
        <f>IF(ISBLANK('[1]CONTROL OT'!$H297),"-",'[1]CONTROL OT'!$H297)</f>
        <v>AZ INVERSIONES INMOBILIARIAS</v>
      </c>
      <c r="D293" s="6" t="str">
        <f>IF(ISBLANK('[1]CONTROL OT'!$I297),"-",'[1]CONTROL OT'!$I297)</f>
        <v>COMPRESION DE PROBETAS</v>
      </c>
      <c r="E293" s="7">
        <f>IF(ISBLANK('[1]CONTROL OT'!$O297),"-",'[1]CONTROL OT'!$O297)</f>
        <v>340</v>
      </c>
      <c r="F293" s="8">
        <f>IFERROR(VLOOKUP(E293,[2]Matriz!$B$4:$E$377,3,FALSE),"-")</f>
        <v>45726</v>
      </c>
      <c r="G293" s="8">
        <f>IFERROR(VLOOKUP(E293,[2]Matriz!$B$4:$E$377,4,FALSE),"-")</f>
        <v>45727</v>
      </c>
      <c r="H293" s="9">
        <f t="shared" si="4"/>
        <v>-1</v>
      </c>
      <c r="I293" s="4" t="s">
        <v>9</v>
      </c>
      <c r="J293" s="4" t="s">
        <v>11</v>
      </c>
      <c r="K293" s="4" t="s">
        <v>11</v>
      </c>
      <c r="L293" s="4" t="s">
        <v>11</v>
      </c>
      <c r="M293" s="4" t="s">
        <v>9</v>
      </c>
      <c r="N293" s="4" t="s">
        <v>9</v>
      </c>
      <c r="O293" s="4" t="s">
        <v>9</v>
      </c>
      <c r="P293" s="4" t="s">
        <v>9</v>
      </c>
      <c r="Q293" s="4" t="s">
        <v>9</v>
      </c>
      <c r="R293" s="4" t="s">
        <v>9</v>
      </c>
    </row>
    <row r="294" spans="1:18" ht="25.2" customHeight="1" x14ac:dyDescent="0.3">
      <c r="A294" s="4">
        <v>290</v>
      </c>
      <c r="B294" s="5">
        <f>IF(ISBLANK('[1]CONTROL OT'!$B298),"-",'[1]CONTROL OT'!$B298)</f>
        <v>281</v>
      </c>
      <c r="C294" s="20" t="str">
        <f>IF(ISBLANK('[1]CONTROL OT'!$H298),"-",'[1]CONTROL OT'!$H298)</f>
        <v>CJ CONTRATISTAS</v>
      </c>
      <c r="D294" s="6" t="str">
        <f>IF(ISBLANK('[1]CONTROL OT'!$I298),"-",'[1]CONTROL OT'!$I298)</f>
        <v>DENSIDAD</v>
      </c>
      <c r="E294" s="7" t="str">
        <f>IF(ISBLANK('[1]CONTROL OT'!$O298),"-",'[1]CONTROL OT'!$O298)</f>
        <v>COTIZACION-311-25-A</v>
      </c>
      <c r="F294" s="8">
        <f>IFERROR(VLOOKUP(E294,[2]Matriz!$B$4:$E$377,3,FALSE),"-")</f>
        <v>45722</v>
      </c>
      <c r="G294" s="8">
        <f>IFERROR(VLOOKUP(E294,[2]Matriz!$B$4:$E$377,4,FALSE),"-")</f>
        <v>45722</v>
      </c>
      <c r="H294" s="9">
        <f t="shared" si="4"/>
        <v>0</v>
      </c>
      <c r="I294" s="4" t="s">
        <v>9</v>
      </c>
      <c r="J294" s="4" t="s">
        <v>11</v>
      </c>
      <c r="K294" s="4" t="s">
        <v>11</v>
      </c>
      <c r="L294" s="4" t="s">
        <v>11</v>
      </c>
      <c r="M294" s="4" t="s">
        <v>9</v>
      </c>
      <c r="N294" s="4" t="s">
        <v>9</v>
      </c>
      <c r="O294" s="4" t="s">
        <v>9</v>
      </c>
      <c r="P294" s="4" t="s">
        <v>9</v>
      </c>
      <c r="Q294" s="4" t="s">
        <v>9</v>
      </c>
      <c r="R294" s="4" t="s">
        <v>9</v>
      </c>
    </row>
    <row r="295" spans="1:18" ht="25.2" customHeight="1" x14ac:dyDescent="0.3">
      <c r="A295" s="4">
        <v>291</v>
      </c>
      <c r="B295" s="5">
        <f>IF(ISBLANK('[1]CONTROL OT'!$B299),"-",'[1]CONTROL OT'!$B299)</f>
        <v>282</v>
      </c>
      <c r="C295" s="20" t="str">
        <f>IF(ISBLANK('[1]CONTROL OT'!$H299),"-",'[1]CONTROL OT'!$H299)</f>
        <v xml:space="preserve">PROYECTEK </v>
      </c>
      <c r="D295" s="6" t="str">
        <f>IF(ISBLANK('[1]CONTROL OT'!$I299),"-",'[1]CONTROL OT'!$I299)</f>
        <v>DENSIDAD</v>
      </c>
      <c r="E295" s="7" t="str">
        <f>IF(ISBLANK('[1]CONTROL OT'!$O299),"-",'[1]CONTROL OT'!$O299)</f>
        <v>COTIZACION-311-25-A</v>
      </c>
      <c r="F295" s="8">
        <f>IFERROR(VLOOKUP(E295,[2]Matriz!$B$4:$E$377,3,FALSE),"-")</f>
        <v>45722</v>
      </c>
      <c r="G295" s="8">
        <f>IFERROR(VLOOKUP(E295,[2]Matriz!$B$4:$E$377,4,FALSE),"-")</f>
        <v>45722</v>
      </c>
      <c r="H295" s="9">
        <f t="shared" si="4"/>
        <v>0</v>
      </c>
      <c r="I295" s="4" t="s">
        <v>9</v>
      </c>
      <c r="J295" s="4" t="s">
        <v>11</v>
      </c>
      <c r="K295" s="4" t="s">
        <v>11</v>
      </c>
      <c r="L295" s="4" t="s">
        <v>11</v>
      </c>
      <c r="M295" s="4" t="s">
        <v>9</v>
      </c>
      <c r="N295" s="4" t="s">
        <v>9</v>
      </c>
      <c r="O295" s="4" t="s">
        <v>9</v>
      </c>
      <c r="P295" s="4" t="s">
        <v>9</v>
      </c>
      <c r="Q295" s="4" t="s">
        <v>9</v>
      </c>
      <c r="R295" s="4" t="s">
        <v>9</v>
      </c>
    </row>
    <row r="296" spans="1:18" ht="25.2" customHeight="1" x14ac:dyDescent="0.3">
      <c r="A296" s="4">
        <v>292</v>
      </c>
      <c r="B296" s="5">
        <f>IF(ISBLANK('[1]CONTROL OT'!$B300),"-",'[1]CONTROL OT'!$B300)</f>
        <v>283</v>
      </c>
      <c r="C296" s="20" t="str">
        <f>IF(ISBLANK('[1]CONTROL OT'!$H300),"-",'[1]CONTROL OT'!$H300)</f>
        <v>IPC SUCURSAL DEL PERU</v>
      </c>
      <c r="D296" s="6" t="str">
        <f>IF(ISBLANK('[1]CONTROL OT'!$I300),"-",'[1]CONTROL OT'!$I300)</f>
        <v>RICE / MARSHALL          (NO HUBO PRODUCCION EN PLANTA)</v>
      </c>
      <c r="E296" s="7">
        <f>IF(ISBLANK('[1]CONTROL OT'!$O300),"-",'[1]CONTROL OT'!$O300)</f>
        <v>341</v>
      </c>
      <c r="F296" s="8">
        <f>IFERROR(VLOOKUP(E296,[2]Matriz!$B$4:$E$377,3,FALSE),"-")</f>
        <v>45727</v>
      </c>
      <c r="G296" s="8">
        <f>IFERROR(VLOOKUP(E296,[2]Matriz!$B$4:$E$377,4,FALSE),"-")</f>
        <v>45727</v>
      </c>
      <c r="H296" s="9">
        <f t="shared" si="4"/>
        <v>0</v>
      </c>
      <c r="I296" s="4" t="s">
        <v>9</v>
      </c>
      <c r="J296" s="4" t="s">
        <v>11</v>
      </c>
      <c r="K296" s="4" t="s">
        <v>11</v>
      </c>
      <c r="L296" s="4" t="s">
        <v>11</v>
      </c>
      <c r="M296" s="4" t="s">
        <v>9</v>
      </c>
      <c r="N296" s="4" t="s">
        <v>9</v>
      </c>
      <c r="O296" s="4" t="s">
        <v>9</v>
      </c>
      <c r="P296" s="4" t="s">
        <v>9</v>
      </c>
      <c r="Q296" s="4" t="s">
        <v>9</v>
      </c>
      <c r="R296" s="4" t="s">
        <v>9</v>
      </c>
    </row>
    <row r="297" spans="1:18" ht="25.2" customHeight="1" x14ac:dyDescent="0.3">
      <c r="A297" s="4">
        <v>293</v>
      </c>
      <c r="B297" s="5">
        <f>IF(ISBLANK('[1]CONTROL OT'!$B301),"-",'[1]CONTROL OT'!$B301)</f>
        <v>284</v>
      </c>
      <c r="C297" s="20" t="str">
        <f>IF(ISBLANK('[1]CONTROL OT'!$H301),"-",'[1]CONTROL OT'!$H301)</f>
        <v>GEOFAL ING.</v>
      </c>
      <c r="D297" s="6" t="str">
        <f>IF(ISBLANK('[1]CONTROL OT'!$I301),"-",'[1]CONTROL OT'!$I301)</f>
        <v>ENSAYOS DE SUELO            TECSUR POSTE</v>
      </c>
      <c r="E297" s="7">
        <f>IF(ISBLANK('[1]CONTROL OT'!$O301),"-",'[1]CONTROL OT'!$O301)</f>
        <v>357</v>
      </c>
      <c r="F297" s="8">
        <f>IFERROR(VLOOKUP(E297,[2]Matriz!$B$4:$E$377,3,FALSE),"-")</f>
        <v>45727</v>
      </c>
      <c r="G297" s="8">
        <f>IFERROR(VLOOKUP(E297,[2]Matriz!$B$4:$E$377,4,FALSE),"-")</f>
        <v>45729</v>
      </c>
      <c r="H297" s="9">
        <f t="shared" si="4"/>
        <v>-2</v>
      </c>
      <c r="I297" s="4" t="s">
        <v>9</v>
      </c>
      <c r="J297" s="4"/>
      <c r="K297" s="4"/>
      <c r="L297" s="4"/>
      <c r="M297" s="13">
        <v>44</v>
      </c>
      <c r="N297" s="11" t="s">
        <v>89</v>
      </c>
      <c r="O297" s="4"/>
      <c r="P297" s="4"/>
      <c r="Q297" s="4"/>
      <c r="R297" s="4"/>
    </row>
    <row r="298" spans="1:18" ht="25.2" customHeight="1" x14ac:dyDescent="0.3">
      <c r="A298" s="4">
        <v>294</v>
      </c>
      <c r="B298" s="5">
        <f>IF(ISBLANK('[1]CONTROL OT'!$B302),"-",'[1]CONTROL OT'!$B302)</f>
        <v>285</v>
      </c>
      <c r="C298" s="20" t="str">
        <f>IF(ISBLANK('[1]CONTROL OT'!$H302),"-",'[1]CONTROL OT'!$H302)</f>
        <v>IMAGINA</v>
      </c>
      <c r="D298" s="6" t="str">
        <f>IF(ISBLANK('[1]CONTROL OT'!$I302),"-",'[1]CONTROL OT'!$I302)</f>
        <v>DENSIDAD</v>
      </c>
      <c r="E298" s="7" t="str">
        <f>IF(ISBLANK('[1]CONTROL OT'!$O302),"-",'[1]CONTROL OT'!$O302)</f>
        <v>COTIZACION 174-25-A</v>
      </c>
      <c r="F298" s="8" t="str">
        <f>IFERROR(VLOOKUP(E298,[2]Matriz!$B$4:$E$377,3,FALSE),"-")</f>
        <v>-</v>
      </c>
      <c r="G298" s="8" t="str">
        <f>IFERROR(VLOOKUP(E298,[2]Matriz!$B$4:$E$377,4,FALSE),"-")</f>
        <v>-</v>
      </c>
      <c r="H298" s="9" t="str">
        <f t="shared" si="4"/>
        <v>-</v>
      </c>
      <c r="I298" s="4" t="s">
        <v>9</v>
      </c>
      <c r="J298" s="4"/>
      <c r="K298" s="4"/>
      <c r="L298" s="4"/>
      <c r="M298" s="4" t="s">
        <v>9</v>
      </c>
      <c r="N298" s="4" t="s">
        <v>89</v>
      </c>
      <c r="O298" s="4" t="s">
        <v>9</v>
      </c>
      <c r="P298" s="4" t="s">
        <v>9</v>
      </c>
      <c r="Q298" s="4" t="s">
        <v>9</v>
      </c>
      <c r="R298" s="4" t="s">
        <v>9</v>
      </c>
    </row>
    <row r="299" spans="1:18" ht="25.2" customHeight="1" x14ac:dyDescent="0.3">
      <c r="A299" s="4">
        <v>295</v>
      </c>
      <c r="B299" s="5">
        <f>IF(ISBLANK('[1]CONTROL OT'!$B303),"-",'[1]CONTROL OT'!$B303)</f>
        <v>286</v>
      </c>
      <c r="C299" s="20" t="str">
        <f>IF(ISBLANK('[1]CONTROL OT'!$H303),"-",'[1]CONTROL OT'!$H303)</f>
        <v>IPC SUCURSAL DEL PERU</v>
      </c>
      <c r="D299" s="6" t="str">
        <f>IF(ISBLANK('[1]CONTROL OT'!$I303),"-",'[1]CONTROL OT'!$I303)</f>
        <v>DENSIDAD DE CAMPO</v>
      </c>
      <c r="E299" s="7">
        <f>IF(ISBLANK('[1]CONTROL OT'!$O303),"-",'[1]CONTROL OT'!$O303)</f>
        <v>350</v>
      </c>
      <c r="F299" s="8">
        <f>IFERROR(VLOOKUP(E299,[2]Matriz!$B$4:$E$377,3,FALSE),"-")</f>
        <v>45727</v>
      </c>
      <c r="G299" s="8">
        <f>IFERROR(VLOOKUP(E299,[2]Matriz!$B$4:$E$377,4,FALSE),"-")</f>
        <v>45729</v>
      </c>
      <c r="H299" s="9">
        <f t="shared" si="4"/>
        <v>-2</v>
      </c>
      <c r="I299" s="4" t="s">
        <v>9</v>
      </c>
      <c r="J299" s="4"/>
      <c r="K299" s="4"/>
      <c r="L299" s="4"/>
      <c r="M299" s="4" t="s">
        <v>9</v>
      </c>
      <c r="N299" s="4" t="s">
        <v>89</v>
      </c>
      <c r="O299" s="4" t="s">
        <v>9</v>
      </c>
      <c r="P299" s="4" t="s">
        <v>9</v>
      </c>
      <c r="Q299" s="4" t="s">
        <v>9</v>
      </c>
      <c r="R299" s="4" t="s">
        <v>9</v>
      </c>
    </row>
    <row r="300" spans="1:18" ht="25.2" customHeight="1" x14ac:dyDescent="0.3">
      <c r="A300" s="4">
        <v>296</v>
      </c>
      <c r="B300" s="5">
        <f>IF(ISBLANK('[1]CONTROL OT'!$B304),"-",'[1]CONTROL OT'!$B304)</f>
        <v>287</v>
      </c>
      <c r="C300" s="20" t="str">
        <f>IF(ISBLANK('[1]CONTROL OT'!$H304),"-",'[1]CONTROL OT'!$H304)</f>
        <v>AZ INVERSIONES INMOBILIARIAS</v>
      </c>
      <c r="D300" s="6" t="str">
        <f>IF(ISBLANK('[1]CONTROL OT'!$I304),"-",'[1]CONTROL OT'!$I304)</f>
        <v>COMPRESION DE PROBETAS</v>
      </c>
      <c r="E300" s="7">
        <f>IF(ISBLANK('[1]CONTROL OT'!$O304),"-",'[1]CONTROL OT'!$O304)</f>
        <v>346</v>
      </c>
      <c r="F300" s="8">
        <f>IFERROR(VLOOKUP(E300,[2]Matriz!$B$4:$E$377,3,FALSE),"-")</f>
        <v>45727</v>
      </c>
      <c r="G300" s="8">
        <f>IFERROR(VLOOKUP(E300,[2]Matriz!$B$4:$E$377,4,FALSE),"-")</f>
        <v>45728</v>
      </c>
      <c r="H300" s="9">
        <f t="shared" si="4"/>
        <v>-1</v>
      </c>
      <c r="I300" s="4" t="s">
        <v>9</v>
      </c>
      <c r="J300" s="4"/>
      <c r="K300" s="4"/>
      <c r="L300" s="4"/>
      <c r="M300" s="4" t="s">
        <v>9</v>
      </c>
      <c r="N300" s="4" t="s">
        <v>89</v>
      </c>
      <c r="O300" s="4" t="s">
        <v>9</v>
      </c>
      <c r="P300" s="4" t="s">
        <v>9</v>
      </c>
      <c r="Q300" s="4" t="s">
        <v>9</v>
      </c>
      <c r="R300" s="4" t="s">
        <v>9</v>
      </c>
    </row>
    <row r="301" spans="1:18" ht="25.2" customHeight="1" x14ac:dyDescent="0.3">
      <c r="A301" s="4">
        <v>297</v>
      </c>
      <c r="B301" s="5">
        <f>IF(ISBLANK('[1]CONTROL OT'!$B305),"-",'[1]CONTROL OT'!$B305)</f>
        <v>288</v>
      </c>
      <c r="C301" s="20" t="str">
        <f>IF(ISBLANK('[1]CONTROL OT'!$H305),"-",'[1]CONTROL OT'!$H305)</f>
        <v>IPC SUCURSAL DEL PERU</v>
      </c>
      <c r="D301" s="6" t="str">
        <f>IF(ISBLANK('[1]CONTROL OT'!$I305),"-",'[1]CONTROL OT'!$I305)</f>
        <v xml:space="preserve">RICE / MARSHALL          </v>
      </c>
      <c r="E301" s="7">
        <f>IF(ISBLANK('[1]CONTROL OT'!$O305),"-",'[1]CONTROL OT'!$O305)</f>
        <v>351</v>
      </c>
      <c r="F301" s="8">
        <f>IFERROR(VLOOKUP(E301,[2]Matriz!$B$4:$E$377,3,FALSE),"-")</f>
        <v>45728</v>
      </c>
      <c r="G301" s="8">
        <f>IFERROR(VLOOKUP(E301,[2]Matriz!$B$4:$E$377,4,FALSE),"-")</f>
        <v>45729</v>
      </c>
      <c r="H301" s="9">
        <f t="shared" si="4"/>
        <v>-1</v>
      </c>
      <c r="I301" s="4" t="s">
        <v>9</v>
      </c>
      <c r="J301" s="4"/>
      <c r="K301" s="4"/>
      <c r="L301" s="4"/>
      <c r="M301" s="4" t="s">
        <v>9</v>
      </c>
      <c r="N301" s="4" t="s">
        <v>89</v>
      </c>
      <c r="O301" s="4" t="s">
        <v>9</v>
      </c>
      <c r="P301" s="4" t="s">
        <v>9</v>
      </c>
      <c r="Q301" s="4" t="s">
        <v>9</v>
      </c>
      <c r="R301" s="4" t="s">
        <v>9</v>
      </c>
    </row>
    <row r="302" spans="1:18" ht="25.2" customHeight="1" x14ac:dyDescent="0.3">
      <c r="A302" s="4">
        <v>298</v>
      </c>
      <c r="B302" s="5">
        <f>IF(ISBLANK('[1]CONTROL OT'!$B306),"-",'[1]CONTROL OT'!$B306)</f>
        <v>289</v>
      </c>
      <c r="C302" s="20" t="str">
        <f>IF(ISBLANK('[1]CONTROL OT'!$H306),"-",'[1]CONTROL OT'!$H306)</f>
        <v>IPC SUCURSAL DEL PERU</v>
      </c>
      <c r="D302" s="6" t="str">
        <f>IF(ISBLANK('[1]CONTROL OT'!$I306),"-",'[1]CONTROL OT'!$I306)</f>
        <v>COMPRESION VIGA</v>
      </c>
      <c r="E302" s="7">
        <f>IF(ISBLANK('[1]CONTROL OT'!$O306),"-",'[1]CONTROL OT'!$O306)</f>
        <v>352</v>
      </c>
      <c r="F302" s="8">
        <f>IFERROR(VLOOKUP(E302,[2]Matriz!$B$4:$E$377,3,FALSE),"-")</f>
        <v>45728</v>
      </c>
      <c r="G302" s="8">
        <f>IFERROR(VLOOKUP(E302,[2]Matriz!$B$4:$E$377,4,FALSE),"-")</f>
        <v>45729</v>
      </c>
      <c r="H302" s="9">
        <f t="shared" si="4"/>
        <v>-1</v>
      </c>
      <c r="I302" s="4" t="s">
        <v>9</v>
      </c>
      <c r="J302" s="4"/>
      <c r="K302" s="4"/>
      <c r="L302" s="4"/>
      <c r="M302" s="4" t="s">
        <v>9</v>
      </c>
      <c r="N302" s="4" t="s">
        <v>89</v>
      </c>
      <c r="O302" s="4" t="s">
        <v>9</v>
      </c>
      <c r="P302" s="4" t="s">
        <v>9</v>
      </c>
      <c r="Q302" s="4" t="s">
        <v>9</v>
      </c>
      <c r="R302" s="4" t="s">
        <v>9</v>
      </c>
    </row>
    <row r="303" spans="1:18" ht="25.2" customHeight="1" x14ac:dyDescent="0.3">
      <c r="A303" s="4">
        <v>299</v>
      </c>
      <c r="B303" s="5">
        <f>IF(ISBLANK('[1]CONTROL OT'!$B307),"-",'[1]CONTROL OT'!$B307)</f>
        <v>290</v>
      </c>
      <c r="C303" s="20" t="str">
        <f>IF(ISBLANK('[1]CONTROL OT'!$H307),"-",'[1]CONTROL OT'!$H307)</f>
        <v xml:space="preserve">TECNOMIN </v>
      </c>
      <c r="D303" s="6" t="str">
        <f>IF(ISBLANK('[1]CONTROL OT'!$I307),"-",'[1]CONTROL OT'!$I307)</f>
        <v xml:space="preserve">PENDULO </v>
      </c>
      <c r="E303" s="7" t="str">
        <f>IF(ISBLANK('[1]CONTROL OT'!$O307),"-",'[1]CONTROL OT'!$O307)</f>
        <v>COTIZACIÓN N° 344-25-A</v>
      </c>
      <c r="F303" s="8">
        <f>IFERROR(VLOOKUP(E303,[2]Matriz!$B$4:$E$377,3,FALSE),"-")</f>
        <v>45727</v>
      </c>
      <c r="G303" s="8">
        <f>IFERROR(VLOOKUP(E303,[2]Matriz!$B$4:$E$377,4,FALSE),"-")</f>
        <v>45727</v>
      </c>
      <c r="H303" s="9">
        <f t="shared" si="4"/>
        <v>0</v>
      </c>
      <c r="I303" s="4" t="s">
        <v>9</v>
      </c>
      <c r="J303" s="4"/>
      <c r="K303" s="4"/>
      <c r="L303" s="4"/>
      <c r="M303" s="4" t="s">
        <v>9</v>
      </c>
      <c r="N303" s="4" t="s">
        <v>89</v>
      </c>
      <c r="O303" s="4" t="s">
        <v>9</v>
      </c>
      <c r="P303" s="4" t="s">
        <v>9</v>
      </c>
      <c r="Q303" s="4" t="s">
        <v>9</v>
      </c>
      <c r="R303" s="4" t="s">
        <v>9</v>
      </c>
    </row>
    <row r="304" spans="1:18" ht="25.2" customHeight="1" x14ac:dyDescent="0.3">
      <c r="A304" s="4">
        <v>300</v>
      </c>
      <c r="B304" s="5">
        <f>IF(ISBLANK('[1]CONTROL OT'!$B308),"-",'[1]CONTROL OT'!$B308)</f>
        <v>291</v>
      </c>
      <c r="C304" s="20" t="str">
        <f>IF(ISBLANK('[1]CONTROL OT'!$H308),"-",'[1]CONTROL OT'!$H308)</f>
        <v>ALTOMAYO</v>
      </c>
      <c r="D304" s="6" t="str">
        <f>IF(ISBLANK('[1]CONTROL OT'!$I308),"-",'[1]CONTROL OT'!$I308)</f>
        <v>DENSIDAD DE CAMPO</v>
      </c>
      <c r="E304" s="7">
        <f>IF(ISBLANK('[1]CONTROL OT'!$O308),"-",'[1]CONTROL OT'!$O308)</f>
        <v>292</v>
      </c>
      <c r="F304" s="8">
        <f>IFERROR(VLOOKUP(E304,[2]Matriz!$B$4:$E$377,3,FALSE),"-")</f>
        <v>45720</v>
      </c>
      <c r="G304" s="8">
        <f>IFERROR(VLOOKUP(E304,[2]Matriz!$B$4:$E$377,4,FALSE),"-")</f>
        <v>45720</v>
      </c>
      <c r="H304" s="9">
        <f t="shared" si="4"/>
        <v>0</v>
      </c>
      <c r="I304" s="4" t="s">
        <v>9</v>
      </c>
      <c r="J304" s="4"/>
      <c r="K304" s="4"/>
      <c r="L304" s="4"/>
      <c r="M304" s="4" t="s">
        <v>9</v>
      </c>
      <c r="N304" s="4" t="s">
        <v>89</v>
      </c>
      <c r="O304" s="4" t="s">
        <v>9</v>
      </c>
      <c r="P304" s="4" t="s">
        <v>9</v>
      </c>
      <c r="Q304" s="4" t="s">
        <v>9</v>
      </c>
      <c r="R304" s="4" t="s">
        <v>9</v>
      </c>
    </row>
    <row r="305" spans="1:18" ht="25.2" customHeight="1" x14ac:dyDescent="0.3">
      <c r="A305" s="4">
        <v>301</v>
      </c>
      <c r="B305" s="5">
        <f>IF(ISBLANK('[1]CONTROL OT'!$B309),"-",'[1]CONTROL OT'!$B309)</f>
        <v>292</v>
      </c>
      <c r="C305" s="20" t="str">
        <f>IF(ISBLANK('[1]CONTROL OT'!$H309),"-",'[1]CONTROL OT'!$H309)</f>
        <v>GEOFAL ING.</v>
      </c>
      <c r="D305" s="6" t="str">
        <f>IF(ISBLANK('[1]CONTROL OT'!$I309),"-",'[1]CONTROL OT'!$I309)</f>
        <v>ENSAYOS DE SUELO            TECSUR POSTE</v>
      </c>
      <c r="E305" s="7">
        <f>IF(ISBLANK('[1]CONTROL OT'!$O309),"-",'[1]CONTROL OT'!$O309)</f>
        <v>358</v>
      </c>
      <c r="F305" s="8">
        <f>IFERROR(VLOOKUP(E305,[2]Matriz!$B$4:$E$377,3,FALSE),"-")</f>
        <v>45728</v>
      </c>
      <c r="G305" s="8">
        <f>IFERROR(VLOOKUP(E305,[2]Matriz!$B$4:$E$377,4,FALSE),"-")</f>
        <v>45729</v>
      </c>
      <c r="H305" s="9">
        <f t="shared" si="4"/>
        <v>-1</v>
      </c>
      <c r="I305" s="4" t="s">
        <v>9</v>
      </c>
      <c r="J305" s="4"/>
      <c r="K305" s="4"/>
      <c r="L305" s="4"/>
      <c r="M305" s="13">
        <v>45</v>
      </c>
      <c r="N305" s="4" t="s">
        <v>89</v>
      </c>
      <c r="O305" s="4"/>
      <c r="P305" s="4"/>
      <c r="Q305" s="4"/>
      <c r="R305" s="4"/>
    </row>
    <row r="306" spans="1:18" ht="25.2" customHeight="1" x14ac:dyDescent="0.3">
      <c r="A306" s="4">
        <v>302</v>
      </c>
      <c r="B306" s="5">
        <f>IF(ISBLANK('[1]CONTROL OT'!$B310),"-",'[1]CONTROL OT'!$B310)</f>
        <v>293</v>
      </c>
      <c r="C306" s="20" t="str">
        <f>IF(ISBLANK('[1]CONTROL OT'!$H310),"-",'[1]CONTROL OT'!$H310)</f>
        <v>AZ INVERSIONES INMOBILIARIAS</v>
      </c>
      <c r="D306" s="6" t="str">
        <f>IF(ISBLANK('[1]CONTROL OT'!$I310),"-",'[1]CONTROL OT'!$I310)</f>
        <v>COMPRESION DE PROBETAS</v>
      </c>
      <c r="E306" s="7">
        <f>IF(ISBLANK('[1]CONTROL OT'!$O310),"-",'[1]CONTROL OT'!$O310)</f>
        <v>353</v>
      </c>
      <c r="F306" s="8">
        <f>IFERROR(VLOOKUP(E306,[2]Matriz!$B$4:$E$377,3,FALSE),"-")</f>
        <v>45728</v>
      </c>
      <c r="G306" s="8">
        <f>IFERROR(VLOOKUP(E306,[2]Matriz!$B$4:$E$377,4,FALSE),"-")</f>
        <v>45729</v>
      </c>
      <c r="H306" s="9">
        <f t="shared" si="4"/>
        <v>-1</v>
      </c>
      <c r="I306" s="4" t="s">
        <v>9</v>
      </c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25.2" customHeight="1" x14ac:dyDescent="0.3">
      <c r="A307" s="4">
        <v>303</v>
      </c>
      <c r="B307" s="5">
        <f>IF(ISBLANK('[1]CONTROL OT'!$B311),"-",'[1]CONTROL OT'!$B311)</f>
        <v>294</v>
      </c>
      <c r="C307" s="20" t="str">
        <f>IF(ISBLANK('[1]CONTROL OT'!$H311),"-",'[1]CONTROL OT'!$H311)</f>
        <v>AZ INVERSIONES INMOBILIARIAS</v>
      </c>
      <c r="D307" s="6" t="str">
        <f>IF(ISBLANK('[1]CONTROL OT'!$I311),"-",'[1]CONTROL OT'!$I311)</f>
        <v>COMPRESION DE PROBETAS</v>
      </c>
      <c r="E307" s="7">
        <f>IF(ISBLANK('[1]CONTROL OT'!$O311),"-",'[1]CONTROL OT'!$O311)</f>
        <v>354</v>
      </c>
      <c r="F307" s="8">
        <f>IFERROR(VLOOKUP(E307,[2]Matriz!$B$4:$E$377,3,FALSE),"-")</f>
        <v>45729</v>
      </c>
      <c r="G307" s="8">
        <f>IFERROR(VLOOKUP(E307,[2]Matriz!$B$4:$E$377,4,FALSE),"-")</f>
        <v>45729</v>
      </c>
      <c r="H307" s="9">
        <f t="shared" si="4"/>
        <v>0</v>
      </c>
      <c r="I307" s="4" t="s">
        <v>9</v>
      </c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25.2" customHeight="1" x14ac:dyDescent="0.3">
      <c r="A308" s="4">
        <v>304</v>
      </c>
      <c r="B308" s="5">
        <f>IF(ISBLANK('[1]CONTROL OT'!$B312),"-",'[1]CONTROL OT'!$B312)</f>
        <v>295</v>
      </c>
      <c r="C308" s="20" t="str">
        <f>IF(ISBLANK('[1]CONTROL OT'!$H312),"-",'[1]CONTROL OT'!$H312)</f>
        <v>GEOFAL ING.</v>
      </c>
      <c r="D308" s="6" t="str">
        <f>IF(ISBLANK('[1]CONTROL OT'!$I312),"-",'[1]CONTROL OT'!$I312)</f>
        <v>ENSAYOS DE SUELO            TECSUR POSTE</v>
      </c>
      <c r="E308" s="7">
        <f>IF(ISBLANK('[1]CONTROL OT'!$O312),"-",'[1]CONTROL OT'!$O312)</f>
        <v>369</v>
      </c>
      <c r="F308" s="8" t="str">
        <f>IFERROR(VLOOKUP(E308,[2]Matriz!$B$4:$E$351,3,FALSE),"-")</f>
        <v>-</v>
      </c>
      <c r="G308" s="8" t="str">
        <f>IFERROR(VLOOKUP(E308,[2]Matriz!$B$4:$E$351,4,FALSE),"-")</f>
        <v>-</v>
      </c>
      <c r="H308" s="9" t="str">
        <f t="shared" si="4"/>
        <v>-</v>
      </c>
      <c r="I308" s="4" t="s">
        <v>9</v>
      </c>
      <c r="J308" s="4"/>
      <c r="K308" s="4"/>
      <c r="L308" s="4"/>
      <c r="M308" s="13">
        <v>46</v>
      </c>
      <c r="N308" s="4" t="s">
        <v>89</v>
      </c>
      <c r="O308" s="4"/>
      <c r="P308" s="4"/>
      <c r="Q308" s="4"/>
      <c r="R308" s="4"/>
    </row>
    <row r="309" spans="1:18" ht="25.2" customHeight="1" x14ac:dyDescent="0.3">
      <c r="A309" s="4">
        <v>305</v>
      </c>
      <c r="B309" s="5">
        <f>IF(ISBLANK('[1]CONTROL OT'!$B313),"-",'[1]CONTROL OT'!$B313)</f>
        <v>296</v>
      </c>
      <c r="C309" s="20" t="str">
        <f>IF(ISBLANK('[1]CONTROL OT'!$H313),"-",'[1]CONTROL OT'!$H313)</f>
        <v>IPC SUCURSAL DEL PERU</v>
      </c>
      <c r="D309" s="6" t="str">
        <f>IF(ISBLANK('[1]CONTROL OT'!$I313),"-",'[1]CONTROL OT'!$I313)</f>
        <v>AFIRMADO</v>
      </c>
      <c r="E309" s="7">
        <f>IF(ISBLANK('[1]CONTROL OT'!$O313),"-",'[1]CONTROL OT'!$O313)</f>
        <v>359</v>
      </c>
      <c r="F309" s="8" t="str">
        <f>IFERROR(VLOOKUP(E309,[2]Matriz!$B$4:$E$351,3,FALSE),"-")</f>
        <v>-</v>
      </c>
      <c r="G309" s="8" t="str">
        <f>IFERROR(VLOOKUP(E309,[2]Matriz!$B$4:$E$351,4,FALSE),"-")</f>
        <v>-</v>
      </c>
      <c r="H309" s="9" t="str">
        <f t="shared" si="4"/>
        <v>-</v>
      </c>
      <c r="I309" s="4" t="s">
        <v>9</v>
      </c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25.2" customHeight="1" x14ac:dyDescent="0.3">
      <c r="A310" s="4">
        <v>306</v>
      </c>
      <c r="B310" s="5">
        <f>IF(ISBLANK('[1]CONTROL OT'!$B314),"-",'[1]CONTROL OT'!$B314)</f>
        <v>297</v>
      </c>
      <c r="C310" s="20" t="str">
        <f>IF(ISBLANK('[1]CONTROL OT'!$H314),"-",'[1]CONTROL OT'!$H314)</f>
        <v>ALTOMAYO</v>
      </c>
      <c r="D310" s="6" t="str">
        <f>IF(ISBLANK('[1]CONTROL OT'!$I314),"-",'[1]CONTROL OT'!$I314)</f>
        <v>DENSIDAD DE CAMPO</v>
      </c>
      <c r="E310" s="7">
        <f>IF(ISBLANK('[1]CONTROL OT'!$O314),"-",'[1]CONTROL OT'!$O314)</f>
        <v>292</v>
      </c>
      <c r="F310" s="8">
        <f>IFERROR(VLOOKUP(E310,[2]Matriz!$B$4:$E$351,3,FALSE),"-")</f>
        <v>45720</v>
      </c>
      <c r="G310" s="8">
        <f>IFERROR(VLOOKUP(E310,[2]Matriz!$B$4:$E$351,4,FALSE),"-")</f>
        <v>45720</v>
      </c>
      <c r="H310" s="9">
        <f t="shared" si="4"/>
        <v>0</v>
      </c>
      <c r="I310" s="4" t="s">
        <v>9</v>
      </c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25.2" customHeight="1" x14ac:dyDescent="0.3">
      <c r="A311" s="4">
        <v>307</v>
      </c>
      <c r="B311" s="5">
        <f>IF(ISBLANK('[1]CONTROL OT'!$B315),"-",'[1]CONTROL OT'!$B315)</f>
        <v>298</v>
      </c>
      <c r="C311" s="20" t="str">
        <f>IF(ISBLANK('[1]CONTROL OT'!$H315),"-",'[1]CONTROL OT'!$H315)</f>
        <v>ALTOMAYO</v>
      </c>
      <c r="D311" s="6" t="str">
        <f>IF(ISBLANK('[1]CONTROL OT'!$I315),"-",'[1]CONTROL OT'!$I315)</f>
        <v>DENSIDAD DE CAMPO</v>
      </c>
      <c r="E311" s="7">
        <f>IF(ISBLANK('[1]CONTROL OT'!$O315),"-",'[1]CONTROL OT'!$O315)</f>
        <v>292</v>
      </c>
      <c r="F311" s="8">
        <f>IFERROR(VLOOKUP(E311,[2]Matriz!$B$4:$E$351,3,FALSE),"-")</f>
        <v>45720</v>
      </c>
      <c r="G311" s="8">
        <f>IFERROR(VLOOKUP(E311,[2]Matriz!$B$4:$E$351,4,FALSE),"-")</f>
        <v>45720</v>
      </c>
      <c r="H311" s="9">
        <f t="shared" si="4"/>
        <v>0</v>
      </c>
      <c r="I311" s="4" t="s">
        <v>9</v>
      </c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25.2" customHeight="1" x14ac:dyDescent="0.3">
      <c r="A312" s="4">
        <v>308</v>
      </c>
      <c r="B312" s="5">
        <f>IF(ISBLANK('[1]CONTROL OT'!$B316),"-",'[1]CONTROL OT'!$B316)</f>
        <v>299</v>
      </c>
      <c r="C312" s="20" t="str">
        <f>IF(ISBLANK('[1]CONTROL OT'!$H316),"-",'[1]CONTROL OT'!$H316)</f>
        <v>ACUÑA VEGA CONSULTORES Y EJECUTORES</v>
      </c>
      <c r="D312" s="6" t="str">
        <f>IF(ISBLANK('[1]CONTROL OT'!$I316),"-",'[1]CONTROL OT'!$I316)</f>
        <v>COMPRESION DE PROBETAS</v>
      </c>
      <c r="E312" s="7">
        <f>IF(ISBLANK('[1]CONTROL OT'!$O316),"-",'[1]CONTROL OT'!$O316)</f>
        <v>362</v>
      </c>
      <c r="F312" s="8" t="str">
        <f>IFERROR(VLOOKUP(E312,[2]Matriz!$B$4:$E$351,3,FALSE),"-")</f>
        <v>-</v>
      </c>
      <c r="G312" s="8" t="str">
        <f>IFERROR(VLOOKUP(E312,[2]Matriz!$B$4:$E$351,4,FALSE),"-")</f>
        <v>-</v>
      </c>
      <c r="H312" s="9" t="str">
        <f t="shared" si="4"/>
        <v>-</v>
      </c>
      <c r="I312" s="4" t="s">
        <v>9</v>
      </c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25.2" customHeight="1" x14ac:dyDescent="0.3">
      <c r="A313" s="4">
        <v>309</v>
      </c>
      <c r="B313" s="5">
        <f>IF(ISBLANK('[1]CONTROL OT'!$B317),"-",'[1]CONTROL OT'!$B317)</f>
        <v>300</v>
      </c>
      <c r="C313" s="20" t="str">
        <f>IF(ISBLANK('[1]CONTROL OT'!$H317),"-",'[1]CONTROL OT'!$H317)</f>
        <v>CONSORCIO HUAYCOLORO</v>
      </c>
      <c r="D313" s="6" t="str">
        <f>IF(ISBLANK('[1]CONTROL OT'!$I317),"-",'[1]CONTROL OT'!$I317)</f>
        <v>COMPRESION DE PROBETAS</v>
      </c>
      <c r="E313" s="7" t="str">
        <f>IF(ISBLANK('[1]CONTROL OT'!$O317),"-",'[1]CONTROL OT'!$O317)</f>
        <v>COTIZACIÓN-349-25-B</v>
      </c>
      <c r="F313" s="8" t="str">
        <f>IFERROR(VLOOKUP(E313,[2]Matriz!$B$4:$E$351,3,FALSE),"-")</f>
        <v>-</v>
      </c>
      <c r="G313" s="8" t="str">
        <f>IFERROR(VLOOKUP(E313,[2]Matriz!$B$4:$E$351,4,FALSE),"-")</f>
        <v>-</v>
      </c>
      <c r="H313" s="9" t="str">
        <f t="shared" si="4"/>
        <v>-</v>
      </c>
      <c r="I313" s="4" t="s">
        <v>9</v>
      </c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25.2" customHeight="1" x14ac:dyDescent="0.3">
      <c r="A314" s="4">
        <v>310</v>
      </c>
      <c r="B314" s="5">
        <f>IF(ISBLANK('[1]CONTROL OT'!$B318),"-",'[1]CONTROL OT'!$B318)</f>
        <v>301</v>
      </c>
      <c r="C314" s="20" t="str">
        <f>IF(ISBLANK('[1]CONTROL OT'!$H318),"-",'[1]CONTROL OT'!$H318)</f>
        <v>GEOFAL ING.</v>
      </c>
      <c r="D314" s="6" t="str">
        <f>IF(ISBLANK('[1]CONTROL OT'!$I318),"-",'[1]CONTROL OT'!$I318)</f>
        <v>ENSAYOS DE SUELO            TECSUR POSTE</v>
      </c>
      <c r="E314" s="7">
        <f>IF(ISBLANK('[1]CONTROL OT'!$O318),"-",'[1]CONTROL OT'!$O318)</f>
        <v>370</v>
      </c>
      <c r="F314" s="8"/>
      <c r="G314" s="8"/>
      <c r="H314" s="9"/>
      <c r="I314" s="4"/>
      <c r="J314" s="4"/>
      <c r="K314" s="4"/>
      <c r="L314" s="4"/>
      <c r="M314" s="13">
        <v>47</v>
      </c>
      <c r="N314" s="4" t="s">
        <v>89</v>
      </c>
      <c r="O314" s="4"/>
      <c r="P314" s="4"/>
      <c r="Q314" s="4"/>
      <c r="R314" s="4"/>
    </row>
    <row r="315" spans="1:18" ht="25.2" customHeight="1" x14ac:dyDescent="0.3">
      <c r="A315" s="4">
        <v>311</v>
      </c>
      <c r="B315" s="5">
        <f>IF(ISBLANK('[1]CONTROL OT'!$B319),"-",'[1]CONTROL OT'!$B319)</f>
        <v>302</v>
      </c>
      <c r="C315" s="20" t="str">
        <f>IF(ISBLANK('[1]CONTROL OT'!$H319),"-",'[1]CONTROL OT'!$H319)</f>
        <v>AZ INVERSIONES INMOBILIARIAS</v>
      </c>
      <c r="D315" s="6" t="str">
        <f>IF(ISBLANK('[1]CONTROL OT'!$I319),"-",'[1]CONTROL OT'!$I319)</f>
        <v>COMPRESION DE PROBETAS</v>
      </c>
      <c r="E315" s="7">
        <f>IF(ISBLANK('[1]CONTROL OT'!$O319),"-",'[1]CONTROL OT'!$O319)</f>
        <v>363</v>
      </c>
      <c r="F315" s="8"/>
      <c r="G315" s="8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25.2" customHeight="1" x14ac:dyDescent="0.3">
      <c r="A316" s="4">
        <v>312</v>
      </c>
      <c r="B316" s="5" t="str">
        <f>IF(ISBLANK('[1]CONTROL OT'!$B320),"-",'[1]CONTROL OT'!$B320)</f>
        <v>303-25</v>
      </c>
      <c r="C316" s="20" t="str">
        <f>IF(ISBLANK('[1]CONTROL OT'!$H320),"-",'[1]CONTROL OT'!$H320)</f>
        <v>GEOFAL LABORATORIO</v>
      </c>
      <c r="D316" s="6" t="str">
        <f>IF(ISBLANK('[1]CONTROL OT'!$I320),"-",'[1]CONTROL OT'!$I320)</f>
        <v xml:space="preserve">CONTENIDO DE HUMEDAD SUELOS </v>
      </c>
      <c r="E316" s="7" t="str">
        <f>IF(ISBLANK('[1]CONTROL OT'!$O320),"-",'[1]CONTROL OT'!$O320)</f>
        <v>-</v>
      </c>
      <c r="F316" s="15" t="str">
        <f>IFERROR(VLOOKUP(E316,[2]Matriz!$B$4:$E$351,3,FALSE),"-")</f>
        <v>-</v>
      </c>
      <c r="G316" s="15" t="str">
        <f>IFERROR(VLOOKUP(E316,[2]Matriz!$B$4:$E$351,4,FALSE),"-")</f>
        <v>-</v>
      </c>
      <c r="H316" s="16" t="str">
        <f t="shared" ref="H316:H325" si="5">IFERROR(+F316-G316,"-")</f>
        <v>-</v>
      </c>
      <c r="I316" s="12" t="s">
        <v>9</v>
      </c>
      <c r="J316" s="12" t="s">
        <v>9</v>
      </c>
      <c r="K316" s="12" t="s">
        <v>9</v>
      </c>
      <c r="L316" s="12" t="s">
        <v>9</v>
      </c>
      <c r="M316" s="4"/>
      <c r="N316" s="4"/>
      <c r="O316" s="4"/>
      <c r="P316" s="4"/>
      <c r="Q316" s="4"/>
      <c r="R316" s="4"/>
    </row>
    <row r="317" spans="1:18" ht="25.2" customHeight="1" x14ac:dyDescent="0.3">
      <c r="A317" s="4">
        <v>313</v>
      </c>
      <c r="B317" s="5">
        <f>IF(ISBLANK('[1]CONTROL OT'!$B321),"-",'[1]CONTROL OT'!$B321)</f>
        <v>304</v>
      </c>
      <c r="C317" s="20" t="str">
        <f>IF(ISBLANK('[1]CONTROL OT'!$H321),"-",'[1]CONTROL OT'!$H321)</f>
        <v>GEOFAL LABORATORIO</v>
      </c>
      <c r="D317" s="6" t="str">
        <f>IF(ISBLANK('[1]CONTROL OT'!$I321),"-",'[1]CONTROL OT'!$I321)</f>
        <v xml:space="preserve">GRANU. DE SUELOS </v>
      </c>
      <c r="E317" s="7" t="str">
        <f>IF(ISBLANK('[1]CONTROL OT'!$O321),"-",'[1]CONTROL OT'!$O321)</f>
        <v>-</v>
      </c>
      <c r="F317" s="15" t="str">
        <f>IFERROR(VLOOKUP(E317,[2]Matriz!$B$4:$E$351,3,FALSE),"-")</f>
        <v>-</v>
      </c>
      <c r="G317" s="15" t="str">
        <f>IFERROR(VLOOKUP(E317,[2]Matriz!$B$4:$E$351,4,FALSE),"-")</f>
        <v>-</v>
      </c>
      <c r="H317" s="16" t="str">
        <f t="shared" si="5"/>
        <v>-</v>
      </c>
      <c r="I317" s="12" t="s">
        <v>9</v>
      </c>
      <c r="J317" s="12" t="s">
        <v>9</v>
      </c>
      <c r="K317" s="12" t="s">
        <v>9</v>
      </c>
      <c r="L317" s="12" t="s">
        <v>9</v>
      </c>
      <c r="M317" s="13" t="s">
        <v>69</v>
      </c>
      <c r="N317" s="17">
        <v>630</v>
      </c>
      <c r="O317" s="8">
        <v>45768</v>
      </c>
      <c r="P317" s="8">
        <v>45770</v>
      </c>
      <c r="Q317" s="4">
        <v>2</v>
      </c>
      <c r="R317" s="4" t="s">
        <v>9</v>
      </c>
    </row>
    <row r="318" spans="1:18" ht="25.2" customHeight="1" x14ac:dyDescent="0.3">
      <c r="A318" s="4">
        <v>314</v>
      </c>
      <c r="B318" s="5">
        <f>IF(ISBLANK('[1]CONTROL OT'!$B322),"-",'[1]CONTROL OT'!$B322)</f>
        <v>305</v>
      </c>
      <c r="C318" s="20" t="str">
        <f>IF(ISBLANK('[1]CONTROL OT'!$H322),"-",'[1]CONTROL OT'!$H322)</f>
        <v>GEOFAL LABORATORIO</v>
      </c>
      <c r="D318" s="6" t="str">
        <f>IF(ISBLANK('[1]CONTROL OT'!$I322),"-",'[1]CONTROL OT'!$I322)</f>
        <v>LIMITES</v>
      </c>
      <c r="E318" s="7" t="str">
        <f>IF(ISBLANK('[1]CONTROL OT'!$O322),"-",'[1]CONTROL OT'!$O322)</f>
        <v>-</v>
      </c>
      <c r="F318" s="15" t="str">
        <f>IFERROR(VLOOKUP(E318,[2]Matriz!$B$4:$E$351,3,FALSE),"-")</f>
        <v>-</v>
      </c>
      <c r="G318" s="15" t="str">
        <f>IFERROR(VLOOKUP(E318,[2]Matriz!$B$4:$E$351,4,FALSE),"-")</f>
        <v>-</v>
      </c>
      <c r="H318" s="16" t="str">
        <f t="shared" si="5"/>
        <v>-</v>
      </c>
      <c r="I318" s="12" t="s">
        <v>9</v>
      </c>
      <c r="J318" s="12" t="s">
        <v>9</v>
      </c>
      <c r="K318" s="12" t="s">
        <v>9</v>
      </c>
      <c r="L318" s="12" t="s">
        <v>9</v>
      </c>
      <c r="M318" s="4" t="s">
        <v>9</v>
      </c>
      <c r="N318" s="4" t="s">
        <v>9</v>
      </c>
      <c r="O318" s="4" t="s">
        <v>9</v>
      </c>
      <c r="P318" s="4" t="s">
        <v>9</v>
      </c>
      <c r="Q318" s="4" t="s">
        <v>9</v>
      </c>
      <c r="R318" s="4" t="s">
        <v>9</v>
      </c>
    </row>
    <row r="319" spans="1:18" ht="25.2" customHeight="1" x14ac:dyDescent="0.3">
      <c r="A319" s="4">
        <v>315</v>
      </c>
      <c r="B319" s="5">
        <f>IF(ISBLANK('[1]CONTROL OT'!$B323),"-",'[1]CONTROL OT'!$B323)</f>
        <v>306</v>
      </c>
      <c r="C319" s="20" t="str">
        <f>IF(ISBLANK('[1]CONTROL OT'!$H323),"-",'[1]CONTROL OT'!$H323)</f>
        <v>GEOFAL LABORATORIO</v>
      </c>
      <c r="D319" s="6" t="str">
        <f>IF(ISBLANK('[1]CONTROL OT'!$I323),"-",'[1]CONTROL OT'!$I323)</f>
        <v xml:space="preserve">EQUIVALENTE DE ARENA </v>
      </c>
      <c r="E319" s="7" t="str">
        <f>IF(ISBLANK('[1]CONTROL OT'!$O323),"-",'[1]CONTROL OT'!$O323)</f>
        <v>-</v>
      </c>
      <c r="F319" s="15" t="str">
        <f>IFERROR(VLOOKUP(E319,[2]Matriz!$B$4:$E$351,3,FALSE),"-")</f>
        <v>-</v>
      </c>
      <c r="G319" s="15" t="str">
        <f>IFERROR(VLOOKUP(E319,[2]Matriz!$B$4:$E$351,4,FALSE),"-")</f>
        <v>-</v>
      </c>
      <c r="H319" s="16" t="str">
        <f t="shared" si="5"/>
        <v>-</v>
      </c>
      <c r="I319" s="12" t="s">
        <v>9</v>
      </c>
      <c r="J319" s="12" t="s">
        <v>9</v>
      </c>
      <c r="K319" s="12" t="s">
        <v>9</v>
      </c>
      <c r="L319" s="12" t="s">
        <v>9</v>
      </c>
      <c r="M319" s="4" t="s">
        <v>9</v>
      </c>
      <c r="N319" s="4" t="s">
        <v>9</v>
      </c>
      <c r="O319" s="4" t="s">
        <v>9</v>
      </c>
      <c r="P319" s="4" t="s">
        <v>9</v>
      </c>
      <c r="Q319" s="4" t="s">
        <v>9</v>
      </c>
      <c r="R319" s="4" t="s">
        <v>9</v>
      </c>
    </row>
    <row r="320" spans="1:18" ht="25.2" customHeight="1" x14ac:dyDescent="0.3">
      <c r="A320" s="4">
        <v>316</v>
      </c>
      <c r="B320" s="5">
        <f>IF(ISBLANK('[1]CONTROL OT'!$B324),"-",'[1]CONTROL OT'!$B324)</f>
        <v>307</v>
      </c>
      <c r="C320" s="20" t="str">
        <f>IF(ISBLANK('[1]CONTROL OT'!$H324),"-",'[1]CONTROL OT'!$H324)</f>
        <v>GEOFAL LABORATORIO</v>
      </c>
      <c r="D320" s="6" t="str">
        <f>IF(ISBLANK('[1]CONTROL OT'!$I324),"-",'[1]CONTROL OT'!$I324)</f>
        <v xml:space="preserve">PROCTOR </v>
      </c>
      <c r="E320" s="7" t="str">
        <f>IF(ISBLANK('[1]CONTROL OT'!$O324),"-",'[1]CONTROL OT'!$O324)</f>
        <v>-</v>
      </c>
      <c r="F320" s="15" t="str">
        <f>IFERROR(VLOOKUP(E320,[2]Matriz!$B$4:$E$351,3,FALSE),"-")</f>
        <v>-</v>
      </c>
      <c r="G320" s="15" t="str">
        <f>IFERROR(VLOOKUP(E320,[2]Matriz!$B$4:$E$351,4,FALSE),"-")</f>
        <v>-</v>
      </c>
      <c r="H320" s="16" t="str">
        <f t="shared" si="5"/>
        <v>-</v>
      </c>
      <c r="I320" s="12" t="s">
        <v>9</v>
      </c>
      <c r="J320" s="12" t="s">
        <v>9</v>
      </c>
      <c r="K320" s="12" t="s">
        <v>9</v>
      </c>
      <c r="L320" s="12" t="s">
        <v>9</v>
      </c>
      <c r="M320" s="13" t="s">
        <v>70</v>
      </c>
      <c r="N320" s="17">
        <v>631</v>
      </c>
      <c r="O320" s="8">
        <v>45769</v>
      </c>
      <c r="P320" s="8">
        <v>45770</v>
      </c>
      <c r="Q320" s="4">
        <v>1</v>
      </c>
      <c r="R320" s="4" t="s">
        <v>9</v>
      </c>
    </row>
    <row r="321" spans="1:18" ht="25.2" customHeight="1" x14ac:dyDescent="0.3">
      <c r="A321" s="4">
        <v>317</v>
      </c>
      <c r="B321" s="5">
        <f>IF(ISBLANK('[1]CONTROL OT'!$B325),"-",'[1]CONTROL OT'!$B325)</f>
        <v>308</v>
      </c>
      <c r="C321" s="20" t="str">
        <f>IF(ISBLANK('[1]CONTROL OT'!$H325),"-",'[1]CONTROL OT'!$H325)</f>
        <v>GEOFAL LABORATORIO</v>
      </c>
      <c r="D321" s="6" t="str">
        <f>IF(ISBLANK('[1]CONTROL OT'!$I325),"-",'[1]CONTROL OT'!$I325)</f>
        <v xml:space="preserve">CONTENIDO DE HUMEDAD AGREGADO </v>
      </c>
      <c r="E321" s="7" t="str">
        <f>IF(ISBLANK('[1]CONTROL OT'!$O325),"-",'[1]CONTROL OT'!$O325)</f>
        <v>-</v>
      </c>
      <c r="F321" s="15" t="str">
        <f>IFERROR(VLOOKUP(E321,[2]Matriz!$B$4:$E$351,3,FALSE),"-")</f>
        <v>-</v>
      </c>
      <c r="G321" s="15" t="str">
        <f>IFERROR(VLOOKUP(E321,[2]Matriz!$B$4:$E$351,4,FALSE),"-")</f>
        <v>-</v>
      </c>
      <c r="H321" s="16" t="str">
        <f t="shared" si="5"/>
        <v>-</v>
      </c>
      <c r="I321" s="12" t="s">
        <v>9</v>
      </c>
      <c r="J321" s="12" t="s">
        <v>9</v>
      </c>
      <c r="K321" s="12" t="s">
        <v>9</v>
      </c>
      <c r="L321" s="12" t="s">
        <v>9</v>
      </c>
      <c r="M321" s="4" t="s">
        <v>9</v>
      </c>
      <c r="N321" s="4" t="s">
        <v>9</v>
      </c>
      <c r="O321" s="4" t="s">
        <v>9</v>
      </c>
      <c r="P321" s="4" t="s">
        <v>9</v>
      </c>
      <c r="Q321" s="4" t="s">
        <v>9</v>
      </c>
      <c r="R321" s="4" t="s">
        <v>9</v>
      </c>
    </row>
    <row r="322" spans="1:18" ht="25.2" customHeight="1" x14ac:dyDescent="0.3">
      <c r="A322" s="4">
        <v>318</v>
      </c>
      <c r="B322" s="5">
        <f>IF(ISBLANK('[1]CONTROL OT'!$B326),"-",'[1]CONTROL OT'!$B326)</f>
        <v>309</v>
      </c>
      <c r="C322" s="20" t="str">
        <f>IF(ISBLANK('[1]CONTROL OT'!$H326),"-",'[1]CONTROL OT'!$H326)</f>
        <v>GEOFAL LABORATORIO</v>
      </c>
      <c r="D322" s="6" t="str">
        <f>IF(ISBLANK('[1]CONTROL OT'!$I326),"-",'[1]CONTROL OT'!$I326)</f>
        <v xml:space="preserve">GRANU. DE AGREGADO </v>
      </c>
      <c r="E322" s="7" t="str">
        <f>IF(ISBLANK('[1]CONTROL OT'!$O326),"-",'[1]CONTROL OT'!$O326)</f>
        <v>-</v>
      </c>
      <c r="F322" s="15" t="str">
        <f>IFERROR(VLOOKUP(E322,[2]Matriz!$B$4:$E$351,3,FALSE),"-")</f>
        <v>-</v>
      </c>
      <c r="G322" s="15" t="str">
        <f>IFERROR(VLOOKUP(E322,[2]Matriz!$B$4:$E$351,4,FALSE),"-")</f>
        <v>-</v>
      </c>
      <c r="H322" s="16" t="str">
        <f t="shared" si="5"/>
        <v>-</v>
      </c>
      <c r="I322" s="12" t="s">
        <v>9</v>
      </c>
      <c r="J322" s="12" t="s">
        <v>9</v>
      </c>
      <c r="K322" s="12" t="s">
        <v>9</v>
      </c>
      <c r="L322" s="12" t="s">
        <v>9</v>
      </c>
      <c r="M322" s="4" t="s">
        <v>9</v>
      </c>
      <c r="N322" s="4" t="s">
        <v>9</v>
      </c>
      <c r="O322" s="4" t="s">
        <v>9</v>
      </c>
      <c r="P322" s="4" t="s">
        <v>9</v>
      </c>
      <c r="Q322" s="4" t="s">
        <v>9</v>
      </c>
      <c r="R322" s="4" t="s">
        <v>9</v>
      </c>
    </row>
    <row r="323" spans="1:18" ht="25.2" customHeight="1" x14ac:dyDescent="0.3">
      <c r="A323" s="4">
        <v>319</v>
      </c>
      <c r="B323" s="5">
        <f>IF(ISBLANK('[1]CONTROL OT'!$B327),"-",'[1]CONTROL OT'!$B327)</f>
        <v>310</v>
      </c>
      <c r="C323" s="20" t="str">
        <f>IF(ISBLANK('[1]CONTROL OT'!$H327),"-",'[1]CONTROL OT'!$H327)</f>
        <v>GEOFAL LABORATORIO</v>
      </c>
      <c r="D323" s="6" t="str">
        <f>IF(ISBLANK('[1]CONTROL OT'!$I327),"-",'[1]CONTROL OT'!$I327)</f>
        <v>MALLA N°. 200</v>
      </c>
      <c r="E323" s="7" t="str">
        <f>IF(ISBLANK('[1]CONTROL OT'!$O327),"-",'[1]CONTROL OT'!$O327)</f>
        <v>-</v>
      </c>
      <c r="F323" s="15" t="str">
        <f>IFERROR(VLOOKUP(E323,[2]Matriz!$B$4:$E$351,3,FALSE),"-")</f>
        <v>-</v>
      </c>
      <c r="G323" s="15" t="str">
        <f>IFERROR(VLOOKUP(E323,[2]Matriz!$B$4:$E$351,4,FALSE),"-")</f>
        <v>-</v>
      </c>
      <c r="H323" s="16" t="str">
        <f t="shared" si="5"/>
        <v>-</v>
      </c>
      <c r="I323" s="12" t="s">
        <v>9</v>
      </c>
      <c r="J323" s="12" t="s">
        <v>9</v>
      </c>
      <c r="K323" s="12" t="s">
        <v>9</v>
      </c>
      <c r="L323" s="12" t="s">
        <v>9</v>
      </c>
      <c r="M323" s="4" t="s">
        <v>9</v>
      </c>
      <c r="N323" s="4" t="s">
        <v>9</v>
      </c>
      <c r="O323" s="4" t="s">
        <v>9</v>
      </c>
      <c r="P323" s="4" t="s">
        <v>9</v>
      </c>
      <c r="Q323" s="4" t="s">
        <v>9</v>
      </c>
      <c r="R323" s="4" t="s">
        <v>9</v>
      </c>
    </row>
    <row r="324" spans="1:18" ht="25.2" customHeight="1" x14ac:dyDescent="0.3">
      <c r="A324" s="4">
        <v>320</v>
      </c>
      <c r="B324" s="5">
        <f>IF(ISBLANK('[1]CONTROL OT'!$B328),"-",'[1]CONTROL OT'!$B328)</f>
        <v>311</v>
      </c>
      <c r="C324" s="20" t="str">
        <f>IF(ISBLANK('[1]CONTROL OT'!$H328),"-",'[1]CONTROL OT'!$H328)</f>
        <v>GEOFAL LABORATORIO</v>
      </c>
      <c r="D324" s="6" t="str">
        <f>IF(ISBLANK('[1]CONTROL OT'!$I328),"-",'[1]CONTROL OT'!$I328)</f>
        <v xml:space="preserve">GRAVEDAD ESPE. FINO </v>
      </c>
      <c r="E324" s="7" t="str">
        <f>IF(ISBLANK('[1]CONTROL OT'!$O328),"-",'[1]CONTROL OT'!$O328)</f>
        <v>-</v>
      </c>
      <c r="F324" s="15" t="str">
        <f>IFERROR(VLOOKUP(E324,[2]Matriz!$B$4:$E$351,3,FALSE),"-")</f>
        <v>-</v>
      </c>
      <c r="G324" s="15" t="str">
        <f>IFERROR(VLOOKUP(E324,[2]Matriz!$B$4:$E$351,4,FALSE),"-")</f>
        <v>-</v>
      </c>
      <c r="H324" s="16" t="str">
        <f t="shared" si="5"/>
        <v>-</v>
      </c>
      <c r="I324" s="12" t="s">
        <v>9</v>
      </c>
      <c r="J324" s="12" t="s">
        <v>9</v>
      </c>
      <c r="K324" s="12" t="s">
        <v>9</v>
      </c>
      <c r="L324" s="12" t="s">
        <v>9</v>
      </c>
      <c r="M324" s="4" t="s">
        <v>9</v>
      </c>
      <c r="N324" s="4" t="s">
        <v>9</v>
      </c>
      <c r="O324" s="4" t="s">
        <v>9</v>
      </c>
      <c r="P324" s="4" t="s">
        <v>9</v>
      </c>
      <c r="Q324" s="4" t="s">
        <v>9</v>
      </c>
      <c r="R324" s="4" t="s">
        <v>9</v>
      </c>
    </row>
    <row r="325" spans="1:18" ht="25.2" customHeight="1" x14ac:dyDescent="0.3">
      <c r="A325" s="4">
        <v>321</v>
      </c>
      <c r="B325" s="5">
        <f>IF(ISBLANK('[1]CONTROL OT'!$B329),"-",'[1]CONTROL OT'!$B329)</f>
        <v>312</v>
      </c>
      <c r="C325" s="20" t="str">
        <f>IF(ISBLANK('[1]CONTROL OT'!$H329),"-",'[1]CONTROL OT'!$H329)</f>
        <v>GEOFAL LABORATORIO</v>
      </c>
      <c r="D325" s="6" t="str">
        <f>IF(ISBLANK('[1]CONTROL OT'!$I329),"-",'[1]CONTROL OT'!$I329)</f>
        <v>PESO UNITARIO</v>
      </c>
      <c r="E325" s="7" t="str">
        <f>IF(ISBLANK('[1]CONTROL OT'!$O329),"-",'[1]CONTROL OT'!$O329)</f>
        <v>-</v>
      </c>
      <c r="F325" s="15" t="str">
        <f>IFERROR(VLOOKUP(E325,[2]Matriz!$B$4:$E$351,3,FALSE),"-")</f>
        <v>-</v>
      </c>
      <c r="G325" s="15" t="str">
        <f>IFERROR(VLOOKUP(E325,[2]Matriz!$B$4:$E$351,4,FALSE),"-")</f>
        <v>-</v>
      </c>
      <c r="H325" s="16" t="str">
        <f t="shared" si="5"/>
        <v>-</v>
      </c>
      <c r="I325" s="12" t="s">
        <v>9</v>
      </c>
      <c r="J325" s="12" t="s">
        <v>9</v>
      </c>
      <c r="K325" s="12" t="s">
        <v>9</v>
      </c>
      <c r="L325" s="12" t="s">
        <v>9</v>
      </c>
      <c r="M325" s="4" t="s">
        <v>9</v>
      </c>
      <c r="N325" s="4" t="s">
        <v>9</v>
      </c>
      <c r="O325" s="4" t="s">
        <v>9</v>
      </c>
      <c r="P325" s="4" t="s">
        <v>9</v>
      </c>
      <c r="Q325" s="4" t="s">
        <v>9</v>
      </c>
      <c r="R325" s="4" t="s">
        <v>9</v>
      </c>
    </row>
    <row r="326" spans="1:18" ht="25.2" customHeight="1" x14ac:dyDescent="0.3">
      <c r="A326" s="4">
        <v>322</v>
      </c>
      <c r="B326" s="5">
        <f>IF(ISBLANK('[1]CONTROL OT'!$B330),"-",'[1]CONTROL OT'!$B330)</f>
        <v>313</v>
      </c>
      <c r="C326" s="20" t="str">
        <f>IF(ISBLANK('[1]CONTROL OT'!$H330),"-",'[1]CONTROL OT'!$H330)</f>
        <v>GEOFAL ING.</v>
      </c>
      <c r="D326" s="6" t="str">
        <f>IF(ISBLANK('[1]CONTROL OT'!$I330),"-",'[1]CONTROL OT'!$I330)</f>
        <v>ESTUDIO DE SUELOS</v>
      </c>
      <c r="E326" s="7">
        <f>IF(ISBLANK('[1]CONTROL OT'!$O330),"-",'[1]CONTROL OT'!$O330)</f>
        <v>376</v>
      </c>
      <c r="F326" s="8">
        <v>45733</v>
      </c>
      <c r="G326" s="8">
        <v>45733</v>
      </c>
      <c r="H326" s="9">
        <f>F326-G326</f>
        <v>0</v>
      </c>
      <c r="I326" s="4"/>
      <c r="J326" s="4"/>
      <c r="K326" s="4"/>
      <c r="L326" s="4"/>
      <c r="M326" s="13">
        <v>48</v>
      </c>
      <c r="N326" s="11">
        <v>398</v>
      </c>
      <c r="O326" s="4"/>
      <c r="P326" s="4"/>
      <c r="Q326" s="4"/>
      <c r="R326" s="4"/>
    </row>
    <row r="327" spans="1:18" ht="25.2" customHeight="1" x14ac:dyDescent="0.3">
      <c r="A327" s="4">
        <v>323</v>
      </c>
      <c r="B327" s="5">
        <f>IF(ISBLANK('[1]CONTROL OT'!$B331),"-",'[1]CONTROL OT'!$B331)</f>
        <v>314</v>
      </c>
      <c r="C327" s="20" t="str">
        <f>IF(ISBLANK('[1]CONTROL OT'!$H331),"-",'[1]CONTROL OT'!$H331)</f>
        <v>GEOFAL ING.</v>
      </c>
      <c r="D327" s="6" t="str">
        <f>IF(ISBLANK('[1]CONTROL OT'!$I331),"-",'[1]CONTROL OT'!$I331)</f>
        <v>ESTUDIO DE SUELOS</v>
      </c>
      <c r="E327" s="7" t="s">
        <v>82</v>
      </c>
      <c r="F327" s="8">
        <v>45733</v>
      </c>
      <c r="G327" s="8">
        <v>45733</v>
      </c>
      <c r="H327" s="9">
        <f t="shared" ref="H327:H390" si="6">F327-G327</f>
        <v>0</v>
      </c>
      <c r="I327" s="4"/>
      <c r="J327" s="4"/>
      <c r="K327" s="4"/>
      <c r="L327" s="4"/>
      <c r="M327" s="13">
        <v>49</v>
      </c>
      <c r="N327" s="11">
        <v>399</v>
      </c>
      <c r="O327" s="4"/>
      <c r="P327" s="4"/>
      <c r="Q327" s="4"/>
      <c r="R327" s="4"/>
    </row>
    <row r="328" spans="1:18" ht="25.2" customHeight="1" x14ac:dyDescent="0.3">
      <c r="A328" s="4">
        <v>324</v>
      </c>
      <c r="B328" s="5">
        <f>IF(ISBLANK('[1]CONTROL OT'!$B332),"-",'[1]CONTROL OT'!$B332)</f>
        <v>315</v>
      </c>
      <c r="C328" s="20" t="str">
        <f>IF(ISBLANK('[1]CONTROL OT'!$H332),"-",'[1]CONTROL OT'!$H332)</f>
        <v>GEOFAL ING.</v>
      </c>
      <c r="D328" s="6" t="str">
        <f>IF(ISBLANK('[1]CONTROL OT'!$I332),"-",'[1]CONTROL OT'!$I332)</f>
        <v>ESTUDIO DE SUELOS</v>
      </c>
      <c r="E328" s="7">
        <f>IF(ISBLANK('[1]CONTROL OT'!$O332),"-",'[1]CONTROL OT'!$O332)</f>
        <v>378</v>
      </c>
      <c r="F328" s="8">
        <v>45733</v>
      </c>
      <c r="G328" s="8">
        <v>45733</v>
      </c>
      <c r="H328" s="9">
        <f t="shared" si="6"/>
        <v>0</v>
      </c>
      <c r="I328" s="4"/>
      <c r="J328" s="4"/>
      <c r="K328" s="4"/>
      <c r="L328" s="4"/>
      <c r="M328" s="13">
        <v>50</v>
      </c>
      <c r="N328" s="11">
        <v>400</v>
      </c>
      <c r="O328" s="4"/>
      <c r="P328" s="4"/>
      <c r="Q328" s="4"/>
      <c r="R328" s="4"/>
    </row>
    <row r="329" spans="1:18" ht="25.2" customHeight="1" x14ac:dyDescent="0.3">
      <c r="A329" s="4">
        <v>325</v>
      </c>
      <c r="B329" s="5">
        <f>IF(ISBLANK('[1]CONTROL OT'!$B333),"-",'[1]CONTROL OT'!$B333)</f>
        <v>316</v>
      </c>
      <c r="C329" s="20" t="str">
        <f>IF(ISBLANK('[1]CONTROL OT'!$H333),"-",'[1]CONTROL OT'!$H333)</f>
        <v>GEOFAL ING.</v>
      </c>
      <c r="D329" s="6" t="str">
        <f>IF(ISBLANK('[1]CONTROL OT'!$I333),"-",'[1]CONTROL OT'!$I333)</f>
        <v>ESTUDIO DE SUELOS</v>
      </c>
      <c r="E329" s="7">
        <f>IF(ISBLANK('[1]CONTROL OT'!$O333),"-",'[1]CONTROL OT'!$O333)</f>
        <v>379</v>
      </c>
      <c r="F329" s="8">
        <v>45733</v>
      </c>
      <c r="G329" s="8">
        <v>45733</v>
      </c>
      <c r="H329" s="9">
        <f t="shared" si="6"/>
        <v>0</v>
      </c>
      <c r="I329" s="4"/>
      <c r="J329" s="4"/>
      <c r="K329" s="4"/>
      <c r="L329" s="4"/>
      <c r="M329" s="13">
        <v>51</v>
      </c>
      <c r="N329" s="11">
        <v>401</v>
      </c>
      <c r="O329" s="4"/>
      <c r="P329" s="4"/>
      <c r="Q329" s="4"/>
      <c r="R329" s="4"/>
    </row>
    <row r="330" spans="1:18" ht="25.2" customHeight="1" x14ac:dyDescent="0.3">
      <c r="A330" s="4">
        <v>326</v>
      </c>
      <c r="B330" s="5">
        <f>IF(ISBLANK('[1]CONTROL OT'!$B334),"-",'[1]CONTROL OT'!$B334)</f>
        <v>317</v>
      </c>
      <c r="C330" s="20" t="str">
        <f>IF(ISBLANK('[1]CONTROL OT'!$H334),"-",'[1]CONTROL OT'!$H334)</f>
        <v>GEOFAL ING.</v>
      </c>
      <c r="D330" s="6" t="str">
        <f>IF(ISBLANK('[1]CONTROL OT'!$I334),"-",'[1]CONTROL OT'!$I334)</f>
        <v>ESTUDIO DE SUELOS</v>
      </c>
      <c r="E330" s="7">
        <f>IF(ISBLANK('[1]CONTROL OT'!$O334),"-",'[1]CONTROL OT'!$O334)</f>
        <v>380</v>
      </c>
      <c r="F330" s="8">
        <v>45733</v>
      </c>
      <c r="G330" s="8">
        <v>45733</v>
      </c>
      <c r="H330" s="9">
        <f t="shared" si="6"/>
        <v>0</v>
      </c>
      <c r="I330" s="4"/>
      <c r="J330" s="4"/>
      <c r="K330" s="4"/>
      <c r="L330" s="4"/>
      <c r="M330" s="13">
        <v>52</v>
      </c>
      <c r="N330" s="11">
        <v>402</v>
      </c>
      <c r="O330" s="4"/>
      <c r="P330" s="4"/>
      <c r="Q330" s="4"/>
      <c r="R330" s="4"/>
    </row>
    <row r="331" spans="1:18" ht="25.2" customHeight="1" x14ac:dyDescent="0.3">
      <c r="A331" s="4">
        <v>327</v>
      </c>
      <c r="B331" s="5">
        <f>IF(ISBLANK('[1]CONTROL OT'!$B335),"-",'[1]CONTROL OT'!$B335)</f>
        <v>318</v>
      </c>
      <c r="C331" s="20" t="str">
        <f>IF(ISBLANK('[1]CONTROL OT'!$H335),"-",'[1]CONTROL OT'!$H335)</f>
        <v>CONSORCIO HUAYCOLORO</v>
      </c>
      <c r="D331" s="6" t="str">
        <f>IF(ISBLANK('[1]CONTROL OT'!$I335),"-",'[1]CONTROL OT'!$I335)</f>
        <v>PROCTOR</v>
      </c>
      <c r="E331" s="7">
        <f>IF(ISBLANK('[1]CONTROL OT'!$O335),"-",'[1]CONTROL OT'!$O335)</f>
        <v>375</v>
      </c>
      <c r="F331" s="8">
        <v>45733</v>
      </c>
      <c r="G331" s="8">
        <v>45736</v>
      </c>
      <c r="H331" s="9">
        <f t="shared" si="6"/>
        <v>-3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25.2" customHeight="1" x14ac:dyDescent="0.3">
      <c r="A332" s="4">
        <v>328</v>
      </c>
      <c r="B332" s="5">
        <f>IF(ISBLANK('[1]CONTROL OT'!$B336),"-",'[1]CONTROL OT'!$B336)</f>
        <v>319</v>
      </c>
      <c r="C332" s="20" t="str">
        <f>IF(ISBLANK('[1]CONTROL OT'!$H336),"-",'[1]CONTROL OT'!$H336)</f>
        <v xml:space="preserve">ARKEL DEL PERÚ </v>
      </c>
      <c r="D332" s="6" t="str">
        <f>IF(ISBLANK('[1]CONTROL OT'!$I336),"-",'[1]CONTROL OT'!$I336)</f>
        <v>ENSAYO SUELOS</v>
      </c>
      <c r="E332" s="7" t="str">
        <f>IF(ISBLANK('[1]CONTROL OT'!$O336),"-",'[1]CONTROL OT'!$O336)</f>
        <v>COTIZACION 386-25</v>
      </c>
      <c r="F332" s="8">
        <v>45734</v>
      </c>
      <c r="G332" s="8">
        <v>45735</v>
      </c>
      <c r="H332" s="9">
        <f t="shared" si="6"/>
        <v>-1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39" customHeight="1" x14ac:dyDescent="0.3">
      <c r="A333" s="4">
        <v>329</v>
      </c>
      <c r="B333" s="5">
        <f>IF(ISBLANK('[1]CONTROL OT'!$B337),"-",'[1]CONTROL OT'!$B337)</f>
        <v>320</v>
      </c>
      <c r="C333" s="20" t="str">
        <f>IF(ISBLANK('[1]CONTROL OT'!$H337),"-",'[1]CONTROL OT'!$H337)</f>
        <v>AZ INVERSIONES INMOBILIARIAS</v>
      </c>
      <c r="D333" s="6" t="str">
        <f>IF(ISBLANK('[1]CONTROL OT'!$I337),"-",'[1]CONTROL OT'!$I337)</f>
        <v>COMPRESION DE PROBETAS</v>
      </c>
      <c r="E333" s="7" t="str">
        <f>IF(ISBLANK('[1]CONTROL OT'!$O337),"-",'[1]CONTROL OT'!$O337)</f>
        <v>COTIZACIÓN-364-25
COTIZACIÓN-373-25</v>
      </c>
      <c r="F333" s="8">
        <v>45731</v>
      </c>
      <c r="G333" s="8">
        <v>45731</v>
      </c>
      <c r="H333" s="9">
        <f t="shared" si="6"/>
        <v>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25.2" customHeight="1" x14ac:dyDescent="0.3">
      <c r="A334" s="4">
        <v>330</v>
      </c>
      <c r="B334" s="5">
        <f>IF(ISBLANK('[1]CONTROL OT'!$B338),"-",'[1]CONTROL OT'!$B338)</f>
        <v>321</v>
      </c>
      <c r="C334" s="20" t="str">
        <f>IF(ISBLANK('[1]CONTROL OT'!$H338),"-",'[1]CONTROL OT'!$H338)</f>
        <v>VIGUETAS PRETENSADAS</v>
      </c>
      <c r="D334" s="6" t="str">
        <f>IF(ISBLANK('[1]CONTROL OT'!$I338),"-",'[1]CONTROL OT'!$I338)</f>
        <v>ENSAYO AGREGADOS</v>
      </c>
      <c r="E334" s="7">
        <f>IF(ISBLANK('[1]CONTROL OT'!$O338),"-",'[1]CONTROL OT'!$O338)</f>
        <v>367</v>
      </c>
      <c r="F334" s="8">
        <v>45731</v>
      </c>
      <c r="G334" s="8">
        <v>45731</v>
      </c>
      <c r="H334" s="9">
        <f t="shared" si="6"/>
        <v>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25.2" customHeight="1" x14ac:dyDescent="0.3">
      <c r="A335" s="4">
        <v>331</v>
      </c>
      <c r="B335" s="5">
        <f>IF(ISBLANK('[1]CONTROL OT'!$B339),"-",'[1]CONTROL OT'!$B339)</f>
        <v>322</v>
      </c>
      <c r="C335" s="20" t="str">
        <f>IF(ISBLANK('[1]CONTROL OT'!$H339),"-",'[1]CONTROL OT'!$H339)</f>
        <v>GEOFAL ING.</v>
      </c>
      <c r="D335" s="6" t="str">
        <f>IF(ISBLANK('[1]CONTROL OT'!$I339),"-",'[1]CONTROL OT'!$I339)</f>
        <v>ESTUDIO DE SUELOS POSTES</v>
      </c>
      <c r="E335" s="7">
        <f>IF(ISBLANK('[1]CONTROL OT'!$O339),"-",'[1]CONTROL OT'!$O339)</f>
        <v>390</v>
      </c>
      <c r="F335" s="8">
        <v>45733</v>
      </c>
      <c r="G335" s="8">
        <v>45733</v>
      </c>
      <c r="H335" s="9">
        <f t="shared" si="6"/>
        <v>0</v>
      </c>
      <c r="I335" s="4"/>
      <c r="J335" s="4"/>
      <c r="K335" s="4"/>
      <c r="L335" s="4"/>
      <c r="M335" s="13">
        <v>53</v>
      </c>
      <c r="N335" s="4" t="s">
        <v>89</v>
      </c>
      <c r="O335" s="4"/>
      <c r="P335" s="4"/>
      <c r="Q335" s="4"/>
      <c r="R335" s="4"/>
    </row>
    <row r="336" spans="1:18" ht="25.2" customHeight="1" x14ac:dyDescent="0.3">
      <c r="A336" s="4">
        <v>332</v>
      </c>
      <c r="B336" s="5">
        <f>IF(ISBLANK('[1]CONTROL OT'!$B340),"-",'[1]CONTROL OT'!$B340)</f>
        <v>323</v>
      </c>
      <c r="C336" s="20" t="str">
        <f>IF(ISBLANK('[1]CONTROL OT'!$H340),"-",'[1]CONTROL OT'!$H340)</f>
        <v>GEOFAL ING.</v>
      </c>
      <c r="D336" s="6" t="str">
        <f>IF(ISBLANK('[1]CONTROL OT'!$I340),"-",'[1]CONTROL OT'!$I340)</f>
        <v xml:space="preserve">ESTUDIO DE SUELOS </v>
      </c>
      <c r="E336" s="7">
        <f>IF(ISBLANK('[1]CONTROL OT'!$O340),"-",'[1]CONTROL OT'!$O340)</f>
        <v>391</v>
      </c>
      <c r="F336" s="8">
        <v>45734</v>
      </c>
      <c r="G336" s="8">
        <v>45734</v>
      </c>
      <c r="H336" s="9">
        <f t="shared" si="6"/>
        <v>0</v>
      </c>
      <c r="I336" s="4"/>
      <c r="J336" s="4"/>
      <c r="K336" s="4"/>
      <c r="L336" s="4"/>
      <c r="M336" s="13">
        <v>54</v>
      </c>
      <c r="N336" s="11">
        <v>403</v>
      </c>
      <c r="O336" s="4"/>
      <c r="P336" s="4"/>
      <c r="Q336" s="4"/>
      <c r="R336" s="4"/>
    </row>
    <row r="337" spans="1:18" ht="25.2" customHeight="1" x14ac:dyDescent="0.3">
      <c r="A337" s="4">
        <v>333</v>
      </c>
      <c r="B337" s="5">
        <f>IF(ISBLANK('[1]CONTROL OT'!$B341),"-",'[1]CONTROL OT'!$B341)</f>
        <v>324</v>
      </c>
      <c r="C337" s="20" t="str">
        <f>IF(ISBLANK('[1]CONTROL OT'!$H341),"-",'[1]CONTROL OT'!$H341)</f>
        <v>GEOFAL ING.</v>
      </c>
      <c r="D337" s="6" t="str">
        <f>IF(ISBLANK('[1]CONTROL OT'!$I341),"-",'[1]CONTROL OT'!$I341)</f>
        <v xml:space="preserve">ESTUDIO DE SUELOS </v>
      </c>
      <c r="E337" s="7">
        <f>IF(ISBLANK('[1]CONTROL OT'!$O341),"-",'[1]CONTROL OT'!$O341)</f>
        <v>391</v>
      </c>
      <c r="F337" s="8">
        <v>45734</v>
      </c>
      <c r="G337" s="8">
        <v>45734</v>
      </c>
      <c r="H337" s="9">
        <f t="shared" si="6"/>
        <v>0</v>
      </c>
      <c r="I337" s="4"/>
      <c r="J337" s="4"/>
      <c r="K337" s="4"/>
      <c r="L337" s="4"/>
      <c r="M337" s="13">
        <v>55</v>
      </c>
      <c r="N337" s="11">
        <v>404</v>
      </c>
      <c r="O337" s="4"/>
      <c r="P337" s="4"/>
      <c r="Q337" s="4"/>
      <c r="R337" s="4"/>
    </row>
    <row r="338" spans="1:18" ht="25.2" customHeight="1" x14ac:dyDescent="0.3">
      <c r="A338" s="4">
        <v>334</v>
      </c>
      <c r="B338" s="5">
        <f>IF(ISBLANK('[1]CONTROL OT'!$B342),"-",'[1]CONTROL OT'!$B342)</f>
        <v>325</v>
      </c>
      <c r="C338" s="20" t="str">
        <f>IF(ISBLANK('[1]CONTROL OT'!$H342),"-",'[1]CONTROL OT'!$H342)</f>
        <v>GEOFAL ING.</v>
      </c>
      <c r="D338" s="6" t="str">
        <f>IF(ISBLANK('[1]CONTROL OT'!$I342),"-",'[1]CONTROL OT'!$I342)</f>
        <v xml:space="preserve">ESTUDIO DE SUELOS </v>
      </c>
      <c r="E338" s="7">
        <f>IF(ISBLANK('[1]CONTROL OT'!$O342),"-",'[1]CONTROL OT'!$O342)</f>
        <v>391</v>
      </c>
      <c r="F338" s="8"/>
      <c r="G338" s="8"/>
      <c r="H338" s="9">
        <f t="shared" si="6"/>
        <v>0</v>
      </c>
      <c r="I338" s="4"/>
      <c r="J338" s="4"/>
      <c r="K338" s="4"/>
      <c r="L338" s="4"/>
      <c r="M338" s="13">
        <v>56</v>
      </c>
      <c r="N338" s="11">
        <v>405</v>
      </c>
      <c r="O338" s="4"/>
      <c r="P338" s="4"/>
      <c r="Q338" s="4"/>
      <c r="R338" s="4"/>
    </row>
    <row r="339" spans="1:18" ht="25.2" customHeight="1" x14ac:dyDescent="0.3">
      <c r="A339" s="4">
        <v>335</v>
      </c>
      <c r="B339" s="5">
        <f>IF(ISBLANK('[1]CONTROL OT'!$B343),"-",'[1]CONTROL OT'!$B343)</f>
        <v>326</v>
      </c>
      <c r="C339" s="20" t="str">
        <f>IF(ISBLANK('[1]CONTROL OT'!$H343),"-",'[1]CONTROL OT'!$H343)</f>
        <v>AZ INVERSIONES INMOBILIARIAS</v>
      </c>
      <c r="D339" s="6" t="str">
        <f>IF(ISBLANK('[1]CONTROL OT'!$I343),"-",'[1]CONTROL OT'!$I343)</f>
        <v>COMPRESION DE PROBETAS</v>
      </c>
      <c r="E339" s="7">
        <f>IF(ISBLANK('[1]CONTROL OT'!$O343),"-",'[1]CONTROL OT'!$O343)</f>
        <v>392</v>
      </c>
      <c r="F339" s="8">
        <v>45734</v>
      </c>
      <c r="G339" s="8">
        <v>45734</v>
      </c>
      <c r="H339" s="9">
        <f t="shared" si="6"/>
        <v>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25.2" customHeight="1" x14ac:dyDescent="0.3">
      <c r="A340" s="4">
        <v>336</v>
      </c>
      <c r="B340" s="5">
        <f>IF(ISBLANK('[1]CONTROL OT'!$B344),"-",'[1]CONTROL OT'!$B344)</f>
        <v>327</v>
      </c>
      <c r="C340" s="20" t="str">
        <f>IF(ISBLANK('[1]CONTROL OT'!$H344),"-",'[1]CONTROL OT'!$H344)</f>
        <v>GEOFAL ING.</v>
      </c>
      <c r="D340" s="6" t="str">
        <f>IF(ISBLANK('[1]CONTROL OT'!$I344),"-",'[1]CONTROL OT'!$I344)</f>
        <v xml:space="preserve">ESTUDIO DE SUELOS / POSTES </v>
      </c>
      <c r="E340" s="7">
        <f>IF(ISBLANK('[1]CONTROL OT'!$O344),"-",'[1]CONTROL OT'!$O344)</f>
        <v>393</v>
      </c>
      <c r="F340" s="8">
        <v>45734</v>
      </c>
      <c r="G340" s="8">
        <v>45734</v>
      </c>
      <c r="H340" s="9">
        <f t="shared" si="6"/>
        <v>0</v>
      </c>
      <c r="I340" s="4"/>
      <c r="J340" s="4"/>
      <c r="K340" s="4"/>
      <c r="L340" s="4"/>
      <c r="M340" s="13">
        <v>57</v>
      </c>
      <c r="N340" s="4" t="s">
        <v>89</v>
      </c>
      <c r="O340" s="4"/>
      <c r="P340" s="4"/>
      <c r="Q340" s="4"/>
      <c r="R340" s="4"/>
    </row>
    <row r="341" spans="1:18" ht="25.2" customHeight="1" x14ac:dyDescent="0.3">
      <c r="A341" s="4">
        <v>337</v>
      </c>
      <c r="B341" s="5" t="str">
        <f>IF(ISBLANK('[1]CONTROL OT'!$B345),"-",'[1]CONTROL OT'!$B345)</f>
        <v>328-25</v>
      </c>
      <c r="C341" s="20" t="str">
        <f>IF(ISBLANK('[1]CONTROL OT'!$H345),"-",'[1]CONTROL OT'!$H345)</f>
        <v>RUTAS DE LIMA</v>
      </c>
      <c r="D341" s="6" t="str">
        <f>IF(ISBLANK('[1]CONTROL OT'!$I345),"-",'[1]CONTROL OT'!$I345)</f>
        <v>MARSHALL</v>
      </c>
      <c r="E341" s="7" t="s">
        <v>83</v>
      </c>
      <c r="F341" s="8">
        <v>45734</v>
      </c>
      <c r="G341" s="8">
        <v>45736</v>
      </c>
      <c r="H341" s="9">
        <f t="shared" si="6"/>
        <v>-2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25.2" customHeight="1" x14ac:dyDescent="0.3">
      <c r="A342" s="4">
        <v>338</v>
      </c>
      <c r="B342" s="5">
        <f>IF(ISBLANK('[1]CONTROL OT'!$B346),"-",'[1]CONTROL OT'!$B346)</f>
        <v>329</v>
      </c>
      <c r="C342" s="20" t="str">
        <f>IF(ISBLANK('[1]CONTROL OT'!$H346),"-",'[1]CONTROL OT'!$H346)</f>
        <v>JYH CONTEL SAC</v>
      </c>
      <c r="D342" s="6" t="str">
        <f>IF(ISBLANK('[1]CONTROL OT'!$I346),"-",'[1]CONTROL OT'!$I346)</f>
        <v>COMPRESION DE PROBETAS</v>
      </c>
      <c r="E342" s="7" t="s">
        <v>84</v>
      </c>
      <c r="F342" s="8">
        <v>45735</v>
      </c>
      <c r="G342" s="8">
        <v>45735</v>
      </c>
      <c r="H342" s="9">
        <f t="shared" si="6"/>
        <v>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25.2" customHeight="1" x14ac:dyDescent="0.3">
      <c r="A343" s="4">
        <v>339</v>
      </c>
      <c r="B343" s="5">
        <f>IF(ISBLANK('[1]CONTROL OT'!$B347),"-",'[1]CONTROL OT'!$B347)</f>
        <v>330</v>
      </c>
      <c r="C343" s="20" t="str">
        <f>IF(ISBLANK('[1]CONTROL OT'!$H347),"-",'[1]CONTROL OT'!$H347)</f>
        <v>ACUÑA VEGA CONSULTORES Y EJECUTORES</v>
      </c>
      <c r="D343" s="6" t="str">
        <f>IF(ISBLANK('[1]CONTROL OT'!$I347),"-",'[1]CONTROL OT'!$I347)</f>
        <v>COMPRESION DE PROBETAS</v>
      </c>
      <c r="E343" s="7">
        <f>IF(ISBLANK('[1]CONTROL OT'!$O347),"-",'[1]CONTROL OT'!$O347)</f>
        <v>406</v>
      </c>
      <c r="F343" s="8">
        <v>45735</v>
      </c>
      <c r="G343" s="8">
        <v>45735</v>
      </c>
      <c r="H343" s="9">
        <f t="shared" si="6"/>
        <v>0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25.2" customHeight="1" x14ac:dyDescent="0.3">
      <c r="A344" s="4">
        <v>340</v>
      </c>
      <c r="B344" s="5">
        <f>IF(ISBLANK('[1]CONTROL OT'!$B348),"-",'[1]CONTROL OT'!$B348)</f>
        <v>331</v>
      </c>
      <c r="C344" s="20" t="str">
        <f>IF(ISBLANK('[1]CONTROL OT'!$H348),"-",'[1]CONTROL OT'!$H348)</f>
        <v>AZ INVERSIONES INMOBILIARIAS</v>
      </c>
      <c r="D344" s="6" t="str">
        <f>IF(ISBLANK('[1]CONTROL OT'!$I348),"-",'[1]CONTROL OT'!$I348)</f>
        <v>COMPRESION DE PROBETAS</v>
      </c>
      <c r="E344" s="7">
        <f>IF(ISBLANK('[1]CONTROL OT'!$O348),"-",'[1]CONTROL OT'!$O348)</f>
        <v>397</v>
      </c>
      <c r="F344" s="8">
        <v>45735</v>
      </c>
      <c r="G344" s="8">
        <v>45735</v>
      </c>
      <c r="H344" s="9">
        <f t="shared" si="6"/>
        <v>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25.2" customHeight="1" x14ac:dyDescent="0.3">
      <c r="A345" s="4">
        <v>341</v>
      </c>
      <c r="B345" s="5">
        <f>IF(ISBLANK('[1]CONTROL OT'!$B349),"-",'[1]CONTROL OT'!$B349)</f>
        <v>332</v>
      </c>
      <c r="C345" s="20" t="str">
        <f>IF(ISBLANK('[1]CONTROL OT'!$H349),"-",'[1]CONTROL OT'!$H349)</f>
        <v>GEOFAL ING.</v>
      </c>
      <c r="D345" s="6" t="str">
        <f>IF(ISBLANK('[1]CONTROL OT'!$I349),"-",'[1]CONTROL OT'!$I349)</f>
        <v xml:space="preserve">ESTUDIO DE SUELOS / POSTES </v>
      </c>
      <c r="E345" s="7">
        <f>IF(ISBLANK('[1]CONTROL OT'!$O349),"-",'[1]CONTROL OT'!$O349)</f>
        <v>409</v>
      </c>
      <c r="F345" s="8">
        <v>45735</v>
      </c>
      <c r="G345" s="8">
        <v>45735</v>
      </c>
      <c r="H345" s="9">
        <f t="shared" si="6"/>
        <v>0</v>
      </c>
      <c r="I345" s="4"/>
      <c r="J345" s="4"/>
      <c r="K345" s="4"/>
      <c r="L345" s="4"/>
      <c r="M345" s="13">
        <v>59</v>
      </c>
      <c r="N345" s="4" t="s">
        <v>89</v>
      </c>
      <c r="O345" s="4"/>
      <c r="P345" s="4"/>
      <c r="Q345" s="4"/>
      <c r="R345" s="4"/>
    </row>
    <row r="346" spans="1:18" ht="25.2" customHeight="1" x14ac:dyDescent="0.3">
      <c r="A346" s="4">
        <v>342</v>
      </c>
      <c r="B346" s="5">
        <f>IF(ISBLANK('[1]CONTROL OT'!$B350),"-",'[1]CONTROL OT'!$B350)</f>
        <v>333</v>
      </c>
      <c r="C346" s="20" t="str">
        <f>IF(ISBLANK('[1]CONTROL OT'!$H350),"-",'[1]CONTROL OT'!$H350)</f>
        <v>GEOFAL ING.</v>
      </c>
      <c r="D346" s="6" t="str">
        <f>IF(ISBLANK('[1]CONTROL OT'!$I350),"-",'[1]CONTROL OT'!$I350)</f>
        <v>ESTUDIO SUELOS / CJ TELECOM</v>
      </c>
      <c r="E346" s="7">
        <f>IF(ISBLANK('[1]CONTROL OT'!$O350),"-",'[1]CONTROL OT'!$O350)</f>
        <v>408</v>
      </c>
      <c r="F346" s="8">
        <v>45735</v>
      </c>
      <c r="G346" s="8">
        <v>45735</v>
      </c>
      <c r="H346" s="9">
        <f t="shared" si="6"/>
        <v>0</v>
      </c>
      <c r="I346" s="4"/>
      <c r="J346" s="4"/>
      <c r="K346" s="4"/>
      <c r="L346" s="4"/>
      <c r="M346" s="13">
        <v>58</v>
      </c>
      <c r="N346" s="11">
        <v>410</v>
      </c>
      <c r="O346" s="4"/>
      <c r="P346" s="4"/>
      <c r="Q346" s="4"/>
      <c r="R346" s="4"/>
    </row>
    <row r="347" spans="1:18" ht="25.2" customHeight="1" x14ac:dyDescent="0.3">
      <c r="A347" s="4">
        <v>343</v>
      </c>
      <c r="B347" s="5">
        <f>IF(ISBLANK('[1]CONTROL OT'!$B351),"-",'[1]CONTROL OT'!$B351)</f>
        <v>334</v>
      </c>
      <c r="C347" s="20" t="str">
        <f>IF(ISBLANK('[1]CONTROL OT'!$H351),"-",'[1]CONTROL OT'!$H351)</f>
        <v xml:space="preserve">TECNOMIN </v>
      </c>
      <c r="D347" s="6" t="str">
        <f>IF(ISBLANK('[1]CONTROL OT'!$I351),"-",'[1]CONTROL OT'!$I351)</f>
        <v xml:space="preserve">PENDULO </v>
      </c>
      <c r="E347" s="7">
        <f>IF(ISBLANK('[1]CONTROL OT'!$O351),"-",'[1]CONTROL OT'!$O351)</f>
        <v>384</v>
      </c>
      <c r="F347" s="8">
        <v>45734</v>
      </c>
      <c r="G347" s="8">
        <v>45734</v>
      </c>
      <c r="H347" s="9">
        <f t="shared" si="6"/>
        <v>0</v>
      </c>
      <c r="I347" s="4"/>
      <c r="J347" s="4"/>
      <c r="K347" s="4"/>
      <c r="L347" s="4"/>
      <c r="M347" s="13"/>
      <c r="N347" s="11"/>
      <c r="O347" s="4"/>
      <c r="P347" s="4"/>
      <c r="Q347" s="4"/>
      <c r="R347" s="4"/>
    </row>
    <row r="348" spans="1:18" ht="25.2" customHeight="1" x14ac:dyDescent="0.3">
      <c r="A348" s="4">
        <v>344</v>
      </c>
      <c r="B348" s="5">
        <f>IF(ISBLANK('[1]CONTROL OT'!$B352),"-",'[1]CONTROL OT'!$B352)</f>
        <v>335</v>
      </c>
      <c r="C348" s="20" t="str">
        <f>IF(ISBLANK('[1]CONTROL OT'!$H352),"-",'[1]CONTROL OT'!$H352)</f>
        <v>GEOFAL ING.</v>
      </c>
      <c r="D348" s="6" t="str">
        <f>IF(ISBLANK('[1]CONTROL OT'!$I352),"-",'[1]CONTROL OT'!$I352)</f>
        <v xml:space="preserve">ESTUDIO DE SUELOS / POSTES </v>
      </c>
      <c r="E348" s="7">
        <f>IF(ISBLANK('[1]CONTROL OT'!$O352),"-",'[1]CONTROL OT'!$O352)</f>
        <v>416</v>
      </c>
      <c r="F348" s="8">
        <v>45736</v>
      </c>
      <c r="G348" s="8">
        <v>45736</v>
      </c>
      <c r="H348" s="9">
        <f t="shared" si="6"/>
        <v>0</v>
      </c>
      <c r="I348" s="4"/>
      <c r="J348" s="4"/>
      <c r="K348" s="4"/>
      <c r="L348" s="4"/>
      <c r="M348" s="13">
        <v>60</v>
      </c>
      <c r="N348" s="11" t="s">
        <v>89</v>
      </c>
      <c r="O348" s="4"/>
      <c r="P348" s="4"/>
      <c r="Q348" s="4"/>
      <c r="R348" s="4"/>
    </row>
    <row r="349" spans="1:18" ht="25.2" customHeight="1" x14ac:dyDescent="0.3">
      <c r="A349" s="4">
        <v>345</v>
      </c>
      <c r="B349" s="5">
        <f>IF(ISBLANK('[1]CONTROL OT'!$B353),"-",'[1]CONTROL OT'!$B353)</f>
        <v>336</v>
      </c>
      <c r="C349" s="20" t="str">
        <f>IF(ISBLANK('[1]CONTROL OT'!$H353),"-",'[1]CONTROL OT'!$H353)</f>
        <v>AZ INVERSIONES INMOBILIARIAS</v>
      </c>
      <c r="D349" s="6" t="str">
        <f>IF(ISBLANK('[1]CONTROL OT'!$I353),"-",'[1]CONTROL OT'!$I353)</f>
        <v>COMPRESION DE PROBETAS</v>
      </c>
      <c r="E349" s="7">
        <f>IF(ISBLANK('[1]CONTROL OT'!$O353),"-",'[1]CONTROL OT'!$O353)</f>
        <v>414</v>
      </c>
      <c r="F349" s="8">
        <v>45736</v>
      </c>
      <c r="G349" s="8">
        <v>45736</v>
      </c>
      <c r="H349" s="9">
        <f t="shared" si="6"/>
        <v>0</v>
      </c>
      <c r="I349" s="4"/>
      <c r="J349" s="4"/>
      <c r="K349" s="4"/>
      <c r="L349" s="4"/>
      <c r="M349" s="13"/>
      <c r="N349" s="4"/>
      <c r="O349" s="4"/>
      <c r="P349" s="4"/>
      <c r="Q349" s="4"/>
      <c r="R349" s="4"/>
    </row>
    <row r="350" spans="1:18" ht="25.2" customHeight="1" x14ac:dyDescent="0.3">
      <c r="A350" s="4">
        <v>346</v>
      </c>
      <c r="B350" s="5">
        <f>IF(ISBLANK('[1]CONTROL OT'!$B354),"-",'[1]CONTROL OT'!$B354)</f>
        <v>337</v>
      </c>
      <c r="C350" s="20" t="str">
        <f>IF(ISBLANK('[1]CONTROL OT'!$H354),"-",'[1]CONTROL OT'!$H354)</f>
        <v>IPC SUCURSAL DEL PERU</v>
      </c>
      <c r="D350" s="6" t="str">
        <f>IF(ISBLANK('[1]CONTROL OT'!$I354),"-",'[1]CONTROL OT'!$I354)</f>
        <v xml:space="preserve">PENDULO </v>
      </c>
      <c r="E350" s="7">
        <f>IF(ISBLANK('[1]CONTROL OT'!$O354),"-",'[1]CONTROL OT'!$O354)</f>
        <v>417</v>
      </c>
      <c r="F350" s="8">
        <v>45736</v>
      </c>
      <c r="G350" s="8">
        <v>45737</v>
      </c>
      <c r="H350" s="9">
        <f t="shared" si="6"/>
        <v>-1</v>
      </c>
      <c r="I350" s="4"/>
      <c r="J350" s="4"/>
      <c r="K350" s="4"/>
      <c r="L350" s="4"/>
      <c r="M350" s="13"/>
      <c r="N350" s="4"/>
      <c r="O350" s="4"/>
      <c r="P350" s="4"/>
      <c r="Q350" s="4"/>
      <c r="R350" s="4"/>
    </row>
    <row r="351" spans="1:18" ht="25.2" customHeight="1" x14ac:dyDescent="0.3">
      <c r="A351" s="4">
        <v>347</v>
      </c>
      <c r="B351" s="5">
        <f>IF(ISBLANK('[1]CONTROL OT'!$B355),"-",'[1]CONTROL OT'!$B355)</f>
        <v>338</v>
      </c>
      <c r="C351" s="20" t="str">
        <f>IF(ISBLANK('[1]CONTROL OT'!$H355),"-",'[1]CONTROL OT'!$H355)</f>
        <v>AZ INVERSIONES INMOBILIARIAS</v>
      </c>
      <c r="D351" s="6" t="str">
        <f>IF(ISBLANK('[1]CONTROL OT'!$I355),"-",'[1]CONTROL OT'!$I355)</f>
        <v>COMPRESION DE PROBETAS</v>
      </c>
      <c r="E351" s="7" t="str">
        <f>IF(ISBLANK('[1]CONTROL OT'!$O355),"-",'[1]CONTROL OT'!$O355)</f>
        <v>-</v>
      </c>
      <c r="F351" s="8"/>
      <c r="G351" s="8"/>
      <c r="H351" s="9">
        <f t="shared" si="6"/>
        <v>0</v>
      </c>
      <c r="I351" s="4"/>
      <c r="J351" s="4"/>
      <c r="K351" s="4"/>
      <c r="L351" s="4"/>
      <c r="M351" s="13"/>
      <c r="N351" s="4"/>
      <c r="O351" s="4"/>
      <c r="P351" s="4"/>
      <c r="Q351" s="4"/>
      <c r="R351" s="4"/>
    </row>
    <row r="352" spans="1:18" s="42" customFormat="1" ht="25.2" customHeight="1" x14ac:dyDescent="0.3">
      <c r="A352" s="40">
        <v>348</v>
      </c>
      <c r="B352" s="34">
        <f>IF(ISBLANK('[1]CONTROL OT'!$B356),"-",'[1]CONTROL OT'!$B356)</f>
        <v>339</v>
      </c>
      <c r="C352" s="35" t="str">
        <f>IF(ISBLANK('[1]CONTROL OT'!$H356),"-",'[1]CONTROL OT'!$H356)</f>
        <v>IPC SUCURSAL DEL PERU</v>
      </c>
      <c r="D352" s="36" t="str">
        <f>IF(ISBLANK('[1]CONTROL OT'!$I356),"-",'[1]CONTROL OT'!$I356)</f>
        <v>EXTRACCION DE DIAMANTINA PAVIMENTO</v>
      </c>
      <c r="E352" s="37" t="str">
        <f>IF(ISBLANK('[1]CONTROL OT'!$O356),"-",'[1]CONTROL OT'!$O356)</f>
        <v>COTIZACIÓN N° 424-25-A
COTIZACIÓN N° 476-25</v>
      </c>
      <c r="F352" s="38">
        <v>45736</v>
      </c>
      <c r="G352" s="38">
        <v>45743</v>
      </c>
      <c r="H352" s="39">
        <f t="shared" si="6"/>
        <v>-7</v>
      </c>
      <c r="I352" s="40"/>
      <c r="J352" s="40"/>
      <c r="K352" s="40"/>
      <c r="L352" s="40"/>
      <c r="M352" s="41"/>
      <c r="N352" s="40"/>
      <c r="O352" s="40"/>
      <c r="P352" s="40"/>
      <c r="Q352" s="40"/>
      <c r="R352" s="40"/>
    </row>
    <row r="353" spans="1:18" ht="25.2" customHeight="1" x14ac:dyDescent="0.3">
      <c r="A353" s="4">
        <v>349</v>
      </c>
      <c r="B353" s="5">
        <f>IF(ISBLANK('[1]CONTROL OT'!$B357),"-",'[1]CONTROL OT'!$B357)</f>
        <v>340</v>
      </c>
      <c r="C353" s="20" t="str">
        <f>IF(ISBLANK('[1]CONTROL OT'!$H357),"-",'[1]CONTROL OT'!$H357)</f>
        <v>MAVERICK</v>
      </c>
      <c r="D353" s="6" t="str">
        <f>IF(ISBLANK('[1]CONTROL OT'!$I357),"-",'[1]CONTROL OT'!$I357)</f>
        <v>COMPRESION DE PROBETAS</v>
      </c>
      <c r="E353" s="7">
        <f>IF(ISBLANK('[1]CONTROL OT'!$O357),"-",'[1]CONTROL OT'!$O357)</f>
        <v>411</v>
      </c>
      <c r="F353" s="8">
        <v>45736</v>
      </c>
      <c r="G353" s="8">
        <v>45736</v>
      </c>
      <c r="H353" s="9">
        <f t="shared" si="6"/>
        <v>0</v>
      </c>
      <c r="I353" s="4"/>
      <c r="J353" s="4"/>
      <c r="K353" s="4"/>
      <c r="L353" s="4"/>
      <c r="M353" s="13"/>
      <c r="N353" s="4"/>
      <c r="O353" s="4"/>
      <c r="P353" s="4"/>
      <c r="Q353" s="4"/>
      <c r="R353" s="4"/>
    </row>
    <row r="354" spans="1:18" ht="25.2" customHeight="1" x14ac:dyDescent="0.3">
      <c r="A354" s="4">
        <v>350</v>
      </c>
      <c r="B354" s="5">
        <f>IF(ISBLANK('[1]CONTROL OT'!$B358),"-",'[1]CONTROL OT'!$B358)</f>
        <v>341</v>
      </c>
      <c r="C354" s="20" t="str">
        <f>IF(ISBLANK('[1]CONTROL OT'!$H358),"-",'[1]CONTROL OT'!$H358)</f>
        <v>AZ INVERSIONES INMOBILIARIAS</v>
      </c>
      <c r="D354" s="6" t="str">
        <f>IF(ISBLANK('[1]CONTROL OT'!$I358),"-",'[1]CONTROL OT'!$I358)</f>
        <v>COMPRESION DE PROBETAS</v>
      </c>
      <c r="E354" s="7">
        <f>IF(ISBLANK('[1]CONTROL OT'!$O358),"-",'[1]CONTROL OT'!$O358)</f>
        <v>419</v>
      </c>
      <c r="F354" s="8">
        <v>45737</v>
      </c>
      <c r="G354" s="8">
        <v>45737</v>
      </c>
      <c r="H354" s="9">
        <f t="shared" si="6"/>
        <v>0</v>
      </c>
      <c r="I354" s="4"/>
      <c r="J354" s="4"/>
      <c r="K354" s="4"/>
      <c r="L354" s="4"/>
      <c r="M354" s="13"/>
      <c r="N354" s="4"/>
      <c r="O354" s="4"/>
      <c r="P354" s="4"/>
      <c r="Q354" s="4"/>
      <c r="R354" s="4"/>
    </row>
    <row r="355" spans="1:18" ht="25.2" customHeight="1" x14ac:dyDescent="0.3">
      <c r="A355" s="4">
        <v>351</v>
      </c>
      <c r="B355" s="5">
        <f>IF(ISBLANK('[1]CONTROL OT'!$B359),"-",'[1]CONTROL OT'!$B359)</f>
        <v>342</v>
      </c>
      <c r="C355" s="20" t="str">
        <f>IF(ISBLANK('[1]CONTROL OT'!$H359),"-",'[1]CONTROL OT'!$H359)</f>
        <v>CORBUS EDIFICACIONES</v>
      </c>
      <c r="D355" s="6" t="str">
        <f>IF(ISBLANK('[1]CONTROL OT'!$I359),"-",'[1]CONTROL OT'!$I359)</f>
        <v>ENSAYO PROCTOR</v>
      </c>
      <c r="E355" s="7" t="str">
        <f>IF(ISBLANK('[1]CONTROL OT'!$O359),"-",'[1]CONTROL OT'!$O359)</f>
        <v>COTIZACION 388-25-B</v>
      </c>
      <c r="F355" s="8">
        <v>45734</v>
      </c>
      <c r="G355" s="8">
        <v>45736</v>
      </c>
      <c r="H355" s="9">
        <f t="shared" si="6"/>
        <v>-2</v>
      </c>
      <c r="I355" s="4"/>
      <c r="J355" s="4"/>
      <c r="K355" s="4"/>
      <c r="L355" s="4"/>
      <c r="M355" s="13"/>
      <c r="N355" s="4"/>
      <c r="O355" s="4"/>
      <c r="P355" s="4"/>
      <c r="Q355" s="4"/>
      <c r="R355" s="4"/>
    </row>
    <row r="356" spans="1:18" ht="25.2" customHeight="1" x14ac:dyDescent="0.3">
      <c r="A356" s="4">
        <v>352</v>
      </c>
      <c r="B356" s="5">
        <f>IF(ISBLANK('[1]CONTROL OT'!$B360),"-",'[1]CONTROL OT'!$B360)</f>
        <v>343</v>
      </c>
      <c r="C356" s="20" t="str">
        <f>IF(ISBLANK('[1]CONTROL OT'!$H360),"-",'[1]CONTROL OT'!$H360)</f>
        <v>L.O.&amp;G.C. CONTRATISTAS GENERALES EIRL</v>
      </c>
      <c r="D356" s="6" t="str">
        <f>IF(ISBLANK('[1]CONTROL OT'!$I360),"-",'[1]CONTROL OT'!$I360)</f>
        <v>ENSAYO CBR</v>
      </c>
      <c r="E356" s="7" t="str">
        <f>IF(ISBLANK('[1]CONTROL OT'!$O360),"-",'[1]CONTROL OT'!$O360)</f>
        <v>COTIZACIÓN N° 422-25-A</v>
      </c>
      <c r="F356" s="8">
        <v>45737</v>
      </c>
      <c r="G356" s="8">
        <v>45741</v>
      </c>
      <c r="H356" s="9">
        <f t="shared" si="6"/>
        <v>-4</v>
      </c>
      <c r="I356" s="4"/>
      <c r="J356" s="4"/>
      <c r="K356" s="4"/>
      <c r="L356" s="4"/>
      <c r="M356" s="13"/>
      <c r="N356" s="4"/>
      <c r="O356" s="4"/>
      <c r="P356" s="4"/>
      <c r="Q356" s="4"/>
      <c r="R356" s="4"/>
    </row>
    <row r="357" spans="1:18" ht="25.2" customHeight="1" x14ac:dyDescent="0.3">
      <c r="A357" s="4">
        <v>353</v>
      </c>
      <c r="B357" s="5">
        <f>IF(ISBLANK('[1]CONTROL OT'!$B361),"-",'[1]CONTROL OT'!$B361)</f>
        <v>344</v>
      </c>
      <c r="C357" s="20" t="str">
        <f>IF(ISBLANK('[1]CONTROL OT'!$H361),"-",'[1]CONTROL OT'!$H361)</f>
        <v>RUTAS DE LIMA</v>
      </c>
      <c r="D357" s="6" t="str">
        <f>IF(ISBLANK('[1]CONTROL OT'!$I361),"-",'[1]CONTROL OT'!$I361)</f>
        <v>TORTA PAVIMENTO</v>
      </c>
      <c r="E357" s="7">
        <f>IF(ISBLANK('[1]CONTROL OT'!$O361),"-",'[1]CONTROL OT'!$O361)</f>
        <v>425</v>
      </c>
      <c r="F357" s="8">
        <v>45737</v>
      </c>
      <c r="G357" s="8">
        <v>45738</v>
      </c>
      <c r="H357" s="9">
        <f t="shared" si="6"/>
        <v>-1</v>
      </c>
      <c r="I357" s="4"/>
      <c r="J357" s="4"/>
      <c r="K357" s="4"/>
      <c r="L357" s="4"/>
      <c r="M357" s="13"/>
      <c r="N357" s="4"/>
      <c r="O357" s="4"/>
      <c r="P357" s="4"/>
      <c r="Q357" s="4"/>
      <c r="R357" s="4"/>
    </row>
    <row r="358" spans="1:18" ht="25.2" customHeight="1" x14ac:dyDescent="0.3">
      <c r="A358" s="4">
        <v>354</v>
      </c>
      <c r="B358" s="5">
        <f>IF(ISBLANK('[1]CONTROL OT'!$B362),"-",'[1]CONTROL OT'!$B362)</f>
        <v>345</v>
      </c>
      <c r="C358" s="20" t="str">
        <f>IF(ISBLANK('[1]CONTROL OT'!$H362),"-",'[1]CONTROL OT'!$H362)</f>
        <v>GEOFAL ING.</v>
      </c>
      <c r="D358" s="6" t="str">
        <f>IF(ISBLANK('[1]CONTROL OT'!$I362),"-",'[1]CONTROL OT'!$I362)</f>
        <v>ESTUDIO DE SUELOS</v>
      </c>
      <c r="E358" s="7">
        <f>IF(ISBLANK('[1]CONTROL OT'!$O362),"-",'[1]CONTROL OT'!$O362)</f>
        <v>426</v>
      </c>
      <c r="F358" s="8">
        <v>45737</v>
      </c>
      <c r="G358" s="8">
        <v>45738</v>
      </c>
      <c r="H358" s="9">
        <f t="shared" si="6"/>
        <v>-1</v>
      </c>
      <c r="I358" s="4"/>
      <c r="J358" s="4"/>
      <c r="K358" s="4"/>
      <c r="L358" s="4"/>
      <c r="M358" s="13">
        <v>61</v>
      </c>
      <c r="N358" s="11">
        <v>430</v>
      </c>
      <c r="O358" s="4"/>
      <c r="P358" s="4"/>
      <c r="Q358" s="4"/>
      <c r="R358" s="4"/>
    </row>
    <row r="359" spans="1:18" ht="25.2" customHeight="1" x14ac:dyDescent="0.3">
      <c r="A359" s="4">
        <v>355</v>
      </c>
      <c r="B359" s="5">
        <f>IF(ISBLANK('[1]CONTROL OT'!$B363),"-",'[1]CONTROL OT'!$B363)</f>
        <v>346</v>
      </c>
      <c r="C359" s="20" t="str">
        <f>IF(ISBLANK('[1]CONTROL OT'!$H363),"-",'[1]CONTROL OT'!$H363)</f>
        <v>GEOFAL ING.</v>
      </c>
      <c r="D359" s="6" t="str">
        <f>IF(ISBLANK('[1]CONTROL OT'!$I363),"-",'[1]CONTROL OT'!$I363)</f>
        <v>ESTUDIO DE SUELOS</v>
      </c>
      <c r="E359" s="7">
        <f>IF(ISBLANK('[1]CONTROL OT'!$O363),"-",'[1]CONTROL OT'!$O363)</f>
        <v>427</v>
      </c>
      <c r="F359" s="8">
        <v>45737</v>
      </c>
      <c r="G359" s="8">
        <v>45738</v>
      </c>
      <c r="H359" s="9">
        <f t="shared" si="6"/>
        <v>-1</v>
      </c>
      <c r="I359" s="4"/>
      <c r="J359" s="4"/>
      <c r="K359" s="4"/>
      <c r="L359" s="4"/>
      <c r="M359" s="13">
        <v>62</v>
      </c>
      <c r="N359" s="11">
        <v>431</v>
      </c>
      <c r="O359" s="4"/>
      <c r="P359" s="4"/>
      <c r="Q359" s="4"/>
      <c r="R359" s="4"/>
    </row>
    <row r="360" spans="1:18" ht="25.2" customHeight="1" x14ac:dyDescent="0.3">
      <c r="A360" s="4">
        <v>356</v>
      </c>
      <c r="B360" s="5">
        <f>IF(ISBLANK('[1]CONTROL OT'!$B364),"-",'[1]CONTROL OT'!$B364)</f>
        <v>347</v>
      </c>
      <c r="C360" s="20" t="str">
        <f>IF(ISBLANK('[1]CONTROL OT'!$H364),"-",'[1]CONTROL OT'!$H364)</f>
        <v>GEOFAL ING.</v>
      </c>
      <c r="D360" s="6" t="str">
        <f>IF(ISBLANK('[1]CONTROL OT'!$I364),"-",'[1]CONTROL OT'!$I364)</f>
        <v>ESTUDIO DE SUELOS</v>
      </c>
      <c r="E360" s="7">
        <f>IF(ISBLANK('[1]CONTROL OT'!$O364),"-",'[1]CONTROL OT'!$O364)</f>
        <v>428</v>
      </c>
      <c r="F360" s="8">
        <v>45737</v>
      </c>
      <c r="G360" s="8">
        <v>45738</v>
      </c>
      <c r="H360" s="9">
        <f t="shared" si="6"/>
        <v>-1</v>
      </c>
      <c r="I360" s="4"/>
      <c r="J360" s="4"/>
      <c r="K360" s="4"/>
      <c r="L360" s="4"/>
      <c r="M360" s="13">
        <v>63</v>
      </c>
      <c r="N360" s="11">
        <v>432</v>
      </c>
      <c r="O360" s="4"/>
      <c r="P360" s="4"/>
      <c r="Q360" s="4"/>
      <c r="R360" s="4"/>
    </row>
    <row r="361" spans="1:18" ht="25.2" customHeight="1" x14ac:dyDescent="0.3">
      <c r="A361" s="4">
        <v>357</v>
      </c>
      <c r="B361" s="5">
        <f>IF(ISBLANK('[1]CONTROL OT'!$B365),"-",'[1]CONTROL OT'!$B365)</f>
        <v>348</v>
      </c>
      <c r="C361" s="20" t="str">
        <f>IF(ISBLANK('[1]CONTROL OT'!$H365),"-",'[1]CONTROL OT'!$H365)</f>
        <v>IPC SUCURSAL DEL PERU</v>
      </c>
      <c r="D361" s="6" t="str">
        <f>IF(ISBLANK('[1]CONTROL OT'!$I365),"-",'[1]CONTROL OT'!$I365)</f>
        <v>ENSAYO SUELOS</v>
      </c>
      <c r="E361" s="7">
        <f>IF(ISBLANK('[1]CONTROL OT'!$O365),"-",'[1]CONTROL OT'!$O365)</f>
        <v>423</v>
      </c>
      <c r="F361" s="8">
        <v>45737</v>
      </c>
      <c r="G361" s="8">
        <v>45738</v>
      </c>
      <c r="H361" s="9">
        <f t="shared" si="6"/>
        <v>-1</v>
      </c>
      <c r="I361" s="4"/>
      <c r="J361" s="4"/>
      <c r="K361" s="4"/>
      <c r="L361" s="4"/>
      <c r="M361" s="4"/>
      <c r="N361" s="11"/>
      <c r="O361" s="4"/>
      <c r="P361" s="4"/>
      <c r="Q361" s="4"/>
      <c r="R361" s="4"/>
    </row>
    <row r="362" spans="1:18" ht="25.2" customHeight="1" x14ac:dyDescent="0.3">
      <c r="A362" s="4">
        <v>358</v>
      </c>
      <c r="B362" s="5">
        <f>IF(ISBLANK('[1]CONTROL OT'!$B366),"-",'[1]CONTROL OT'!$B366)</f>
        <v>349</v>
      </c>
      <c r="C362" s="20" t="str">
        <f>IF(ISBLANK('[1]CONTROL OT'!$H366),"-",'[1]CONTROL OT'!$H366)</f>
        <v>IPC SUCURSAL DEL PERU</v>
      </c>
      <c r="D362" s="6" t="str">
        <f>IF(ISBLANK('[1]CONTROL OT'!$I366),"-",'[1]CONTROL OT'!$I366)</f>
        <v>DENSIDADES</v>
      </c>
      <c r="E362" s="7">
        <f>IF(ISBLANK('[1]CONTROL OT'!$O366),"-",'[1]CONTROL OT'!$O366)</f>
        <v>421</v>
      </c>
      <c r="F362" s="8">
        <v>45737</v>
      </c>
      <c r="G362" s="8">
        <v>45737</v>
      </c>
      <c r="H362" s="9">
        <f t="shared" si="6"/>
        <v>0</v>
      </c>
      <c r="I362" s="4"/>
      <c r="J362" s="4"/>
      <c r="K362" s="4"/>
      <c r="L362" s="4"/>
      <c r="M362" s="4"/>
      <c r="N362" s="11"/>
      <c r="O362" s="4"/>
      <c r="P362" s="4"/>
      <c r="Q362" s="4"/>
      <c r="R362" s="4"/>
    </row>
    <row r="363" spans="1:18" ht="25.2" customHeight="1" x14ac:dyDescent="0.3">
      <c r="A363" s="4">
        <v>359</v>
      </c>
      <c r="B363" s="5">
        <f>IF(ISBLANK('[1]CONTROL OT'!$B367),"-",'[1]CONTROL OT'!$B367)</f>
        <v>350</v>
      </c>
      <c r="C363" s="20" t="str">
        <f>IF(ISBLANK('[1]CONTROL OT'!$H367),"-",'[1]CONTROL OT'!$H367)</f>
        <v>IPC SUCURSAL DEL PERU</v>
      </c>
      <c r="D363" s="6" t="str">
        <f>IF(ISBLANK('[1]CONTROL OT'!$I367),"-",'[1]CONTROL OT'!$I367)</f>
        <v>EXTRACCION DE DIAMANTINA PAVIMENTO</v>
      </c>
      <c r="E363" s="7" t="str">
        <f>IF(ISBLANK('[1]CONTROL OT'!$O367),"-",'[1]CONTROL OT'!$O367)</f>
        <v>COTIZACIÓN N° 424-25-A
COTIZACIÓN N° 476-25</v>
      </c>
      <c r="F363" s="8">
        <v>45736</v>
      </c>
      <c r="G363" s="8">
        <v>45743</v>
      </c>
      <c r="H363" s="9">
        <f t="shared" si="6"/>
        <v>-7</v>
      </c>
      <c r="I363" s="4"/>
      <c r="J363" s="4"/>
      <c r="K363" s="4"/>
      <c r="L363" s="4"/>
      <c r="M363" s="4"/>
      <c r="N363" s="11"/>
      <c r="O363" s="4"/>
      <c r="P363" s="4"/>
      <c r="Q363" s="4"/>
      <c r="R363" s="4"/>
    </row>
    <row r="364" spans="1:18" ht="25.2" customHeight="1" x14ac:dyDescent="0.3">
      <c r="A364" s="4">
        <v>360</v>
      </c>
      <c r="B364" s="5">
        <f>IF(ISBLANK('[1]CONTROL OT'!$B368),"-",'[1]CONTROL OT'!$B368)</f>
        <v>351</v>
      </c>
      <c r="C364" s="20" t="str">
        <f>IF(ISBLANK('[1]CONTROL OT'!$H368),"-",'[1]CONTROL OT'!$H368)</f>
        <v xml:space="preserve">PROYECTEK </v>
      </c>
      <c r="D364" s="6" t="str">
        <f>IF(ISBLANK('[1]CONTROL OT'!$I368),"-",'[1]CONTROL OT'!$I368)</f>
        <v>DENSIDADES</v>
      </c>
      <c r="E364" s="7" t="str">
        <f>IF(ISBLANK('[1]CONTROL OT'!$O368),"-",'[1]CONTROL OT'!$O368)</f>
        <v>COTIZACION-413-25</v>
      </c>
      <c r="F364" s="8">
        <v>45736</v>
      </c>
      <c r="G364" s="8">
        <v>45736</v>
      </c>
      <c r="H364" s="9">
        <f t="shared" si="6"/>
        <v>0</v>
      </c>
      <c r="I364" s="4"/>
      <c r="J364" s="4"/>
      <c r="K364" s="4"/>
      <c r="L364" s="4"/>
      <c r="M364" s="4"/>
      <c r="N364" s="11"/>
      <c r="O364" s="4"/>
      <c r="P364" s="4"/>
      <c r="Q364" s="4"/>
      <c r="R364" s="4"/>
    </row>
    <row r="365" spans="1:18" ht="25.2" customHeight="1" x14ac:dyDescent="0.3">
      <c r="A365" s="4">
        <v>361</v>
      </c>
      <c r="B365" s="5">
        <f>IF(ISBLANK('[1]CONTROL OT'!$B369),"-",'[1]CONTROL OT'!$B369)</f>
        <v>352</v>
      </c>
      <c r="C365" s="20" t="str">
        <f>IF(ISBLANK('[1]CONTROL OT'!$H369),"-",'[1]CONTROL OT'!$H369)</f>
        <v>MERIDIANA</v>
      </c>
      <c r="D365" s="6" t="str">
        <f>IF(ISBLANK('[1]CONTROL OT'!$I369),"-",'[1]CONTROL OT'!$I369)</f>
        <v>GRANULOMETRIA AGREGADO</v>
      </c>
      <c r="E365" s="7" t="str">
        <f>IF(ISBLANK('[1]CONTROL OT'!$O369),"-",'[1]CONTROL OT'!$O369)</f>
        <v>COTIZACION 395-25-A</v>
      </c>
      <c r="F365" s="8">
        <v>45735</v>
      </c>
      <c r="G365" s="8">
        <v>45735</v>
      </c>
      <c r="H365" s="9">
        <f t="shared" si="6"/>
        <v>0</v>
      </c>
      <c r="I365" s="4"/>
      <c r="J365" s="4"/>
      <c r="K365" s="4"/>
      <c r="L365" s="4"/>
      <c r="M365" s="4"/>
      <c r="N365" s="11"/>
      <c r="O365" s="4"/>
      <c r="P365" s="4"/>
      <c r="Q365" s="4"/>
      <c r="R365" s="4"/>
    </row>
    <row r="366" spans="1:18" ht="25.2" customHeight="1" x14ac:dyDescent="0.3">
      <c r="A366" s="4">
        <v>362</v>
      </c>
      <c r="B366" s="5">
        <f>IF(ISBLANK('[1]CONTROL OT'!$B370),"-",'[1]CONTROL OT'!$B370)</f>
        <v>353</v>
      </c>
      <c r="C366" s="20" t="str">
        <f>IF(ISBLANK('[1]CONTROL OT'!$H370),"-",'[1]CONTROL OT'!$H370)</f>
        <v>GEOFAL ING.</v>
      </c>
      <c r="D366" s="6" t="str">
        <f>IF(ISBLANK('[1]CONTROL OT'!$I370),"-",'[1]CONTROL OT'!$I370)</f>
        <v xml:space="preserve">ESTUDIO SUELOS  </v>
      </c>
      <c r="E366" s="7">
        <f>IF(ISBLANK('[1]CONTROL OT'!$O370),"-",'[1]CONTROL OT'!$O370)</f>
        <v>445</v>
      </c>
      <c r="F366" s="8">
        <v>45742</v>
      </c>
      <c r="G366" s="8">
        <v>45742</v>
      </c>
      <c r="H366" s="9">
        <f t="shared" si="6"/>
        <v>0</v>
      </c>
      <c r="I366" s="4"/>
      <c r="J366" s="4"/>
      <c r="K366" s="4"/>
      <c r="L366" s="4"/>
      <c r="M366" s="13">
        <v>65</v>
      </c>
      <c r="N366" s="11">
        <v>453</v>
      </c>
      <c r="O366" s="4"/>
      <c r="P366" s="4"/>
      <c r="Q366" s="4"/>
      <c r="R366" s="4"/>
    </row>
    <row r="367" spans="1:18" ht="25.2" customHeight="1" x14ac:dyDescent="0.3">
      <c r="A367" s="4">
        <v>363</v>
      </c>
      <c r="B367" s="5">
        <f>IF(ISBLANK('[1]CONTROL OT'!$B371),"-",'[1]CONTROL OT'!$B371)</f>
        <v>354</v>
      </c>
      <c r="C367" s="20" t="str">
        <f>IF(ISBLANK('[1]CONTROL OT'!$H371),"-",'[1]CONTROL OT'!$H371)</f>
        <v>GEOFAL ING.</v>
      </c>
      <c r="D367" s="6" t="str">
        <f>IF(ISBLANK('[1]CONTROL OT'!$I371),"-",'[1]CONTROL OT'!$I371)</f>
        <v>ESTUDIO SUELOS JGRB</v>
      </c>
      <c r="E367" s="7">
        <f>IF(ISBLANK('[1]CONTROL OT'!$O371),"-",'[1]CONTROL OT'!$O371)</f>
        <v>447</v>
      </c>
      <c r="F367" s="8">
        <v>45740</v>
      </c>
      <c r="G367" s="8">
        <v>45740</v>
      </c>
      <c r="H367" s="9">
        <f t="shared" si="6"/>
        <v>0</v>
      </c>
      <c r="I367" s="4"/>
      <c r="J367" s="4"/>
      <c r="K367" s="4"/>
      <c r="L367" s="4"/>
      <c r="M367" s="13">
        <v>66</v>
      </c>
      <c r="N367" s="11">
        <v>454</v>
      </c>
      <c r="O367" s="4"/>
      <c r="P367" s="4"/>
      <c r="Q367" s="4"/>
      <c r="R367" s="4"/>
    </row>
    <row r="368" spans="1:18" ht="25.2" customHeight="1" x14ac:dyDescent="0.3">
      <c r="A368" s="4">
        <v>364</v>
      </c>
      <c r="B368" s="5">
        <f>IF(ISBLANK('[1]CONTROL OT'!$B372),"-",'[1]CONTROL OT'!$B372)</f>
        <v>355</v>
      </c>
      <c r="C368" s="20" t="str">
        <f>IF(ISBLANK('[1]CONTROL OT'!$H372),"-",'[1]CONTROL OT'!$H372)</f>
        <v>GEOFAL ING.</v>
      </c>
      <c r="D368" s="6" t="str">
        <f>IF(ISBLANK('[1]CONTROL OT'!$I372),"-",'[1]CONTROL OT'!$I372)</f>
        <v>ESTUDIO SUELOS                      CJ TELECOM</v>
      </c>
      <c r="E368" s="7">
        <f>IF(ISBLANK('[1]CONTROL OT'!$O372),"-",'[1]CONTROL OT'!$O372)</f>
        <v>459</v>
      </c>
      <c r="F368" s="8">
        <v>45740</v>
      </c>
      <c r="G368" s="8">
        <v>45740</v>
      </c>
      <c r="H368" s="9">
        <f t="shared" si="6"/>
        <v>0</v>
      </c>
      <c r="I368" s="4"/>
      <c r="J368" s="4"/>
      <c r="K368" s="4"/>
      <c r="L368" s="4"/>
      <c r="M368" s="13">
        <v>67</v>
      </c>
      <c r="N368" s="11">
        <v>455</v>
      </c>
      <c r="O368" s="4"/>
      <c r="P368" s="4"/>
      <c r="Q368" s="4"/>
      <c r="R368" s="4"/>
    </row>
    <row r="369" spans="1:18" ht="25.2" customHeight="1" x14ac:dyDescent="0.3">
      <c r="A369" s="4">
        <v>365</v>
      </c>
      <c r="B369" s="5">
        <f>IF(ISBLANK('[1]CONTROL OT'!$B373),"-",'[1]CONTROL OT'!$B373)</f>
        <v>356</v>
      </c>
      <c r="C369" s="20" t="str">
        <f>IF(ISBLANK('[1]CONTROL OT'!$H373),"-",'[1]CONTROL OT'!$H373)</f>
        <v>GEOFAL ING.</v>
      </c>
      <c r="D369" s="6" t="str">
        <f>IF(ISBLANK('[1]CONTROL OT'!$I373),"-",'[1]CONTROL OT'!$I373)</f>
        <v>ESTUDIO SUELOS                      CJ TELECOM</v>
      </c>
      <c r="E369" s="7">
        <f>IF(ISBLANK('[1]CONTROL OT'!$O373),"-",'[1]CONTROL OT'!$O373)</f>
        <v>459</v>
      </c>
      <c r="F369" s="8">
        <v>45740</v>
      </c>
      <c r="G369" s="8">
        <v>45740</v>
      </c>
      <c r="H369" s="9">
        <f t="shared" si="6"/>
        <v>0</v>
      </c>
      <c r="I369" s="4"/>
      <c r="J369" s="4"/>
      <c r="K369" s="4"/>
      <c r="L369" s="4"/>
      <c r="M369" s="13">
        <v>68</v>
      </c>
      <c r="N369" s="11">
        <v>456</v>
      </c>
      <c r="O369" s="4"/>
      <c r="P369" s="4"/>
      <c r="Q369" s="4"/>
      <c r="R369" s="4"/>
    </row>
    <row r="370" spans="1:18" ht="25.2" customHeight="1" x14ac:dyDescent="0.3">
      <c r="A370" s="4">
        <v>366</v>
      </c>
      <c r="B370" s="5">
        <f>IF(ISBLANK('[1]CONTROL OT'!$B374),"-",'[1]CONTROL OT'!$B374)</f>
        <v>357</v>
      </c>
      <c r="C370" s="20" t="str">
        <f>IF(ISBLANK('[1]CONTROL OT'!$H374),"-",'[1]CONTROL OT'!$H374)</f>
        <v>TECSUR</v>
      </c>
      <c r="D370" s="6" t="str">
        <f>IF(ISBLANK('[1]CONTROL OT'!$I374),"-",'[1]CONTROL OT'!$I374)</f>
        <v>COMPRESION DE PROBETAS</v>
      </c>
      <c r="E370" s="7">
        <f>IF(ISBLANK('[1]CONTROL OT'!$O374),"-",'[1]CONTROL OT'!$O374)</f>
        <v>440</v>
      </c>
      <c r="F370" s="8">
        <v>45735</v>
      </c>
      <c r="G370" s="8">
        <v>45741</v>
      </c>
      <c r="H370" s="9">
        <f t="shared" si="6"/>
        <v>-6</v>
      </c>
      <c r="I370" s="4"/>
      <c r="J370" s="4"/>
      <c r="K370" s="4"/>
      <c r="L370" s="4"/>
      <c r="M370" s="13"/>
      <c r="N370" s="4"/>
      <c r="O370" s="4"/>
      <c r="P370" s="4"/>
      <c r="Q370" s="4"/>
      <c r="R370" s="4"/>
    </row>
    <row r="371" spans="1:18" ht="25.2" customHeight="1" x14ac:dyDescent="0.3">
      <c r="A371" s="4">
        <v>367</v>
      </c>
      <c r="B371" s="5">
        <f>IF(ISBLANK('[1]CONTROL OT'!$B375),"-",'[1]CONTROL OT'!$B375)</f>
        <v>358</v>
      </c>
      <c r="C371" s="20" t="str">
        <f>IF(ISBLANK('[1]CONTROL OT'!$H375),"-",'[1]CONTROL OT'!$H375)</f>
        <v>AZ INVERSIONES INMOBILIARIAS</v>
      </c>
      <c r="D371" s="6" t="str">
        <f>IF(ISBLANK('[1]CONTROL OT'!$I375),"-",'[1]CONTROL OT'!$I375)</f>
        <v>COMPRESION DE PROBETAS</v>
      </c>
      <c r="E371" s="7">
        <f>IF(ISBLANK('[1]CONTROL OT'!$O375),"-",'[1]CONTROL OT'!$O375)</f>
        <v>434</v>
      </c>
      <c r="F371" s="8">
        <v>45740</v>
      </c>
      <c r="G371" s="8">
        <v>45740</v>
      </c>
      <c r="H371" s="9">
        <f t="shared" si="6"/>
        <v>0</v>
      </c>
      <c r="I371" s="4"/>
      <c r="J371" s="4"/>
      <c r="K371" s="4"/>
      <c r="L371" s="4"/>
      <c r="M371" s="13"/>
      <c r="N371" s="4"/>
      <c r="O371" s="4"/>
      <c r="P371" s="4"/>
      <c r="Q371" s="4"/>
      <c r="R371" s="4"/>
    </row>
    <row r="372" spans="1:18" ht="25.2" customHeight="1" x14ac:dyDescent="0.3">
      <c r="A372" s="4">
        <v>368</v>
      </c>
      <c r="B372" s="5">
        <f>IF(ISBLANK('[1]CONTROL OT'!$B376),"-",'[1]CONTROL OT'!$B376)</f>
        <v>359</v>
      </c>
      <c r="C372" s="20" t="str">
        <f>IF(ISBLANK('[1]CONTROL OT'!$H376),"-",'[1]CONTROL OT'!$H376)</f>
        <v>GEOFAL ING.</v>
      </c>
      <c r="D372" s="6" t="str">
        <f>IF(ISBLANK('[1]CONTROL OT'!$I376),"-",'[1]CONTROL OT'!$I376)</f>
        <v>ESTUDIO SUELOS</v>
      </c>
      <c r="E372" s="7">
        <f>IF(ISBLANK('[1]CONTROL OT'!$O376),"-",'[1]CONTROL OT'!$O376)</f>
        <v>460</v>
      </c>
      <c r="F372" s="8">
        <v>45740</v>
      </c>
      <c r="G372" s="8">
        <v>45740</v>
      </c>
      <c r="H372" s="9">
        <f t="shared" si="6"/>
        <v>0</v>
      </c>
      <c r="I372" s="4"/>
      <c r="J372" s="4"/>
      <c r="K372" s="4"/>
      <c r="L372" s="4"/>
      <c r="M372" s="13">
        <v>69</v>
      </c>
      <c r="N372" s="4" t="s">
        <v>89</v>
      </c>
      <c r="O372" s="4"/>
      <c r="P372" s="4"/>
      <c r="Q372" s="4"/>
      <c r="R372" s="4"/>
    </row>
    <row r="373" spans="1:18" ht="25.2" customHeight="1" x14ac:dyDescent="0.3">
      <c r="A373" s="4">
        <v>369</v>
      </c>
      <c r="B373" s="5">
        <f>IF(ISBLANK('[1]CONTROL OT'!$B377),"-",'[1]CONTROL OT'!$B377)</f>
        <v>360</v>
      </c>
      <c r="C373" s="20" t="str">
        <f>IF(ISBLANK('[1]CONTROL OT'!$H377),"-",'[1]CONTROL OT'!$H377)</f>
        <v>ALTOMAYO</v>
      </c>
      <c r="D373" s="6" t="str">
        <f>IF(ISBLANK('[1]CONTROL OT'!$I377),"-",'[1]CONTROL OT'!$I377)</f>
        <v>DENSIDAD DE CAMPO</v>
      </c>
      <c r="E373" s="7">
        <v>457</v>
      </c>
      <c r="F373" s="8">
        <v>45720</v>
      </c>
      <c r="G373" s="8">
        <v>45720</v>
      </c>
      <c r="H373" s="9">
        <f t="shared" si="6"/>
        <v>0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25.2" customHeight="1" x14ac:dyDescent="0.3">
      <c r="A374" s="4">
        <v>370</v>
      </c>
      <c r="B374" s="5">
        <f>IF(ISBLANK('[1]CONTROL OT'!$B378),"-",'[1]CONTROL OT'!$B378)</f>
        <v>361</v>
      </c>
      <c r="C374" s="20" t="str">
        <f>IF(ISBLANK('[1]CONTROL OT'!$H378),"-",'[1]CONTROL OT'!$H378)</f>
        <v>GEOFAL ING.</v>
      </c>
      <c r="D374" s="6" t="str">
        <f>IF(ISBLANK('[1]CONTROL OT'!$I378),"-",'[1]CONTROL OT'!$I378)</f>
        <v>ESTUDIO SUELO</v>
      </c>
      <c r="E374" s="7" t="s">
        <v>85</v>
      </c>
      <c r="F374" s="8">
        <v>45720</v>
      </c>
      <c r="G374" s="8">
        <v>45720</v>
      </c>
      <c r="H374" s="9">
        <f t="shared" si="6"/>
        <v>0</v>
      </c>
      <c r="I374" s="4"/>
      <c r="J374" s="4"/>
      <c r="K374" s="4"/>
      <c r="L374" s="4"/>
      <c r="M374" s="13">
        <v>70</v>
      </c>
      <c r="N374" s="11">
        <v>435</v>
      </c>
      <c r="O374" s="8">
        <v>45740</v>
      </c>
      <c r="P374" s="8">
        <v>45741</v>
      </c>
      <c r="Q374" s="4">
        <f t="shared" ref="Q374:Q376" si="7">O374-P374</f>
        <v>-1</v>
      </c>
      <c r="R374" s="4" t="s">
        <v>9</v>
      </c>
    </row>
    <row r="375" spans="1:18" ht="25.2" customHeight="1" x14ac:dyDescent="0.3">
      <c r="A375" s="4">
        <v>371</v>
      </c>
      <c r="B375" s="5">
        <f>IF(ISBLANK('[1]CONTROL OT'!$B379),"-",'[1]CONTROL OT'!$B379)</f>
        <v>362</v>
      </c>
      <c r="C375" s="20" t="str">
        <f>IF(ISBLANK('[1]CONTROL OT'!$H379),"-",'[1]CONTROL OT'!$H379)</f>
        <v>GEOFAL ING.</v>
      </c>
      <c r="D375" s="6" t="str">
        <f>IF(ISBLANK('[1]CONTROL OT'!$I379),"-",'[1]CONTROL OT'!$I379)</f>
        <v>ESTUDIO SUELO</v>
      </c>
      <c r="E375" s="7">
        <f>IF(ISBLANK('[1]CONTROL OT'!$O379),"-",'[1]CONTROL OT'!$O379)</f>
        <v>462</v>
      </c>
      <c r="F375" s="8">
        <v>45741</v>
      </c>
      <c r="G375" s="8">
        <v>45741</v>
      </c>
      <c r="H375" s="9">
        <f t="shared" si="6"/>
        <v>0</v>
      </c>
      <c r="I375" s="4"/>
      <c r="J375" s="4"/>
      <c r="K375" s="4"/>
      <c r="L375" s="4"/>
      <c r="M375" s="13">
        <v>71</v>
      </c>
      <c r="N375" s="11">
        <v>457</v>
      </c>
      <c r="O375" s="8">
        <v>45741</v>
      </c>
      <c r="P375" s="8">
        <v>45742</v>
      </c>
      <c r="Q375" s="4">
        <f t="shared" si="7"/>
        <v>-1</v>
      </c>
      <c r="R375" s="4" t="s">
        <v>9</v>
      </c>
    </row>
    <row r="376" spans="1:18" ht="25.2" customHeight="1" x14ac:dyDescent="0.3">
      <c r="A376" s="4">
        <v>372</v>
      </c>
      <c r="B376" s="5">
        <f>IF(ISBLANK('[1]CONTROL OT'!$B380),"-",'[1]CONTROL OT'!$B380)</f>
        <v>363</v>
      </c>
      <c r="C376" s="20" t="str">
        <f>IF(ISBLANK('[1]CONTROL OT'!$H380),"-",'[1]CONTROL OT'!$H380)</f>
        <v>GEOFAL ING.</v>
      </c>
      <c r="D376" s="6" t="str">
        <f>IF(ISBLANK('[1]CONTROL OT'!$I380),"-",'[1]CONTROL OT'!$I380)</f>
        <v>ESTUDIO SUELO</v>
      </c>
      <c r="E376" s="7">
        <f>IF(ISBLANK('[1]CONTROL OT'!$O380),"-",'[1]CONTROL OT'!$O380)</f>
        <v>462</v>
      </c>
      <c r="F376" s="8">
        <v>45741</v>
      </c>
      <c r="G376" s="8">
        <v>45741</v>
      </c>
      <c r="H376" s="9">
        <f t="shared" si="6"/>
        <v>0</v>
      </c>
      <c r="I376" s="4"/>
      <c r="J376" s="4"/>
      <c r="K376" s="4"/>
      <c r="L376" s="4"/>
      <c r="M376" s="13">
        <v>72</v>
      </c>
      <c r="N376" s="11">
        <v>458</v>
      </c>
      <c r="O376" s="8">
        <v>45741</v>
      </c>
      <c r="P376" s="8">
        <v>45742</v>
      </c>
      <c r="Q376" s="4">
        <f t="shared" si="7"/>
        <v>-1</v>
      </c>
      <c r="R376" s="4" t="s">
        <v>9</v>
      </c>
    </row>
    <row r="377" spans="1:18" ht="25.2" customHeight="1" x14ac:dyDescent="0.3">
      <c r="A377" s="4">
        <v>373</v>
      </c>
      <c r="B377" s="5">
        <f>IF(ISBLANK('[1]CONTROL OT'!$B381),"-",'[1]CONTROL OT'!$B381)</f>
        <v>364</v>
      </c>
      <c r="C377" s="20" t="str">
        <f>IF(ISBLANK('[1]CONTROL OT'!$H381),"-",'[1]CONTROL OT'!$H381)</f>
        <v>TECSUR</v>
      </c>
      <c r="D377" s="6" t="str">
        <f>IF(ISBLANK('[1]CONTROL OT'!$I381),"-",'[1]CONTROL OT'!$I381)</f>
        <v>COMPRESION DE PROBETAS</v>
      </c>
      <c r="E377" s="7" t="str">
        <f>IF(ISBLANK('[1]CONTROL OT'!$O381),"-",'[1]CONTROL OT'!$O381)</f>
        <v>COTIZACIÓN-441-25
 COTIZACIÓN-442-25</v>
      </c>
      <c r="F377" s="8">
        <v>45741</v>
      </c>
      <c r="G377" s="8">
        <v>45741</v>
      </c>
      <c r="H377" s="9">
        <f t="shared" si="6"/>
        <v>0</v>
      </c>
      <c r="I377" s="4"/>
      <c r="J377" s="4"/>
      <c r="K377" s="4"/>
      <c r="L377" s="4"/>
      <c r="M377" s="13">
        <v>73</v>
      </c>
      <c r="N377" s="4"/>
      <c r="O377" s="4"/>
      <c r="P377" s="4"/>
      <c r="Q377" s="4"/>
      <c r="R377" s="4"/>
    </row>
    <row r="378" spans="1:18" ht="25.2" customHeight="1" x14ac:dyDescent="0.3">
      <c r="A378" s="4">
        <v>374</v>
      </c>
      <c r="B378" s="5" t="str">
        <f>IF(ISBLANK('[1]CONTROL OT'!$B382),"-",'[1]CONTROL OT'!$B382)</f>
        <v>365-25</v>
      </c>
      <c r="C378" s="20" t="str">
        <f>IF(ISBLANK('[1]CONTROL OT'!$H382),"-",'[1]CONTROL OT'!$H382)</f>
        <v>RUTAS DE LIMA</v>
      </c>
      <c r="D378" s="6" t="str">
        <f>IF(ISBLANK('[1]CONTROL OT'!$I382),"-",'[1]CONTROL OT'!$I382)</f>
        <v>DIAMANTINAS</v>
      </c>
      <c r="E378" s="7">
        <f>IF(ISBLANK('[1]CONTROL OT'!$O382),"-",'[1]CONTROL OT'!$O382)</f>
        <v>463</v>
      </c>
      <c r="F378" s="8">
        <v>45742</v>
      </c>
      <c r="G378" s="8">
        <v>45744</v>
      </c>
      <c r="H378" s="9">
        <f t="shared" si="6"/>
        <v>-2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25.2" customHeight="1" x14ac:dyDescent="0.3">
      <c r="A379" s="4">
        <v>375</v>
      </c>
      <c r="B379" s="5" t="str">
        <f>IF(ISBLANK('[1]CONTROL OT'!$B383),"-",'[1]CONTROL OT'!$B383)</f>
        <v>366-25</v>
      </c>
      <c r="C379" s="20" t="str">
        <f>IF(ISBLANK('[1]CONTROL OT'!$H383),"-",'[1]CONTROL OT'!$H383)</f>
        <v xml:space="preserve">JINSHI </v>
      </c>
      <c r="D379" s="6" t="str">
        <f>IF(ISBLANK('[1]CONTROL OT'!$I383),"-",'[1]CONTROL OT'!$I383)</f>
        <v xml:space="preserve">PROCTOR </v>
      </c>
      <c r="E379" s="7">
        <f>IF(ISBLANK('[1]CONTROL OT'!$O383),"-",'[1]CONTROL OT'!$O383)</f>
        <v>448</v>
      </c>
      <c r="F379" s="8">
        <v>45742</v>
      </c>
      <c r="G379" s="8">
        <v>45742</v>
      </c>
      <c r="H379" s="9">
        <f t="shared" si="6"/>
        <v>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25.2" customHeight="1" x14ac:dyDescent="0.3">
      <c r="A380" s="4">
        <v>376</v>
      </c>
      <c r="B380" s="5">
        <f>IF(ISBLANK('[1]CONTROL OT'!$B384),"-",'[1]CONTROL OT'!$B384)</f>
        <v>367</v>
      </c>
      <c r="C380" s="20" t="str">
        <f>IF(ISBLANK('[1]CONTROL OT'!$H384),"-",'[1]CONTROL OT'!$H384)</f>
        <v>AZ INVERSIONES INMOBILIARIAS</v>
      </c>
      <c r="D380" s="6" t="str">
        <f>IF(ISBLANK('[1]CONTROL OT'!$I384),"-",'[1]CONTROL OT'!$I384)</f>
        <v>COMPRESION DE PROBETAS</v>
      </c>
      <c r="E380" s="7">
        <f>IF(ISBLANK('[1]CONTROL OT'!$O384),"-",'[1]CONTROL OT'!$O384)</f>
        <v>443</v>
      </c>
      <c r="F380" s="8">
        <v>45741</v>
      </c>
      <c r="G380" s="8">
        <v>45741</v>
      </c>
      <c r="H380" s="9">
        <f t="shared" si="6"/>
        <v>0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25.2" customHeight="1" x14ac:dyDescent="0.3">
      <c r="A381" s="4">
        <v>377</v>
      </c>
      <c r="B381" s="5">
        <f>IF(ISBLANK('[1]CONTROL OT'!$B385),"-",'[1]CONTROL OT'!$B385)</f>
        <v>368</v>
      </c>
      <c r="C381" s="20" t="str">
        <f>IF(ISBLANK('[1]CONTROL OT'!$H385),"-",'[1]CONTROL OT'!$H385)</f>
        <v>GEOFAL ING.</v>
      </c>
      <c r="D381" s="6" t="str">
        <f>IF(ISBLANK('[1]CONTROL OT'!$I385),"-",'[1]CONTROL OT'!$I385)</f>
        <v>ESTUDIO DE SUELOS</v>
      </c>
      <c r="E381" s="7">
        <f>IF(ISBLANK('[1]CONTROL OT'!$O385),"-",'[1]CONTROL OT'!$O385)</f>
        <v>464</v>
      </c>
      <c r="F381" s="8">
        <v>45741</v>
      </c>
      <c r="G381" s="8">
        <v>45741</v>
      </c>
      <c r="H381" s="9">
        <f t="shared" si="6"/>
        <v>0</v>
      </c>
      <c r="I381" s="4"/>
      <c r="J381" s="4"/>
      <c r="K381" s="4"/>
      <c r="L381" s="4"/>
      <c r="M381" s="13">
        <v>73</v>
      </c>
      <c r="N381" s="17" t="s">
        <v>68</v>
      </c>
      <c r="O381" s="8">
        <v>45706</v>
      </c>
      <c r="P381" s="8">
        <v>45727</v>
      </c>
      <c r="Q381" s="4">
        <f>O381-P381</f>
        <v>-21</v>
      </c>
      <c r="R381" s="4" t="s">
        <v>9</v>
      </c>
    </row>
    <row r="382" spans="1:18" ht="25.2" customHeight="1" x14ac:dyDescent="0.3">
      <c r="A382" s="4">
        <v>378</v>
      </c>
      <c r="B382" s="5">
        <f>IF(ISBLANK('[1]CONTROL OT'!$B386),"-",'[1]CONTROL OT'!$B386)</f>
        <v>369</v>
      </c>
      <c r="C382" s="20" t="str">
        <f>IF(ISBLANK('[1]CONTROL OT'!$H386),"-",'[1]CONTROL OT'!$H386)</f>
        <v>CONSORCIO PERU HEALTH</v>
      </c>
      <c r="D382" s="6" t="str">
        <f>IF(ISBLANK('[1]CONTROL OT'!$I386),"-",'[1]CONTROL OT'!$I386)</f>
        <v>ARENA</v>
      </c>
      <c r="E382" s="7" t="str">
        <f>IF(ISBLANK('[1]CONTROL OT'!$O386),"-",'[1]CONTROL OT'!$O386)</f>
        <v>COTIZACIÓN N° 374-25-A</v>
      </c>
      <c r="F382" s="8">
        <v>45733</v>
      </c>
      <c r="G382" s="8">
        <v>45734</v>
      </c>
      <c r="H382" s="9">
        <f t="shared" si="6"/>
        <v>-1</v>
      </c>
      <c r="I382" s="4"/>
      <c r="J382" s="4"/>
      <c r="K382" s="4"/>
      <c r="L382" s="4"/>
      <c r="M382" s="13">
        <v>74</v>
      </c>
      <c r="N382" s="11">
        <v>483</v>
      </c>
      <c r="O382" s="8">
        <v>45743</v>
      </c>
      <c r="P382" s="8">
        <v>45743</v>
      </c>
      <c r="Q382" s="4"/>
      <c r="R382" s="4"/>
    </row>
    <row r="383" spans="1:18" ht="25.2" customHeight="1" x14ac:dyDescent="0.3">
      <c r="A383" s="4">
        <v>379</v>
      </c>
      <c r="B383" s="5">
        <f>IF(ISBLANK('[1]CONTROL OT'!$B387),"-",'[1]CONTROL OT'!$B387)</f>
        <v>370</v>
      </c>
      <c r="C383" s="20" t="str">
        <f>IF(ISBLANK('[1]CONTROL OT'!$H387),"-",'[1]CONTROL OT'!$H387)</f>
        <v>CONSORCIO PERU HEALTH</v>
      </c>
      <c r="D383" s="6" t="str">
        <f>IF(ISBLANK('[1]CONTROL OT'!$I387),"-",'[1]CONTROL OT'!$I387)</f>
        <v>GRAVILLA</v>
      </c>
      <c r="E383" s="7">
        <f>IF(ISBLANK('[1]CONTROL OT'!$O387),"-",'[1]CONTROL OT'!$O387)</f>
        <v>383</v>
      </c>
      <c r="F383" s="8">
        <v>45734</v>
      </c>
      <c r="G383" s="8">
        <v>45734</v>
      </c>
      <c r="H383" s="9">
        <f t="shared" si="6"/>
        <v>0</v>
      </c>
      <c r="I383" s="4"/>
      <c r="J383" s="4"/>
      <c r="K383" s="4"/>
      <c r="L383" s="4"/>
      <c r="M383" s="13">
        <v>75</v>
      </c>
      <c r="N383" s="11">
        <v>484</v>
      </c>
      <c r="O383" s="8">
        <v>45743</v>
      </c>
      <c r="P383" s="8">
        <v>45743</v>
      </c>
      <c r="Q383" s="4"/>
      <c r="R383" s="4"/>
    </row>
    <row r="384" spans="1:18" ht="25.2" customHeight="1" x14ac:dyDescent="0.3">
      <c r="A384" s="4">
        <v>380</v>
      </c>
      <c r="B384" s="5">
        <f>IF(ISBLANK('[1]CONTROL OT'!$B388),"-",'[1]CONTROL OT'!$B388)</f>
        <v>371</v>
      </c>
      <c r="C384" s="20" t="str">
        <f>IF(ISBLANK('[1]CONTROL OT'!$H388),"-",'[1]CONTROL OT'!$H388)</f>
        <v>UNITELEC</v>
      </c>
      <c r="D384" s="6" t="str">
        <f>IF(ISBLANK('[1]CONTROL OT'!$I388),"-",'[1]CONTROL OT'!$I388)</f>
        <v>AFIRMADO</v>
      </c>
      <c r="E384" s="7">
        <f>IF(ISBLANK('[1]CONTROL OT'!$O388),"-",'[1]CONTROL OT'!$O388)</f>
        <v>185</v>
      </c>
      <c r="F384" s="8">
        <v>45698</v>
      </c>
      <c r="G384" s="8">
        <v>45698</v>
      </c>
      <c r="H384" s="9">
        <f t="shared" si="6"/>
        <v>0</v>
      </c>
      <c r="I384" s="4"/>
      <c r="J384" s="4"/>
      <c r="K384" s="4"/>
      <c r="L384" s="4"/>
      <c r="M384" s="13">
        <v>76</v>
      </c>
      <c r="N384" s="11">
        <v>485</v>
      </c>
      <c r="O384" s="8">
        <v>45743</v>
      </c>
      <c r="P384" s="8">
        <v>45743</v>
      </c>
      <c r="Q384" s="4"/>
      <c r="R384" s="4"/>
    </row>
    <row r="385" spans="1:18" ht="25.2" customHeight="1" x14ac:dyDescent="0.3">
      <c r="A385" s="4">
        <v>381</v>
      </c>
      <c r="B385" s="5">
        <f>IF(ISBLANK('[1]CONTROL OT'!$B389),"-",'[1]CONTROL OT'!$B389)</f>
        <v>372</v>
      </c>
      <c r="C385" s="20" t="str">
        <f>IF(ISBLANK('[1]CONTROL OT'!$H389),"-",'[1]CONTROL OT'!$H389)</f>
        <v>RUTAS DE LIMA</v>
      </c>
      <c r="D385" s="6" t="str">
        <f>IF(ISBLANK('[1]CONTROL OT'!$I389),"-",'[1]CONTROL OT'!$I389)</f>
        <v>RICE</v>
      </c>
      <c r="E385" s="7">
        <f>IF(ISBLANK('[1]CONTROL OT'!$O389),"-",'[1]CONTROL OT'!$O389)</f>
        <v>465</v>
      </c>
      <c r="F385" s="8">
        <v>45742</v>
      </c>
      <c r="G385" s="8">
        <v>45744</v>
      </c>
      <c r="H385" s="9">
        <f t="shared" si="6"/>
        <v>-2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25.2" customHeight="1" x14ac:dyDescent="0.3">
      <c r="A386" s="4">
        <v>382</v>
      </c>
      <c r="B386" s="5">
        <f>IF(ISBLANK('[1]CONTROL OT'!$B390),"-",'[1]CONTROL OT'!$B390)</f>
        <v>373</v>
      </c>
      <c r="C386" s="20" t="str">
        <f>IF(ISBLANK('[1]CONTROL OT'!$H390),"-",'[1]CONTROL OT'!$H390)</f>
        <v>MAGNUM FIRE SAC</v>
      </c>
      <c r="D386" s="6" t="str">
        <f>IF(ISBLANK('[1]CONTROL OT'!$I390),"-",'[1]CONTROL OT'!$I390)</f>
        <v>COMPRESION PROBETAS</v>
      </c>
      <c r="E386" s="7">
        <f>IF(ISBLANK('[1]CONTROL OT'!$O390),"-",'[1]CONTROL OT'!$O390)</f>
        <v>466</v>
      </c>
      <c r="F386" s="8">
        <v>45742</v>
      </c>
      <c r="G386" s="8">
        <v>45743</v>
      </c>
      <c r="H386" s="9">
        <f t="shared" si="6"/>
        <v>-1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25.2" customHeight="1" x14ac:dyDescent="0.3">
      <c r="A387" s="4">
        <v>383</v>
      </c>
      <c r="B387" s="5">
        <f>IF(ISBLANK('[1]CONTROL OT'!$B391),"-",'[1]CONTROL OT'!$B391)</f>
        <v>374</v>
      </c>
      <c r="C387" s="20" t="str">
        <f>IF(ISBLANK('[1]CONTROL OT'!$H391),"-",'[1]CONTROL OT'!$H391)</f>
        <v>COVECOP</v>
      </c>
      <c r="D387" s="6" t="str">
        <f>IF(ISBLANK('[1]CONTROL OT'!$I391),"-",'[1]CONTROL OT'!$I391)</f>
        <v>COMPRESION PROBETAS</v>
      </c>
      <c r="E387" s="7">
        <f>IF(ISBLANK('[1]CONTROL OT'!$O391),"-",'[1]CONTROL OT'!$O391)</f>
        <v>467</v>
      </c>
      <c r="F387" s="8">
        <v>45742</v>
      </c>
      <c r="G387" s="8">
        <v>45743</v>
      </c>
      <c r="H387" s="9">
        <f t="shared" si="6"/>
        <v>-1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25.2" customHeight="1" x14ac:dyDescent="0.3">
      <c r="A388" s="4">
        <v>384</v>
      </c>
      <c r="B388" s="5">
        <f>IF(ISBLANK('[1]CONTROL OT'!$B392),"-",'[1]CONTROL OT'!$B392)</f>
        <v>375</v>
      </c>
      <c r="C388" s="20" t="str">
        <f>IF(ISBLANK('[1]CONTROL OT'!$H392),"-",'[1]CONTROL OT'!$H392)</f>
        <v>JYH CONTEL SAC</v>
      </c>
      <c r="D388" s="6" t="str">
        <f>IF(ISBLANK('[1]CONTROL OT'!$I392),"-",'[1]CONTROL OT'!$I392)</f>
        <v>COMPRESION PROBETAS</v>
      </c>
      <c r="E388" s="7">
        <f>IF(ISBLANK('[1]CONTROL OT'!$O392),"-",'[1]CONTROL OT'!$O392)</f>
        <v>451</v>
      </c>
      <c r="F388" s="8">
        <v>45742</v>
      </c>
      <c r="G388" s="8">
        <v>45742</v>
      </c>
      <c r="H388" s="9">
        <f t="shared" si="6"/>
        <v>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25.2" customHeight="1" x14ac:dyDescent="0.3">
      <c r="A389" s="4">
        <v>385</v>
      </c>
      <c r="B389" s="5">
        <f>IF(ISBLANK('[1]CONTROL OT'!$B393),"-",'[1]CONTROL OT'!$B393)</f>
        <v>376</v>
      </c>
      <c r="C389" s="20" t="str">
        <f>IF(ISBLANK('[1]CONTROL OT'!$H393),"-",'[1]CONTROL OT'!$H393)</f>
        <v>IPC SUCURSAL DEL PERU</v>
      </c>
      <c r="D389" s="6" t="str">
        <f>IF(ISBLANK('[1]CONTROL OT'!$I393),"-",'[1]CONTROL OT'!$I393)</f>
        <v>AFIRMADO</v>
      </c>
      <c r="E389" s="7" t="s">
        <v>86</v>
      </c>
      <c r="F389" s="8">
        <v>45740</v>
      </c>
      <c r="G389" s="8">
        <v>45743</v>
      </c>
      <c r="H389" s="9">
        <f t="shared" si="6"/>
        <v>-3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25.2" customHeight="1" x14ac:dyDescent="0.3">
      <c r="A390" s="4">
        <v>386</v>
      </c>
      <c r="B390" s="5">
        <f>IF(ISBLANK('[1]CONTROL OT'!$B394),"-",'[1]CONTROL OT'!$B394)</f>
        <v>377</v>
      </c>
      <c r="C390" s="20" t="str">
        <f>IF(ISBLANK('[1]CONTROL OT'!$H394),"-",'[1]CONTROL OT'!$H394)</f>
        <v>MULTIFIBRAS</v>
      </c>
      <c r="D390" s="6" t="str">
        <f>IF(ISBLANK('[1]CONTROL OT'!$I394),"-",'[1]CONTROL OT'!$I394)</f>
        <v>COMPRESION PROBETAS</v>
      </c>
      <c r="E390" s="7">
        <f>IF(ISBLANK('[1]CONTROL OT'!$O394),"-",'[1]CONTROL OT'!$O394)</f>
        <v>480</v>
      </c>
      <c r="F390" s="8">
        <v>45743</v>
      </c>
      <c r="G390" s="8">
        <v>45743</v>
      </c>
      <c r="H390" s="9">
        <f t="shared" si="6"/>
        <v>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25.2" customHeight="1" x14ac:dyDescent="0.3">
      <c r="A391" s="4">
        <v>387</v>
      </c>
      <c r="B391" s="5">
        <f>IF(ISBLANK('[1]CONTROL OT'!$B395),"-",'[1]CONTROL OT'!$B395)</f>
        <v>378</v>
      </c>
      <c r="C391" s="20" t="str">
        <f>IF(ISBLANK('[1]CONTROL OT'!$H395),"-",'[1]CONTROL OT'!$H395)</f>
        <v>CONSORCIO HUAYCOLORO</v>
      </c>
      <c r="D391" s="6" t="str">
        <f>IF(ISBLANK('[1]CONTROL OT'!$I395),"-",'[1]CONTROL OT'!$I395)</f>
        <v>COMPRESION PROBETAS</v>
      </c>
      <c r="E391" s="7">
        <f>IF(ISBLANK('[1]CONTROL OT'!$O395),"-",'[1]CONTROL OT'!$O395)</f>
        <v>477</v>
      </c>
      <c r="F391" s="8">
        <v>45742</v>
      </c>
      <c r="G391" s="8">
        <v>45743</v>
      </c>
      <c r="H391" s="9">
        <f t="shared" ref="H391:H454" si="8">F391-G391</f>
        <v>-1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25.2" customHeight="1" x14ac:dyDescent="0.3">
      <c r="A392" s="4">
        <v>388</v>
      </c>
      <c r="B392" s="5">
        <f>IF(ISBLANK('[1]CONTROL OT'!$B396),"-",'[1]CONTROL OT'!$B396)</f>
        <v>379</v>
      </c>
      <c r="C392" s="20" t="str">
        <f>IF(ISBLANK('[1]CONTROL OT'!$H396),"-",'[1]CONTROL OT'!$H396)</f>
        <v>CONSORCIO HUAYCOLORO</v>
      </c>
      <c r="D392" s="6" t="str">
        <f>IF(ISBLANK('[1]CONTROL OT'!$I396),"-",'[1]CONTROL OT'!$I396)</f>
        <v>COMPRESION PROBETAS</v>
      </c>
      <c r="E392" s="7">
        <f>IF(ISBLANK('[1]CONTROL OT'!$O396),"-",'[1]CONTROL OT'!$O396)</f>
        <v>478</v>
      </c>
      <c r="F392" s="8">
        <v>45743</v>
      </c>
      <c r="G392" s="8">
        <v>45743</v>
      </c>
      <c r="H392" s="9">
        <f t="shared" si="8"/>
        <v>0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25.2" customHeight="1" x14ac:dyDescent="0.3">
      <c r="A393" s="4">
        <v>389</v>
      </c>
      <c r="B393" s="5">
        <f>IF(ISBLANK('[1]CONTROL OT'!$B397),"-",'[1]CONTROL OT'!$B397)</f>
        <v>380</v>
      </c>
      <c r="C393" s="20" t="str">
        <f>IF(ISBLANK('[1]CONTROL OT'!$H397),"-",'[1]CONTROL OT'!$H397)</f>
        <v>AZ INVERSIONES INMOBILIARIAS</v>
      </c>
      <c r="D393" s="6" t="str">
        <f>IF(ISBLANK('[1]CONTROL OT'!$I397),"-",'[1]CONTROL OT'!$I397)</f>
        <v>COMPRESION DE PROBETAS</v>
      </c>
      <c r="E393" s="7">
        <f>IF(ISBLANK('[1]CONTROL OT'!$O397),"-",'[1]CONTROL OT'!$O397)</f>
        <v>469</v>
      </c>
      <c r="F393" s="8">
        <v>45742</v>
      </c>
      <c r="G393" s="8">
        <v>45743</v>
      </c>
      <c r="H393" s="9">
        <f t="shared" si="8"/>
        <v>-1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25.2" customHeight="1" x14ac:dyDescent="0.3">
      <c r="A394" s="4">
        <v>390</v>
      </c>
      <c r="B394" s="5">
        <f>IF(ISBLANK('[1]CONTROL OT'!$B398),"-",'[1]CONTROL OT'!$B398)</f>
        <v>381</v>
      </c>
      <c r="C394" s="20" t="str">
        <f>IF(ISBLANK('[1]CONTROL OT'!$H398),"-",'[1]CONTROL OT'!$H398)</f>
        <v>L.O.&amp;G.C. CONTRATISTAS GENERALES EIRL</v>
      </c>
      <c r="D394" s="6" t="str">
        <f>IF(ISBLANK('[1]CONTROL OT'!$I398),"-",'[1]CONTROL OT'!$I398)</f>
        <v>AFIRMADO</v>
      </c>
      <c r="E394" s="7" t="str">
        <f>IF(ISBLANK('[1]CONTROL OT'!$O398),"-",'[1]CONTROL OT'!$O398)</f>
        <v>COTIZACIÓN N° 474-25
COTIZACIÓN N° 475-25</v>
      </c>
      <c r="F394" s="8">
        <v>45742</v>
      </c>
      <c r="G394" s="8">
        <v>45744</v>
      </c>
      <c r="H394" s="9">
        <f t="shared" si="8"/>
        <v>-2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25.2" customHeight="1" x14ac:dyDescent="0.3">
      <c r="A395" s="4">
        <v>391</v>
      </c>
      <c r="B395" s="5">
        <f>IF(ISBLANK('[1]CONTROL OT'!$B399),"-",'[1]CONTROL OT'!$B399)</f>
        <v>382</v>
      </c>
      <c r="C395" s="20" t="str">
        <f>IF(ISBLANK('[1]CONTROL OT'!$H399),"-",'[1]CONTROL OT'!$H399)</f>
        <v>ANGKOR INGENIEROS</v>
      </c>
      <c r="D395" s="6" t="str">
        <f>IF(ISBLANK('[1]CONTROL OT'!$I399),"-",'[1]CONTROL OT'!$I399)</f>
        <v>DIAMANTINAS</v>
      </c>
      <c r="E395" s="7">
        <f>IF(ISBLANK('[1]CONTROL OT'!$O399),"-",'[1]CONTROL OT'!$O399)</f>
        <v>473</v>
      </c>
      <c r="F395" s="8">
        <v>45743</v>
      </c>
      <c r="G395" s="8">
        <v>45743</v>
      </c>
      <c r="H395" s="9">
        <f t="shared" si="8"/>
        <v>0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25.2" customHeight="1" x14ac:dyDescent="0.3">
      <c r="A396" s="4">
        <v>392</v>
      </c>
      <c r="B396" s="5">
        <f>IF(ISBLANK('[1]CONTROL OT'!$B400),"-",'[1]CONTROL OT'!$B400)</f>
        <v>384</v>
      </c>
      <c r="C396" s="20" t="str">
        <f>IF(ISBLANK('[1]CONTROL OT'!$H400),"-",'[1]CONTROL OT'!$H400)</f>
        <v>GEOFAL ING.</v>
      </c>
      <c r="D396" s="6" t="str">
        <f>IF(ISBLANK('[1]CONTROL OT'!$I400),"-",'[1]CONTROL OT'!$I400)</f>
        <v>ESTUDIO SUELO</v>
      </c>
      <c r="E396" s="7">
        <f>IF(ISBLANK('[1]CONTROL OT'!$O400),"-",'[1]CONTROL OT'!$O400)</f>
        <v>481</v>
      </c>
      <c r="F396" s="8">
        <v>45743</v>
      </c>
      <c r="G396" s="8">
        <v>45743</v>
      </c>
      <c r="H396" s="9">
        <f t="shared" si="8"/>
        <v>0</v>
      </c>
      <c r="I396" s="4"/>
      <c r="J396" s="4"/>
      <c r="K396" s="4"/>
      <c r="L396" s="4"/>
      <c r="M396" s="13">
        <v>74</v>
      </c>
      <c r="N396" s="11">
        <v>483</v>
      </c>
      <c r="O396" s="8">
        <v>45743</v>
      </c>
      <c r="P396" s="8">
        <v>45743</v>
      </c>
      <c r="Q396" s="4">
        <f t="shared" ref="Q396:Q398" si="9">O396-P396</f>
        <v>0</v>
      </c>
      <c r="R396" s="4" t="s">
        <v>9</v>
      </c>
    </row>
    <row r="397" spans="1:18" ht="25.2" customHeight="1" x14ac:dyDescent="0.3">
      <c r="A397" s="4">
        <v>393</v>
      </c>
      <c r="B397" s="5">
        <f>IF(ISBLANK('[1]CONTROL OT'!$B401),"-",'[1]CONTROL OT'!$B401)</f>
        <v>385</v>
      </c>
      <c r="C397" s="20" t="str">
        <f>IF(ISBLANK('[1]CONTROL OT'!$H401),"-",'[1]CONTROL OT'!$H401)</f>
        <v>GEOFAL ING.</v>
      </c>
      <c r="D397" s="6" t="str">
        <f>IF(ISBLANK('[1]CONTROL OT'!$I401),"-",'[1]CONTROL OT'!$I401)</f>
        <v>ESTUDIO SUELO</v>
      </c>
      <c r="E397" s="7">
        <f>IF(ISBLANK('[1]CONTROL OT'!$O401),"-",'[1]CONTROL OT'!$O401)</f>
        <v>482</v>
      </c>
      <c r="F397" s="8">
        <v>45743</v>
      </c>
      <c r="G397" s="8">
        <v>45743</v>
      </c>
      <c r="H397" s="9">
        <f t="shared" si="8"/>
        <v>0</v>
      </c>
      <c r="I397" s="4"/>
      <c r="J397" s="4"/>
      <c r="K397" s="4"/>
      <c r="L397" s="4"/>
      <c r="M397" s="13">
        <v>75</v>
      </c>
      <c r="N397" s="11">
        <v>484</v>
      </c>
      <c r="O397" s="8">
        <v>45743</v>
      </c>
      <c r="P397" s="8">
        <v>45743</v>
      </c>
      <c r="Q397" s="4">
        <f t="shared" si="9"/>
        <v>0</v>
      </c>
      <c r="R397" s="4" t="s">
        <v>9</v>
      </c>
    </row>
    <row r="398" spans="1:18" ht="25.2" customHeight="1" x14ac:dyDescent="0.3">
      <c r="A398" s="4">
        <v>394</v>
      </c>
      <c r="B398" s="5">
        <f>IF(ISBLANK('[1]CONTROL OT'!$B402),"-",'[1]CONTROL OT'!$B402)</f>
        <v>386</v>
      </c>
      <c r="C398" s="20" t="str">
        <f>IF(ISBLANK('[1]CONTROL OT'!$H402),"-",'[1]CONTROL OT'!$H402)</f>
        <v>GEOFAL ING.</v>
      </c>
      <c r="D398" s="6" t="str">
        <f>IF(ISBLANK('[1]CONTROL OT'!$I402),"-",'[1]CONTROL OT'!$I402)</f>
        <v>ESTUDIO SUELO</v>
      </c>
      <c r="E398" s="7">
        <f>IF(ISBLANK('[1]CONTROL OT'!$O402),"-",'[1]CONTROL OT'!$O402)</f>
        <v>482</v>
      </c>
      <c r="F398" s="8">
        <v>45743</v>
      </c>
      <c r="G398" s="8">
        <v>45743</v>
      </c>
      <c r="H398" s="9">
        <f t="shared" si="8"/>
        <v>0</v>
      </c>
      <c r="I398" s="4"/>
      <c r="J398" s="4"/>
      <c r="K398" s="4"/>
      <c r="L398" s="4"/>
      <c r="M398" s="13">
        <v>76</v>
      </c>
      <c r="N398" s="11">
        <v>485</v>
      </c>
      <c r="O398" s="8">
        <v>45743</v>
      </c>
      <c r="P398" s="8">
        <v>45743</v>
      </c>
      <c r="Q398" s="4">
        <f t="shared" si="9"/>
        <v>0</v>
      </c>
      <c r="R398" s="4" t="s">
        <v>9</v>
      </c>
    </row>
    <row r="399" spans="1:18" ht="25.2" customHeight="1" x14ac:dyDescent="0.3">
      <c r="A399" s="4">
        <v>395</v>
      </c>
      <c r="B399" s="5">
        <f>IF(ISBLANK('[1]CONTROL OT'!$B403),"-",'[1]CONTROL OT'!$B403)</f>
        <v>387</v>
      </c>
      <c r="C399" s="20" t="str">
        <f>IF(ISBLANK('[1]CONTROL OT'!$H403),"-",'[1]CONTROL OT'!$H403)</f>
        <v>ACUÑA VEGA CONSULTORES Y EJECUTORES</v>
      </c>
      <c r="D399" s="6" t="str">
        <f>IF(ISBLANK('[1]CONTROL OT'!$I403),"-",'[1]CONTROL OT'!$I403)</f>
        <v>COMPRESION DE PROBETAS</v>
      </c>
      <c r="E399" s="7">
        <f>IF(ISBLANK('[1]CONTROL OT'!$O403),"-",'[1]CONTROL OT'!$O403)</f>
        <v>487</v>
      </c>
      <c r="F399" s="8">
        <v>45743</v>
      </c>
      <c r="G399" s="8">
        <v>45743</v>
      </c>
      <c r="H399" s="9">
        <f t="shared" si="8"/>
        <v>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25.2" customHeight="1" x14ac:dyDescent="0.3">
      <c r="A400" s="4">
        <v>396</v>
      </c>
      <c r="B400" s="5" t="str">
        <f>IF(ISBLANK('[1]CONTROL OT'!$B404),"-",'[1]CONTROL OT'!$B404)</f>
        <v>388-25</v>
      </c>
      <c r="C400" s="20" t="str">
        <f>IF(ISBLANK('[1]CONTROL OT'!$H404),"-",'[1]CONTROL OT'!$H404)</f>
        <v>IPC SUCURSAL DEL PERU</v>
      </c>
      <c r="D400" s="6" t="str">
        <f>IF(ISBLANK('[1]CONTROL OT'!$I404),"-",'[1]CONTROL OT'!$I404)</f>
        <v xml:space="preserve">RICE / MARSHALL          </v>
      </c>
      <c r="E400" s="7">
        <f>IF(ISBLANK('[1]CONTROL OT'!$O404),"-",'[1]CONTROL OT'!$O404)</f>
        <v>492</v>
      </c>
      <c r="F400" s="8">
        <v>45744</v>
      </c>
      <c r="G400" s="8">
        <v>45745</v>
      </c>
      <c r="H400" s="9">
        <f t="shared" si="8"/>
        <v>-1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25.2" customHeight="1" x14ac:dyDescent="0.3">
      <c r="A401" s="4">
        <v>397</v>
      </c>
      <c r="B401" s="5">
        <f>IF(ISBLANK('[1]CONTROL OT'!$B405),"-",'[1]CONTROL OT'!$B405)</f>
        <v>389</v>
      </c>
      <c r="C401" s="20" t="str">
        <f>IF(ISBLANK('[1]CONTROL OT'!$H405),"-",'[1]CONTROL OT'!$H405)</f>
        <v>IPC SUCURSAL DEL PERU</v>
      </c>
      <c r="D401" s="6" t="str">
        <f>IF(ISBLANK('[1]CONTROL OT'!$I405),"-",'[1]CONTROL OT'!$I405)</f>
        <v>DENSIDAD DE CAMPO</v>
      </c>
      <c r="E401" s="7">
        <f>IF(ISBLANK('[1]CONTROL OT'!$O405),"-",'[1]CONTROL OT'!$O405)</f>
        <v>493</v>
      </c>
      <c r="F401" s="8">
        <v>45744</v>
      </c>
      <c r="G401" s="8">
        <v>45745</v>
      </c>
      <c r="H401" s="9">
        <f t="shared" si="8"/>
        <v>-1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25.2" customHeight="1" x14ac:dyDescent="0.3">
      <c r="A402" s="4">
        <v>398</v>
      </c>
      <c r="B402" s="5">
        <f>IF(ISBLANK('[1]CONTROL OT'!$B406),"-",'[1]CONTROL OT'!$B406)</f>
        <v>390</v>
      </c>
      <c r="C402" s="20" t="str">
        <f>IF(ISBLANK('[1]CONTROL OT'!$H406),"-",'[1]CONTROL OT'!$H406)</f>
        <v>AZ INVERSIONES INMOBILIARIAS</v>
      </c>
      <c r="D402" s="6" t="str">
        <f>IF(ISBLANK('[1]CONTROL OT'!$I406),"-",'[1]CONTROL OT'!$I406)</f>
        <v>COMPRESION DE PROBETAS</v>
      </c>
      <c r="E402" s="7">
        <f>IF(ISBLANK('[1]CONTROL OT'!$O406),"-",'[1]CONTROL OT'!$O406)</f>
        <v>490</v>
      </c>
      <c r="F402" s="8">
        <v>45744</v>
      </c>
      <c r="G402" s="8">
        <v>45745</v>
      </c>
      <c r="H402" s="9">
        <f t="shared" si="8"/>
        <v>-1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25.2" customHeight="1" x14ac:dyDescent="0.3">
      <c r="A403" s="4">
        <v>399</v>
      </c>
      <c r="B403" s="5">
        <f>IF(ISBLANK('[1]CONTROL OT'!$B407),"-",'[1]CONTROL OT'!$B407)</f>
        <v>391</v>
      </c>
      <c r="C403" s="20" t="str">
        <f>IF(ISBLANK('[1]CONTROL OT'!$H407),"-",'[1]CONTROL OT'!$H407)</f>
        <v>MULTIFIBRAS</v>
      </c>
      <c r="D403" s="6" t="str">
        <f>IF(ISBLANK('[1]CONTROL OT'!$I407),"-",'[1]CONTROL OT'!$I407)</f>
        <v>DENSIDAD DE CAMPO</v>
      </c>
      <c r="E403" s="7">
        <f>IF(ISBLANK('[1]CONTROL OT'!$O407),"-",'[1]CONTROL OT'!$O407)</f>
        <v>452</v>
      </c>
      <c r="F403" s="8">
        <v>45742</v>
      </c>
      <c r="G403" s="8">
        <v>45742</v>
      </c>
      <c r="H403" s="9">
        <f t="shared" si="8"/>
        <v>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25.2" customHeight="1" x14ac:dyDescent="0.3">
      <c r="A404" s="4">
        <v>400</v>
      </c>
      <c r="B404" s="5">
        <f>IF(ISBLANK('[1]CONTROL OT'!$B408),"-",'[1]CONTROL OT'!$B408)</f>
        <v>392</v>
      </c>
      <c r="C404" s="20" t="str">
        <f>IF(ISBLANK('[1]CONTROL OT'!$H408),"-",'[1]CONTROL OT'!$H408)</f>
        <v>MULTIFIBRAS</v>
      </c>
      <c r="D404" s="6" t="str">
        <f>IF(ISBLANK('[1]CONTROL OT'!$I408),"-",'[1]CONTROL OT'!$I408)</f>
        <v>AFIRMADO</v>
      </c>
      <c r="E404" s="7">
        <f>IF(ISBLANK('[1]CONTROL OT'!$O408),"-",'[1]CONTROL OT'!$O408)</f>
        <v>452</v>
      </c>
      <c r="F404" s="8">
        <v>45742</v>
      </c>
      <c r="G404" s="8">
        <v>45742</v>
      </c>
      <c r="H404" s="9">
        <f t="shared" si="8"/>
        <v>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25.2" customHeight="1" x14ac:dyDescent="0.3">
      <c r="A405" s="4">
        <v>401</v>
      </c>
      <c r="B405" s="5">
        <f>IF(ISBLANK('[1]CONTROL OT'!$B409),"-",'[1]CONTROL OT'!$B409)</f>
        <v>393</v>
      </c>
      <c r="C405" s="20" t="str">
        <f>IF(ISBLANK('[1]CONTROL OT'!$H409),"-",'[1]CONTROL OT'!$H409)</f>
        <v>IPC SUCURSAL DEL PERU</v>
      </c>
      <c r="D405" s="6" t="str">
        <f>IF(ISBLANK('[1]CONTROL OT'!$I409),"-",'[1]CONTROL OT'!$I409)</f>
        <v>ARENA Y PIEDRA</v>
      </c>
      <c r="E405" s="7" t="str">
        <f>IF(ISBLANK('[1]CONTROL OT'!$O409),"-",'[1]CONTROL OT'!$O409)</f>
        <v>COTIZACIÓN N° 495-25-A</v>
      </c>
      <c r="F405" s="8">
        <v>45745</v>
      </c>
      <c r="G405" s="8">
        <v>45749</v>
      </c>
      <c r="H405" s="9">
        <f t="shared" si="8"/>
        <v>-4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25.2" customHeight="1" x14ac:dyDescent="0.3">
      <c r="A406" s="4">
        <v>402</v>
      </c>
      <c r="B406" s="5">
        <f>IF(ISBLANK('[1]CONTROL OT'!$B410),"-",'[1]CONTROL OT'!$B410)</f>
        <v>394</v>
      </c>
      <c r="C406" s="20" t="str">
        <f>IF(ISBLANK('[1]CONTROL OT'!$H410),"-",'[1]CONTROL OT'!$H410)</f>
        <v>IPC SUCURSAL DEL PERU</v>
      </c>
      <c r="D406" s="6" t="str">
        <f>IF(ISBLANK('[1]CONTROL OT'!$I410),"-",'[1]CONTROL OT'!$I410)</f>
        <v xml:space="preserve">RICE / MARSHALL          </v>
      </c>
      <c r="E406" s="7">
        <f>IF(ISBLANK('[1]CONTROL OT'!$O410),"-",'[1]CONTROL OT'!$O410)</f>
        <v>494</v>
      </c>
      <c r="F406" s="8">
        <v>45745</v>
      </c>
      <c r="G406" s="8">
        <v>45745</v>
      </c>
      <c r="H406" s="9">
        <f t="shared" si="8"/>
        <v>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25.2" customHeight="1" x14ac:dyDescent="0.3">
      <c r="A407" s="4">
        <v>403</v>
      </c>
      <c r="B407" s="5">
        <f>IF(ISBLANK('[1]CONTROL OT'!$B411),"-",'[1]CONTROL OT'!$B411)</f>
        <v>395</v>
      </c>
      <c r="C407" s="20" t="str">
        <f>IF(ISBLANK('[1]CONTROL OT'!$H411),"-",'[1]CONTROL OT'!$H411)</f>
        <v>GEOFAL ING.</v>
      </c>
      <c r="D407" s="6" t="str">
        <f>IF(ISBLANK('[1]CONTROL OT'!$I411),"-",'[1]CONTROL OT'!$I411)</f>
        <v>ESTUDIO SUELO</v>
      </c>
      <c r="E407" s="7">
        <f>IF(ISBLANK('[1]CONTROL OT'!$O411),"-",'[1]CONTROL OT'!$O411)</f>
        <v>498</v>
      </c>
      <c r="F407" s="8">
        <v>45745</v>
      </c>
      <c r="G407" s="8">
        <v>45745</v>
      </c>
      <c r="H407" s="9">
        <f t="shared" si="8"/>
        <v>0</v>
      </c>
      <c r="I407" s="4"/>
      <c r="J407" s="4"/>
      <c r="K407" s="4"/>
      <c r="L407" s="4"/>
      <c r="M407" s="13">
        <v>77</v>
      </c>
      <c r="N407" s="11">
        <v>496</v>
      </c>
      <c r="O407" s="8">
        <v>45745</v>
      </c>
      <c r="P407" s="8">
        <v>45747</v>
      </c>
      <c r="Q407" s="4">
        <f t="shared" ref="Q407:Q408" si="10">O407-P407</f>
        <v>-2</v>
      </c>
      <c r="R407" s="4" t="s">
        <v>9</v>
      </c>
    </row>
    <row r="408" spans="1:18" ht="25.2" customHeight="1" x14ac:dyDescent="0.3">
      <c r="A408" s="4">
        <v>404</v>
      </c>
      <c r="B408" s="5">
        <f>IF(ISBLANK('[1]CONTROL OT'!$B412),"-",'[1]CONTROL OT'!$B412)</f>
        <v>396</v>
      </c>
      <c r="C408" s="20" t="str">
        <f>IF(ISBLANK('[1]CONTROL OT'!$H412),"-",'[1]CONTROL OT'!$H412)</f>
        <v>GEOFAL ING.</v>
      </c>
      <c r="D408" s="6" t="str">
        <f>IF(ISBLANK('[1]CONTROL OT'!$I412),"-",'[1]CONTROL OT'!$I412)</f>
        <v>ESTUDIO SUELO</v>
      </c>
      <c r="E408" s="7">
        <f>IF(ISBLANK('[1]CONTROL OT'!$O412),"-",'[1]CONTROL OT'!$O412)</f>
        <v>499</v>
      </c>
      <c r="F408" s="8">
        <v>45745</v>
      </c>
      <c r="G408" s="8">
        <v>45745</v>
      </c>
      <c r="H408" s="9">
        <f t="shared" si="8"/>
        <v>0</v>
      </c>
      <c r="I408" s="4"/>
      <c r="J408" s="4"/>
      <c r="K408" s="4"/>
      <c r="L408" s="4"/>
      <c r="M408" s="13">
        <v>78</v>
      </c>
      <c r="N408" s="11">
        <v>497</v>
      </c>
      <c r="O408" s="8">
        <v>45745</v>
      </c>
      <c r="P408" s="8">
        <v>45747</v>
      </c>
      <c r="Q408" s="4">
        <f t="shared" si="10"/>
        <v>-2</v>
      </c>
      <c r="R408" s="4" t="s">
        <v>9</v>
      </c>
    </row>
    <row r="409" spans="1:18" ht="25.2" customHeight="1" x14ac:dyDescent="0.3">
      <c r="A409" s="4">
        <v>405</v>
      </c>
      <c r="B409" s="5">
        <f>IF(ISBLANK('[1]CONTROL OT'!$B413),"-",'[1]CONTROL OT'!$B413)</f>
        <v>397</v>
      </c>
      <c r="C409" s="20" t="str">
        <f>IF(ISBLANK('[1]CONTROL OT'!$H413),"-",'[1]CONTROL OT'!$H413)</f>
        <v xml:space="preserve">JINSHI </v>
      </c>
      <c r="D409" s="6" t="str">
        <f>IF(ISBLANK('[1]CONTROL OT'!$I413),"-",'[1]CONTROL OT'!$I413)</f>
        <v>AFIRMADO</v>
      </c>
      <c r="E409" s="7" t="str">
        <f>IF(ISBLANK('[1]CONTROL OT'!$O413),"-",'[1]CONTROL OT'!$O413)</f>
        <v>COTIZACIÓN-472-25-A</v>
      </c>
      <c r="F409" s="8">
        <v>45743</v>
      </c>
      <c r="G409" s="8">
        <v>45729</v>
      </c>
      <c r="H409" s="9">
        <f t="shared" si="8"/>
        <v>14</v>
      </c>
      <c r="I409" s="4"/>
      <c r="J409" s="4"/>
      <c r="K409" s="4"/>
      <c r="L409" s="4"/>
      <c r="M409" s="13">
        <v>79</v>
      </c>
      <c r="N409" s="11">
        <v>518</v>
      </c>
      <c r="O409" s="8">
        <v>45747</v>
      </c>
      <c r="P409" s="8">
        <v>45749</v>
      </c>
      <c r="Q409" s="4"/>
      <c r="R409" s="4"/>
    </row>
    <row r="410" spans="1:18" ht="25.2" customHeight="1" x14ac:dyDescent="0.3">
      <c r="A410" s="4">
        <v>406</v>
      </c>
      <c r="B410" s="5">
        <f>IF(ISBLANK('[1]CONTROL OT'!$B414),"-",'[1]CONTROL OT'!$B414)</f>
        <v>319</v>
      </c>
      <c r="C410" s="20" t="str">
        <f>IF(ISBLANK('[1]CONTROL OT'!$H414),"-",'[1]CONTROL OT'!$H414)</f>
        <v>GEOFAL LABORATORIO</v>
      </c>
      <c r="D410" s="6" t="str">
        <f>IF(ISBLANK('[1]CONTROL OT'!$I414),"-",'[1]CONTROL OT'!$I414)</f>
        <v>C.H. SUELO
GRANUL. SUELO</v>
      </c>
      <c r="E410" s="7" t="str">
        <f>IF(ISBLANK('[1]CONTROL OT'!$O414),"-",'[1]CONTROL OT'!$O414)</f>
        <v>-</v>
      </c>
      <c r="F410" s="15" t="str">
        <f>IFERROR(VLOOKUP(E410,[2]Matriz!$B$4:$E$351,3,FALSE),"-")</f>
        <v>-</v>
      </c>
      <c r="G410" s="15" t="str">
        <f>IFERROR(VLOOKUP(E410,[2]Matriz!$B$4:$E$351,4,FALSE),"-")</f>
        <v>-</v>
      </c>
      <c r="H410" s="16" t="str">
        <f t="shared" ref="H410:H414" si="11">IFERROR(+F410-G410,"-")</f>
        <v>-</v>
      </c>
      <c r="I410" s="12" t="s">
        <v>9</v>
      </c>
      <c r="J410" s="12" t="s">
        <v>9</v>
      </c>
      <c r="K410" s="12" t="s">
        <v>9</v>
      </c>
      <c r="L410" s="12" t="s">
        <v>9</v>
      </c>
      <c r="M410" s="13">
        <v>80</v>
      </c>
      <c r="N410" s="11">
        <v>519</v>
      </c>
      <c r="O410" s="8">
        <v>45747</v>
      </c>
      <c r="P410" s="8">
        <v>45749</v>
      </c>
      <c r="Q410" s="4"/>
      <c r="R410" s="4"/>
    </row>
    <row r="411" spans="1:18" ht="25.2" customHeight="1" x14ac:dyDescent="0.3">
      <c r="A411" s="4">
        <v>407</v>
      </c>
      <c r="B411" s="5">
        <f>IF(ISBLANK('[1]CONTROL OT'!$B415),"-",'[1]CONTROL OT'!$B415)</f>
        <v>256</v>
      </c>
      <c r="C411" s="20" t="str">
        <f>IF(ISBLANK('[1]CONTROL OT'!$H415),"-",'[1]CONTROL OT'!$H415)</f>
        <v>GEOFAL LABORATORIO</v>
      </c>
      <c r="D411" s="6" t="str">
        <f>IF(ISBLANK('[1]CONTROL OT'!$I415),"-",'[1]CONTROL OT'!$I415)</f>
        <v>LÍMITES</v>
      </c>
      <c r="E411" s="7" t="str">
        <f>IF(ISBLANK('[1]CONTROL OT'!$O415),"-",'[1]CONTROL OT'!$O415)</f>
        <v>-</v>
      </c>
      <c r="F411" s="15" t="str">
        <f>IFERROR(VLOOKUP(E411,[2]Matriz!$B$4:$E$351,3,FALSE),"-")</f>
        <v>-</v>
      </c>
      <c r="G411" s="15" t="str">
        <f>IFERROR(VLOOKUP(E411,[2]Matriz!$B$4:$E$351,4,FALSE),"-")</f>
        <v>-</v>
      </c>
      <c r="H411" s="16" t="str">
        <f t="shared" si="11"/>
        <v>-</v>
      </c>
      <c r="I411" s="12" t="s">
        <v>9</v>
      </c>
      <c r="J411" s="12" t="s">
        <v>9</v>
      </c>
      <c r="K411" s="12" t="s">
        <v>9</v>
      </c>
      <c r="L411" s="12" t="s">
        <v>9</v>
      </c>
      <c r="M411" s="4"/>
      <c r="N411" s="4"/>
      <c r="O411" s="4"/>
      <c r="P411" s="4"/>
      <c r="Q411" s="4"/>
      <c r="R411" s="4"/>
    </row>
    <row r="412" spans="1:18" ht="25.2" customHeight="1" x14ac:dyDescent="0.3">
      <c r="A412" s="4">
        <v>408</v>
      </c>
      <c r="B412" s="5">
        <f>IF(ISBLANK('[1]CONTROL OT'!$B416),"-",'[1]CONTROL OT'!$B416)</f>
        <v>238</v>
      </c>
      <c r="C412" s="20" t="str">
        <f>IF(ISBLANK('[1]CONTROL OT'!$H416),"-",'[1]CONTROL OT'!$H416)</f>
        <v>GEOFAL LABORATORIO</v>
      </c>
      <c r="D412" s="6" t="str">
        <f>IF(ISBLANK('[1]CONTROL OT'!$I416),"-",'[1]CONTROL OT'!$I416)</f>
        <v>PROCTOR
GE GRUESO</v>
      </c>
      <c r="E412" s="7" t="str">
        <f>IF(ISBLANK('[1]CONTROL OT'!$O416),"-",'[1]CONTROL OT'!$O416)</f>
        <v>-</v>
      </c>
      <c r="F412" s="15" t="str">
        <f>IFERROR(VLOOKUP(E412,[2]Matriz!$B$4:$E$351,3,FALSE),"-")</f>
        <v>-</v>
      </c>
      <c r="G412" s="15" t="str">
        <f>IFERROR(VLOOKUP(E412,[2]Matriz!$B$4:$E$351,4,FALSE),"-")</f>
        <v>-</v>
      </c>
      <c r="H412" s="16" t="str">
        <f t="shared" si="11"/>
        <v>-</v>
      </c>
      <c r="I412" s="12" t="s">
        <v>9</v>
      </c>
      <c r="J412" s="12" t="s">
        <v>9</v>
      </c>
      <c r="K412" s="12" t="s">
        <v>9</v>
      </c>
      <c r="L412" s="12" t="s">
        <v>9</v>
      </c>
      <c r="M412" s="4"/>
      <c r="N412" s="4"/>
      <c r="O412" s="4"/>
      <c r="P412" s="4"/>
      <c r="Q412" s="4"/>
      <c r="R412" s="4"/>
    </row>
    <row r="413" spans="1:18" ht="25.2" customHeight="1" x14ac:dyDescent="0.3">
      <c r="A413" s="4">
        <v>409</v>
      </c>
      <c r="B413" s="5" t="str">
        <f>IF(ISBLANK('[1]CONTROL OT'!$B417),"-",'[1]CONTROL OT'!$B417)</f>
        <v>254-25</v>
      </c>
      <c r="C413" s="20" t="str">
        <f>IF(ISBLANK('[1]CONTROL OT'!$H417),"-",'[1]CONTROL OT'!$H417)</f>
        <v>GEOFAL LABORATORIO</v>
      </c>
      <c r="D413" s="6" t="str">
        <f>IF(ISBLANK('[1]CONTROL OT'!$I417),"-",'[1]CONTROL OT'!$I417)</f>
        <v>GE FINO</v>
      </c>
      <c r="E413" s="7" t="str">
        <f>IF(ISBLANK('[1]CONTROL OT'!$O417),"-",'[1]CONTROL OT'!$O417)</f>
        <v>-</v>
      </c>
      <c r="F413" s="15" t="str">
        <f>IFERROR(VLOOKUP(E413,[2]Matriz!$B$4:$E$351,3,FALSE),"-")</f>
        <v>-</v>
      </c>
      <c r="G413" s="15" t="str">
        <f>IFERROR(VLOOKUP(E413,[2]Matriz!$B$4:$E$351,4,FALSE),"-")</f>
        <v>-</v>
      </c>
      <c r="H413" s="16" t="str">
        <f t="shared" si="11"/>
        <v>-</v>
      </c>
      <c r="I413" s="12" t="s">
        <v>9</v>
      </c>
      <c r="J413" s="12" t="s">
        <v>9</v>
      </c>
      <c r="K413" s="12" t="s">
        <v>9</v>
      </c>
      <c r="L413" s="12" t="s">
        <v>9</v>
      </c>
      <c r="M413" s="4"/>
      <c r="N413" s="4"/>
      <c r="O413" s="4"/>
      <c r="P413" s="4"/>
      <c r="Q413" s="4"/>
      <c r="R413" s="4"/>
    </row>
    <row r="414" spans="1:18" ht="25.2" customHeight="1" x14ac:dyDescent="0.3">
      <c r="A414" s="4">
        <v>410</v>
      </c>
      <c r="B414" s="5" t="str">
        <f>IF(ISBLANK('[1]CONTROL OT'!$B418),"-",'[1]CONTROL OT'!$B418)</f>
        <v>255-25</v>
      </c>
      <c r="C414" s="20" t="str">
        <f>IF(ISBLANK('[1]CONTROL OT'!$H418),"-",'[1]CONTROL OT'!$H418)</f>
        <v>GEOFAL LABORATORIO</v>
      </c>
      <c r="D414" s="6" t="str">
        <f>IF(ISBLANK('[1]CONTROL OT'!$I418),"-",'[1]CONTROL OT'!$I418)</f>
        <v>GRANUL. AGREG.
E. ARENA</v>
      </c>
      <c r="E414" s="7" t="str">
        <f>IF(ISBLANK('[1]CONTROL OT'!$O418),"-",'[1]CONTROL OT'!$O418)</f>
        <v>-</v>
      </c>
      <c r="F414" s="15" t="str">
        <f>IFERROR(VLOOKUP(E414,[2]Matriz!$B$4:$E$351,3,FALSE),"-")</f>
        <v>-</v>
      </c>
      <c r="G414" s="15" t="str">
        <f>IFERROR(VLOOKUP(E414,[2]Matriz!$B$4:$E$351,4,FALSE),"-")</f>
        <v>-</v>
      </c>
      <c r="H414" s="16" t="str">
        <f t="shared" si="11"/>
        <v>-</v>
      </c>
      <c r="I414" s="12" t="s">
        <v>9</v>
      </c>
      <c r="J414" s="12" t="s">
        <v>9</v>
      </c>
      <c r="K414" s="12" t="s">
        <v>9</v>
      </c>
      <c r="L414" s="12" t="s">
        <v>9</v>
      </c>
      <c r="M414" s="4"/>
      <c r="N414" s="4"/>
      <c r="O414" s="4"/>
      <c r="P414" s="4"/>
      <c r="Q414" s="4"/>
      <c r="R414" s="4"/>
    </row>
    <row r="415" spans="1:18" ht="25.2" customHeight="1" x14ac:dyDescent="0.3">
      <c r="A415" s="4">
        <v>411</v>
      </c>
      <c r="B415" s="5">
        <f>IF(ISBLANK('[1]CONTROL OT'!$B419),"-",'[1]CONTROL OT'!$B419)</f>
        <v>398</v>
      </c>
      <c r="C415" s="20" t="str">
        <f>IF(ISBLANK('[1]CONTROL OT'!$H419),"-",'[1]CONTROL OT'!$H419)</f>
        <v>MULTIFIBRAS</v>
      </c>
      <c r="D415" s="6" t="str">
        <f>IF(ISBLANK('[1]CONTROL OT'!$I419),"-",'[1]CONTROL OT'!$I419)</f>
        <v>4 puntos</v>
      </c>
      <c r="E415" s="7">
        <f>IF(ISBLANK('[1]CONTROL OT'!$O419),"-",'[1]CONTROL OT'!$O419)</f>
        <v>452</v>
      </c>
      <c r="F415" s="8">
        <v>45742</v>
      </c>
      <c r="G415" s="8">
        <v>45742</v>
      </c>
      <c r="H415" s="9">
        <f t="shared" si="8"/>
        <v>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25.2" customHeight="1" x14ac:dyDescent="0.3">
      <c r="A416" s="4">
        <v>412</v>
      </c>
      <c r="B416" s="5">
        <f>IF(ISBLANK('[1]CONTROL OT'!$B420),"-",'[1]CONTROL OT'!$B420)</f>
        <v>399</v>
      </c>
      <c r="C416" s="20" t="str">
        <f>IF(ISBLANK('[1]CONTROL OT'!$H420),"-",'[1]CONTROL OT'!$H420)</f>
        <v>IPC SUCURSAL DEL PERU</v>
      </c>
      <c r="D416" s="6" t="str">
        <f>IF(ISBLANK('[1]CONTROL OT'!$I420),"-",'[1]CONTROL OT'!$I420)</f>
        <v>PROCTOR</v>
      </c>
      <c r="E416" s="7">
        <f>IF(ISBLANK('[1]CONTROL OT'!$O420),"-",'[1]CONTROL OT'!$O420)</f>
        <v>502</v>
      </c>
      <c r="F416" s="8">
        <v>45747</v>
      </c>
      <c r="G416" s="8">
        <v>45747</v>
      </c>
      <c r="H416" s="9">
        <f t="shared" si="8"/>
        <v>0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25.2" customHeight="1" x14ac:dyDescent="0.3">
      <c r="A417" s="4">
        <v>413</v>
      </c>
      <c r="B417" s="5">
        <f>IF(ISBLANK('[1]CONTROL OT'!$B421),"-",'[1]CONTROL OT'!$B421)</f>
        <v>400</v>
      </c>
      <c r="C417" s="20" t="str">
        <f>IF(ISBLANK('[1]CONTROL OT'!$H421),"-",'[1]CONTROL OT'!$H421)</f>
        <v>GEOFAL ING.</v>
      </c>
      <c r="D417" s="6" t="str">
        <f>IF(ISBLANK('[1]CONTROL OT'!$I421),"-",'[1]CONTROL OT'!$I421)</f>
        <v>ESTUDIO SUELOS</v>
      </c>
      <c r="E417" s="7">
        <f>IF(ISBLANK('[1]CONTROL OT'!$O421),"-",'[1]CONTROL OT'!$O421)</f>
        <v>543</v>
      </c>
      <c r="F417" s="8">
        <v>45747</v>
      </c>
      <c r="G417" s="8">
        <v>45747</v>
      </c>
      <c r="H417" s="9">
        <f t="shared" si="8"/>
        <v>0</v>
      </c>
      <c r="I417" s="4"/>
      <c r="J417" s="4"/>
      <c r="K417" s="4"/>
      <c r="L417" s="4"/>
      <c r="M417" s="13">
        <v>79</v>
      </c>
      <c r="N417" s="11">
        <v>518</v>
      </c>
      <c r="O417" s="8">
        <v>45747</v>
      </c>
      <c r="P417" s="8">
        <v>45749</v>
      </c>
      <c r="Q417" s="4">
        <f t="shared" ref="Q417:Q418" si="12">O417-P417</f>
        <v>-2</v>
      </c>
      <c r="R417" s="4" t="s">
        <v>9</v>
      </c>
    </row>
    <row r="418" spans="1:18" ht="25.2" customHeight="1" x14ac:dyDescent="0.3">
      <c r="A418" s="4">
        <v>414</v>
      </c>
      <c r="B418" s="5">
        <f>IF(ISBLANK('[1]CONTROL OT'!$B422),"-",'[1]CONTROL OT'!$B422)</f>
        <v>401</v>
      </c>
      <c r="C418" s="20" t="str">
        <f>IF(ISBLANK('[1]CONTROL OT'!$H422),"-",'[1]CONTROL OT'!$H422)</f>
        <v>GEOFAL ING.</v>
      </c>
      <c r="D418" s="6" t="str">
        <f>IF(ISBLANK('[1]CONTROL OT'!$I422),"-",'[1]CONTROL OT'!$I422)</f>
        <v>ESTUDIO SUELOS</v>
      </c>
      <c r="E418" s="7">
        <f>IF(ISBLANK('[1]CONTROL OT'!$O422),"-",'[1]CONTROL OT'!$O422)</f>
        <v>543</v>
      </c>
      <c r="F418" s="8">
        <v>45747</v>
      </c>
      <c r="G418" s="8">
        <v>45747</v>
      </c>
      <c r="H418" s="9">
        <f t="shared" si="8"/>
        <v>0</v>
      </c>
      <c r="I418" s="4"/>
      <c r="J418" s="4"/>
      <c r="K418" s="4"/>
      <c r="L418" s="4"/>
      <c r="M418" s="13">
        <v>80</v>
      </c>
      <c r="N418" s="11">
        <v>519</v>
      </c>
      <c r="O418" s="8">
        <v>45747</v>
      </c>
      <c r="P418" s="8">
        <v>45749</v>
      </c>
      <c r="Q418" s="4">
        <f t="shared" si="12"/>
        <v>-2</v>
      </c>
      <c r="R418" s="4" t="s">
        <v>9</v>
      </c>
    </row>
    <row r="419" spans="1:18" ht="25.2" customHeight="1" x14ac:dyDescent="0.3">
      <c r="A419" s="4">
        <v>415</v>
      </c>
      <c r="B419" s="5">
        <f>IF(ISBLANK('[1]CONTROL OT'!$B423),"-",'[1]CONTROL OT'!$B423)</f>
        <v>402</v>
      </c>
      <c r="C419" s="20" t="str">
        <f>IF(ISBLANK('[1]CONTROL OT'!$H423),"-",'[1]CONTROL OT'!$H423)</f>
        <v>YANGZHOU RONGFEI CONSTRUCTION
ENGINEERING CO SUCURSAL DEL PERÚ</v>
      </c>
      <c r="D419" s="6" t="str">
        <f>IF(ISBLANK('[1]CONTROL OT'!$I423),"-",'[1]CONTROL OT'!$I423)</f>
        <v>ENSAYOS DE ALBAÑILERIA</v>
      </c>
      <c r="E419" s="7">
        <f>IF(ISBLANK('[1]CONTROL OT'!$O423),"-",'[1]CONTROL OT'!$O423)</f>
        <v>468</v>
      </c>
      <c r="F419" s="8">
        <v>45743</v>
      </c>
      <c r="G419" s="8">
        <v>45743</v>
      </c>
      <c r="H419" s="9">
        <f t="shared" si="8"/>
        <v>0</v>
      </c>
      <c r="I419" s="4"/>
      <c r="J419" s="4"/>
      <c r="K419" s="4"/>
      <c r="L419" s="4"/>
      <c r="M419" s="13">
        <v>81</v>
      </c>
      <c r="N419" s="4"/>
      <c r="O419" s="4"/>
      <c r="P419" s="4"/>
      <c r="Q419" s="4"/>
      <c r="R419" s="4"/>
    </row>
    <row r="420" spans="1:18" ht="25.2" customHeight="1" x14ac:dyDescent="0.3">
      <c r="A420" s="4">
        <v>416</v>
      </c>
      <c r="B420" s="5">
        <f>IF(ISBLANK('[1]CONTROL OT'!$B424),"-",'[1]CONTROL OT'!$B424)</f>
        <v>403</v>
      </c>
      <c r="C420" s="20" t="str">
        <f>IF(ISBLANK('[1]CONTROL OT'!$H424),"-",'[1]CONTROL OT'!$H424)</f>
        <v>IPC SUCURSAL DEL PERU</v>
      </c>
      <c r="D420" s="6" t="str">
        <f>IF(ISBLANK('[1]CONTROL OT'!$I424),"-",'[1]CONTROL OT'!$I424)</f>
        <v>EXTRACCION DE DIAMANTINA PAVIMENTO</v>
      </c>
      <c r="E420" s="7">
        <f>IF(ISBLANK('[1]CONTROL OT'!$O424),"-",'[1]CONTROL OT'!$O424)</f>
        <v>509</v>
      </c>
      <c r="F420" s="8">
        <v>45747</v>
      </c>
      <c r="G420" s="8">
        <v>45749</v>
      </c>
      <c r="H420" s="9">
        <f t="shared" si="8"/>
        <v>-2</v>
      </c>
      <c r="I420" s="4"/>
      <c r="J420" s="4"/>
      <c r="K420" s="4"/>
      <c r="L420" s="4"/>
      <c r="M420" s="13">
        <v>82</v>
      </c>
      <c r="N420" s="4"/>
      <c r="O420" s="4"/>
      <c r="P420" s="4"/>
      <c r="Q420" s="4"/>
      <c r="R420" s="4"/>
    </row>
    <row r="421" spans="1:18" ht="25.2" customHeight="1" x14ac:dyDescent="0.3">
      <c r="A421" s="4">
        <v>417</v>
      </c>
      <c r="B421" s="5">
        <f>IF(ISBLANK('[1]CONTROL OT'!$B425),"-",'[1]CONTROL OT'!$B425)</f>
        <v>404</v>
      </c>
      <c r="C421" s="20" t="str">
        <f>IF(ISBLANK('[1]CONTROL OT'!$H425),"-",'[1]CONTROL OT'!$H425)</f>
        <v>IPC SUCURSAL DEL PERU</v>
      </c>
      <c r="D421" s="6" t="str">
        <f>IF(ISBLANK('[1]CONTROL OT'!$I425),"-",'[1]CONTROL OT'!$I425)</f>
        <v>DENSIDAD DE CAMPO</v>
      </c>
      <c r="E421" s="7">
        <f>IF(ISBLANK('[1]CONTROL OT'!$O425),"-",'[1]CONTROL OT'!$O425)</f>
        <v>508</v>
      </c>
      <c r="F421" s="8">
        <v>45747</v>
      </c>
      <c r="G421" s="8">
        <v>45749</v>
      </c>
      <c r="H421" s="9">
        <f t="shared" si="8"/>
        <v>-2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25.2" customHeight="1" x14ac:dyDescent="0.3">
      <c r="A422" s="4">
        <v>418</v>
      </c>
      <c r="B422" s="5">
        <f>IF(ISBLANK('[1]CONTROL OT'!$B426),"-",'[1]CONTROL OT'!$B426)</f>
        <v>405</v>
      </c>
      <c r="C422" s="20" t="str">
        <f>IF(ISBLANK('[1]CONTROL OT'!$H426),"-",'[1]CONTROL OT'!$H426)</f>
        <v>PERU HEALTH</v>
      </c>
      <c r="D422" s="6" t="str">
        <f>IF(ISBLANK('[1]CONTROL OT'!$I426),"-",'[1]CONTROL OT'!$I426)</f>
        <v>DISEÑO DE MEZCLA</v>
      </c>
      <c r="E422" s="7">
        <f>IF(ISBLANK('[1]CONTROL OT'!$O426),"-",'[1]CONTROL OT'!$O426)</f>
        <v>418</v>
      </c>
      <c r="F422" s="8">
        <v>45733</v>
      </c>
      <c r="G422" s="8">
        <v>45737</v>
      </c>
      <c r="H422" s="9">
        <f t="shared" si="8"/>
        <v>-4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25.2" customHeight="1" x14ac:dyDescent="0.3">
      <c r="A423" s="4">
        <v>419</v>
      </c>
      <c r="B423" s="5">
        <f>IF(ISBLANK('[1]CONTROL OT'!$B427),"-",'[1]CONTROL OT'!$B427)</f>
        <v>406</v>
      </c>
      <c r="C423" s="20" t="str">
        <f>IF(ISBLANK('[1]CONTROL OT'!$H427),"-",'[1]CONTROL OT'!$H427)</f>
        <v>UNITELEC</v>
      </c>
      <c r="D423" s="6" t="str">
        <f>IF(ISBLANK('[1]CONTROL OT'!$I427),"-",'[1]CONTROL OT'!$I427)</f>
        <v>DISEÑO DE MEZCLA</v>
      </c>
      <c r="E423" s="7" t="str">
        <f>IF(ISBLANK('[1]CONTROL OT'!$O427),"-",'[1]CONTROL OT'!$O427)</f>
        <v>COTIZACIÓN-185-25
COTIZACIÓN-529-25</v>
      </c>
      <c r="F423" s="8">
        <v>45698</v>
      </c>
      <c r="G423" s="8">
        <v>45698</v>
      </c>
      <c r="H423" s="9">
        <f t="shared" si="8"/>
        <v>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25.2" customHeight="1" x14ac:dyDescent="0.3">
      <c r="A424" s="4">
        <v>420</v>
      </c>
      <c r="B424" s="5">
        <f>IF(ISBLANK('[1]CONTROL OT'!$B428),"-",'[1]CONTROL OT'!$B428)</f>
        <v>407</v>
      </c>
      <c r="C424" s="20" t="str">
        <f>IF(ISBLANK('[1]CONTROL OT'!$H428),"-",'[1]CONTROL OT'!$H428)</f>
        <v>NS ANDINA</v>
      </c>
      <c r="D424" s="6" t="str">
        <f>IF(ISBLANK('[1]CONTROL OT'!$I428),"-",'[1]CONTROL OT'!$I428)</f>
        <v>SUELO Y AGREGADO</v>
      </c>
      <c r="E424" s="7">
        <f>IF(ISBLANK('[1]CONTROL OT'!$O428),"-",'[1]CONTROL OT'!$O428)</f>
        <v>513</v>
      </c>
      <c r="F424" s="8">
        <v>45748</v>
      </c>
      <c r="G424" s="8">
        <v>45750</v>
      </c>
      <c r="H424" s="9">
        <f t="shared" si="8"/>
        <v>-2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25.2" customHeight="1" x14ac:dyDescent="0.3">
      <c r="A425" s="4">
        <v>421</v>
      </c>
      <c r="B425" s="5">
        <f>IF(ISBLANK('[1]CONTROL OT'!$B429),"-",'[1]CONTROL OT'!$B429)</f>
        <v>408</v>
      </c>
      <c r="C425" s="20" t="str">
        <f>IF(ISBLANK('[1]CONTROL OT'!$H429),"-",'[1]CONTROL OT'!$H429)</f>
        <v xml:space="preserve">JINSHI </v>
      </c>
      <c r="D425" s="6" t="str">
        <f>IF(ISBLANK('[1]CONTROL OT'!$I429),"-",'[1]CONTROL OT'!$I429)</f>
        <v>ARENA Y PIEDRA</v>
      </c>
      <c r="E425" s="7">
        <f>IF(ISBLANK('[1]CONTROL OT'!$O429),"-",'[1]CONTROL OT'!$O429)</f>
        <v>506</v>
      </c>
      <c r="F425" s="8">
        <v>45748</v>
      </c>
      <c r="G425" s="8">
        <v>45750</v>
      </c>
      <c r="H425" s="9">
        <f t="shared" si="8"/>
        <v>-2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25.2" customHeight="1" x14ac:dyDescent="0.3">
      <c r="A426" s="4">
        <v>422</v>
      </c>
      <c r="B426" s="5">
        <f>IF(ISBLANK('[1]CONTROL OT'!$B430),"-",'[1]CONTROL OT'!$B430)</f>
        <v>409</v>
      </c>
      <c r="C426" s="20" t="str">
        <f>IF(ISBLANK('[1]CONTROL OT'!$H430),"-",'[1]CONTROL OT'!$H430)</f>
        <v>RUTAS DE LIMA</v>
      </c>
      <c r="D426" s="6" t="str">
        <f>IF(ISBLANK('[1]CONTROL OT'!$I430),"-",'[1]CONTROL OT'!$I430)</f>
        <v>PAVIMENTO, ARENA GRUESA, MICROFIBRA</v>
      </c>
      <c r="E426" s="7">
        <f>IF(ISBLANK('[1]CONTROL OT'!$O430),"-",'[1]CONTROL OT'!$O430)</f>
        <v>609</v>
      </c>
      <c r="F426" s="8">
        <v>45748</v>
      </c>
      <c r="G426" s="8">
        <v>45748</v>
      </c>
      <c r="H426" s="9">
        <f t="shared" si="8"/>
        <v>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25.2" customHeight="1" x14ac:dyDescent="0.3">
      <c r="A427" s="4">
        <v>423</v>
      </c>
      <c r="B427" s="5">
        <f>IF(ISBLANK('[1]CONTROL OT'!$B431),"-",'[1]CONTROL OT'!$B431)</f>
        <v>410</v>
      </c>
      <c r="C427" s="20" t="str">
        <f>IF(ISBLANK('[1]CONTROL OT'!$H431),"-",'[1]CONTROL OT'!$H431)</f>
        <v>ALTOMAYO</v>
      </c>
      <c r="D427" s="6" t="str">
        <f>IF(ISBLANK('[1]CONTROL OT'!$I431),"-",'[1]CONTROL OT'!$I431)</f>
        <v>DENSIDAD DE CAMPO</v>
      </c>
      <c r="E427" s="7">
        <f>IF(ISBLANK('[1]CONTROL OT'!$O431),"-",'[1]CONTROL OT'!$O431)</f>
        <v>292</v>
      </c>
      <c r="F427" s="8">
        <v>45720</v>
      </c>
      <c r="G427" s="8">
        <v>45720</v>
      </c>
      <c r="H427" s="9">
        <f t="shared" si="8"/>
        <v>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25.2" customHeight="1" x14ac:dyDescent="0.3">
      <c r="A428" s="4">
        <v>424</v>
      </c>
      <c r="B428" s="5">
        <f>IF(ISBLANK('[1]CONTROL OT'!$B432),"-",'[1]CONTROL OT'!$B432)</f>
        <v>411</v>
      </c>
      <c r="C428" s="20" t="str">
        <f>IF(ISBLANK('[1]CONTROL OT'!$H432),"-",'[1]CONTROL OT'!$H432)</f>
        <v>AZ INVERSIONES INMOBILIARIAS</v>
      </c>
      <c r="D428" s="6" t="str">
        <f>IF(ISBLANK('[1]CONTROL OT'!$I432),"-",'[1]CONTROL OT'!$I432)</f>
        <v>COMPRESIÓN DE PROBETAS</v>
      </c>
      <c r="E428" s="7">
        <f>IF(ISBLANK('[1]CONTROL OT'!$O432),"-",'[1]CONTROL OT'!$O432)</f>
        <v>512</v>
      </c>
      <c r="F428" s="8">
        <v>45748</v>
      </c>
      <c r="G428" s="8">
        <v>45749</v>
      </c>
      <c r="H428" s="9">
        <f t="shared" si="8"/>
        <v>-1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25.2" customHeight="1" x14ac:dyDescent="0.3">
      <c r="A429" s="4">
        <v>425</v>
      </c>
      <c r="B429" s="5">
        <f>IF(ISBLANK('[1]CONTROL OT'!$B433),"-",'[1]CONTROL OT'!$B433)</f>
        <v>412</v>
      </c>
      <c r="C429" s="20" t="str">
        <f>IF(ISBLANK('[1]CONTROL OT'!$H433),"-",'[1]CONTROL OT'!$H433)</f>
        <v>MAGNUM FIRE SAC</v>
      </c>
      <c r="D429" s="6" t="str">
        <f>IF(ISBLANK('[1]CONTROL OT'!$I433),"-",'[1]CONTROL OT'!$I433)</f>
        <v>COMPRESIÓN DE PROBETAS</v>
      </c>
      <c r="E429" s="7">
        <f>IF(ISBLANK('[1]CONTROL OT'!$O433),"-",'[1]CONTROL OT'!$O433)</f>
        <v>505</v>
      </c>
      <c r="F429" s="8">
        <v>45748</v>
      </c>
      <c r="G429" s="8">
        <v>45748</v>
      </c>
      <c r="H429" s="9">
        <f t="shared" si="8"/>
        <v>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25.2" customHeight="1" x14ac:dyDescent="0.3">
      <c r="A430" s="4">
        <v>426</v>
      </c>
      <c r="B430" s="5">
        <f>IF(ISBLANK('[1]CONTROL OT'!$B434),"-",'[1]CONTROL OT'!$B434)</f>
        <v>413</v>
      </c>
      <c r="C430" s="20" t="str">
        <f>IF(ISBLANK('[1]CONTROL OT'!$H434),"-",'[1]CONTROL OT'!$H434)</f>
        <v>GEOFAL ING.</v>
      </c>
      <c r="D430" s="6" t="str">
        <f>IF(ISBLANK('[1]CONTROL OT'!$I434),"-",'[1]CONTROL OT'!$I434)</f>
        <v>M2, M3, M4</v>
      </c>
      <c r="E430" s="7">
        <f>IF(ISBLANK('[1]CONTROL OT'!$O434),"-",'[1]CONTROL OT'!$O434)</f>
        <v>545</v>
      </c>
      <c r="F430" s="8">
        <v>45749</v>
      </c>
      <c r="G430" s="8">
        <v>45749</v>
      </c>
      <c r="H430" s="9">
        <f t="shared" si="8"/>
        <v>0</v>
      </c>
      <c r="I430" s="4"/>
      <c r="J430" s="4"/>
      <c r="K430" s="4"/>
      <c r="L430" s="4"/>
      <c r="M430" s="13">
        <v>81</v>
      </c>
      <c r="N430" s="11">
        <v>523</v>
      </c>
      <c r="O430" s="8">
        <v>45749</v>
      </c>
      <c r="P430" s="8">
        <v>45750</v>
      </c>
      <c r="Q430" s="4">
        <f>O430-P430</f>
        <v>-1</v>
      </c>
      <c r="R430" s="4" t="s">
        <v>9</v>
      </c>
    </row>
    <row r="431" spans="1:18" ht="25.2" customHeight="1" x14ac:dyDescent="0.3">
      <c r="A431" s="4">
        <v>427</v>
      </c>
      <c r="B431" s="5">
        <f>IF(ISBLANK('[1]CONTROL OT'!$B435),"-",'[1]CONTROL OT'!$B435)</f>
        <v>414</v>
      </c>
      <c r="C431" s="20" t="str">
        <f>IF(ISBLANK('[1]CONTROL OT'!$H435),"-",'[1]CONTROL OT'!$H435)</f>
        <v>AZ INVERSIONES INMOBILIARIAS</v>
      </c>
      <c r="D431" s="6" t="str">
        <f>IF(ISBLANK('[1]CONTROL OT'!$I435),"-",'[1]CONTROL OT'!$I435)</f>
        <v>COMPRESIÓN DE PROBETAS</v>
      </c>
      <c r="E431" s="7">
        <f>IF(ISBLANK('[1]CONTROL OT'!$O435),"-",'[1]CONTROL OT'!$O435)</f>
        <v>515</v>
      </c>
      <c r="F431" s="8">
        <v>45749</v>
      </c>
      <c r="G431" s="8">
        <v>45749</v>
      </c>
      <c r="H431" s="9">
        <f t="shared" si="8"/>
        <v>0</v>
      </c>
      <c r="I431" s="4"/>
      <c r="J431" s="4"/>
      <c r="K431" s="4"/>
      <c r="L431" s="4"/>
      <c r="M431" s="13">
        <v>82</v>
      </c>
      <c r="N431" s="11">
        <v>549</v>
      </c>
      <c r="O431" s="8">
        <v>45750</v>
      </c>
      <c r="P431" s="8">
        <v>45755</v>
      </c>
      <c r="Q431" s="4"/>
      <c r="R431" s="4"/>
    </row>
    <row r="432" spans="1:18" ht="25.2" customHeight="1" x14ac:dyDescent="0.3">
      <c r="A432" s="4">
        <v>428</v>
      </c>
      <c r="B432" s="5" t="str">
        <f>IF(ISBLANK('[1]CONTROL OT'!$B436),"-",'[1]CONTROL OT'!$B436)</f>
        <v>415-25</v>
      </c>
      <c r="C432" s="20" t="str">
        <f>IF(ISBLANK('[1]CONTROL OT'!$H436),"-",'[1]CONTROL OT'!$H436)</f>
        <v xml:space="preserve">JINSHI </v>
      </c>
      <c r="D432" s="6" t="str">
        <f>IF(ISBLANK('[1]CONTROL OT'!$I436),"-",'[1]CONTROL OT'!$I436)</f>
        <v>ARENA Y PIEDRA</v>
      </c>
      <c r="E432" s="7" t="str">
        <f>IF(ISBLANK('[1]CONTROL OT'!$O436),"-",'[1]CONTROL OT'!$O436)</f>
        <v>Cliente no confirma</v>
      </c>
      <c r="F432" s="8"/>
      <c r="G432" s="8"/>
      <c r="H432" s="9">
        <f t="shared" si="8"/>
        <v>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25.2" customHeight="1" x14ac:dyDescent="0.3">
      <c r="A433" s="4">
        <v>429</v>
      </c>
      <c r="B433" s="5" t="str">
        <f>IF(ISBLANK('[1]CONTROL OT'!$B437),"-",'[1]CONTROL OT'!$B437)</f>
        <v>416-25</v>
      </c>
      <c r="C433" s="20" t="str">
        <f>IF(ISBLANK('[1]CONTROL OT'!$H437),"-",'[1]CONTROL OT'!$H437)</f>
        <v>L.O.&amp;G.C. CONTRATISTAS GENERALES EIRL</v>
      </c>
      <c r="D433" s="6" t="str">
        <f>IF(ISBLANK('[1]CONTROL OT'!$I437),"-",'[1]CONTROL OT'!$I437)</f>
        <v>M1 - M2</v>
      </c>
      <c r="E433" s="7">
        <f>IF(ISBLANK('[1]CONTROL OT'!$O437),"-",'[1]CONTROL OT'!$O437)</f>
        <v>516</v>
      </c>
      <c r="F433" s="8">
        <v>45749</v>
      </c>
      <c r="G433" s="8">
        <v>45749</v>
      </c>
      <c r="H433" s="9">
        <f t="shared" si="8"/>
        <v>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25.2" customHeight="1" x14ac:dyDescent="0.3">
      <c r="A434" s="4">
        <v>430</v>
      </c>
      <c r="B434" s="5">
        <f>IF(ISBLANK('[1]CONTROL OT'!$B438),"-",'[1]CONTROL OT'!$B438)</f>
        <v>417</v>
      </c>
      <c r="C434" s="20" t="str">
        <f>IF(ISBLANK('[1]CONTROL OT'!$H438),"-",'[1]CONTROL OT'!$H438)</f>
        <v>-</v>
      </c>
      <c r="D434" s="6" t="str">
        <f>IF(ISBLANK('[1]CONTROL OT'!$I438),"-",'[1]CONTROL OT'!$I438)</f>
        <v>-</v>
      </c>
      <c r="E434" s="7" t="str">
        <f>IF(ISBLANK('[1]CONTROL OT'!$O438),"-",'[1]CONTROL OT'!$O438)</f>
        <v>-</v>
      </c>
      <c r="F434" s="8"/>
      <c r="G434" s="8"/>
      <c r="H434" s="9">
        <f t="shared" si="8"/>
        <v>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25.2" customHeight="1" x14ac:dyDescent="0.3">
      <c r="A435" s="4">
        <v>431</v>
      </c>
      <c r="B435" s="5">
        <f>IF(ISBLANK('[1]CONTROL OT'!$B439),"-",'[1]CONTROL OT'!$B439)</f>
        <v>418</v>
      </c>
      <c r="C435" s="20" t="str">
        <f>IF(ISBLANK('[1]CONTROL OT'!$H439),"-",'[1]CONTROL OT'!$H439)</f>
        <v xml:space="preserve">ARKEL DEL PERÚ </v>
      </c>
      <c r="D435" s="6" t="str">
        <f>IF(ISBLANK('[1]CONTROL OT'!$I439),"-",'[1]CONTROL OT'!$I439)</f>
        <v>SUELO FINO</v>
      </c>
      <c r="E435" s="7">
        <f>IF(ISBLANK('[1]CONTROL OT'!$O439),"-",'[1]CONTROL OT'!$O439)</f>
        <v>520</v>
      </c>
      <c r="F435" s="8">
        <v>45749</v>
      </c>
      <c r="G435" s="8">
        <v>45749</v>
      </c>
      <c r="H435" s="9">
        <f t="shared" si="8"/>
        <v>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25.2" customHeight="1" x14ac:dyDescent="0.3">
      <c r="A436" s="4">
        <v>432</v>
      </c>
      <c r="B436" s="5" t="str">
        <f>IF(ISBLANK('[1]CONTROL OT'!$B440),"-",'[1]CONTROL OT'!$B440)</f>
        <v>419-25</v>
      </c>
      <c r="C436" s="20" t="str">
        <f>IF(ISBLANK('[1]CONTROL OT'!$H440),"-",'[1]CONTROL OT'!$H440)</f>
        <v>CORBUS EDIFICACIONES</v>
      </c>
      <c r="D436" s="6" t="str">
        <f>IF(ISBLANK('[1]CONTROL OT'!$I440),"-",'[1]CONTROL OT'!$I440)</f>
        <v>BOVEDILLA</v>
      </c>
      <c r="E436" s="7" t="str">
        <f>IF(ISBLANK('[1]CONTROL OT'!$O440),"-",'[1]CONTROL OT'!$O440)</f>
        <v>COTIZACIÓN N° 486-25
COTIZACIÓN N° 507-25</v>
      </c>
      <c r="F436" s="8">
        <v>45744</v>
      </c>
      <c r="G436" s="8">
        <v>45744</v>
      </c>
      <c r="H436" s="9">
        <f t="shared" si="8"/>
        <v>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25.2" customHeight="1" x14ac:dyDescent="0.3">
      <c r="A437" s="4">
        <v>433</v>
      </c>
      <c r="B437" s="5" t="str">
        <f>IF(ISBLANK('[1]CONTROL OT'!$B441),"-",'[1]CONTROL OT'!$B441)</f>
        <v>420-25</v>
      </c>
      <c r="C437" s="20" t="str">
        <f>IF(ISBLANK('[1]CONTROL OT'!$H441),"-",'[1]CONTROL OT'!$H441)</f>
        <v>GEOFAL ING.</v>
      </c>
      <c r="D437" s="6" t="str">
        <f>IF(ISBLANK('[1]CONTROL OT'!$I441),"-",'[1]CONTROL OT'!$I441)</f>
        <v>ESTUDIO DE SUELO</v>
      </c>
      <c r="E437" s="7">
        <f>IF(ISBLANK('[1]CONTROL OT'!$O441),"-",'[1]CONTROL OT'!$O441)</f>
        <v>547</v>
      </c>
      <c r="F437" s="8">
        <v>45750</v>
      </c>
      <c r="G437" s="8">
        <v>45750</v>
      </c>
      <c r="H437" s="9">
        <f t="shared" si="8"/>
        <v>0</v>
      </c>
      <c r="I437" s="4"/>
      <c r="J437" s="4"/>
      <c r="K437" s="4"/>
      <c r="L437" s="4"/>
      <c r="M437" s="13">
        <v>82</v>
      </c>
      <c r="N437" s="11">
        <v>549</v>
      </c>
      <c r="O437" s="8">
        <v>45750</v>
      </c>
      <c r="P437" s="8">
        <v>45755</v>
      </c>
      <c r="Q437" s="4">
        <f>O437-P437</f>
        <v>-5</v>
      </c>
      <c r="R437" s="4" t="s">
        <v>9</v>
      </c>
    </row>
    <row r="438" spans="1:18" ht="25.2" customHeight="1" x14ac:dyDescent="0.3">
      <c r="A438" s="4">
        <v>434</v>
      </c>
      <c r="B438" s="5" t="str">
        <f>IF(ISBLANK('[1]CONTROL OT'!$B442),"-",'[1]CONTROL OT'!$B442)</f>
        <v>421-25</v>
      </c>
      <c r="C438" s="20" t="str">
        <f>IF(ISBLANK('[1]CONTROL OT'!$H442),"-",'[1]CONTROL OT'!$H442)</f>
        <v>AZ INVERSIONES INMOBILIARIAS</v>
      </c>
      <c r="D438" s="6" t="str">
        <f>IF(ISBLANK('[1]CONTROL OT'!$I442),"-",'[1]CONTROL OT'!$I442)</f>
        <v>COMPRESIÓN DE PROBETAS</v>
      </c>
      <c r="E438" s="7">
        <f>IF(ISBLANK('[1]CONTROL OT'!$O442),"-",'[1]CONTROL OT'!$O442)</f>
        <v>526</v>
      </c>
      <c r="F438" s="8">
        <v>45750</v>
      </c>
      <c r="G438" s="8">
        <v>45750</v>
      </c>
      <c r="H438" s="9">
        <f t="shared" si="8"/>
        <v>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25.2" customHeight="1" x14ac:dyDescent="0.3">
      <c r="A439" s="4">
        <v>435</v>
      </c>
      <c r="B439" s="5" t="str">
        <f>IF(ISBLANK('[1]CONTROL OT'!$B443),"-",'[1]CONTROL OT'!$B443)</f>
        <v>422-25</v>
      </c>
      <c r="C439" s="20" t="str">
        <f>IF(ISBLANK('[1]CONTROL OT'!$H443),"-",'[1]CONTROL OT'!$H443)</f>
        <v>IPC SUCURSAL DEL PERU</v>
      </c>
      <c r="D439" s="6" t="str">
        <f>IF(ISBLANK('[1]CONTROL OT'!$I443),"-",'[1]CONTROL OT'!$I443)</f>
        <v>CBR / SUELO FINO</v>
      </c>
      <c r="E439" s="7">
        <f>IF(ISBLANK('[1]CONTROL OT'!$O443),"-",'[1]CONTROL OT'!$O443)</f>
        <v>530</v>
      </c>
      <c r="F439" s="8">
        <v>45750</v>
      </c>
      <c r="G439" s="8">
        <v>45751</v>
      </c>
      <c r="H439" s="9">
        <f t="shared" si="8"/>
        <v>-1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25.2" customHeight="1" x14ac:dyDescent="0.3">
      <c r="A440" s="4">
        <v>436</v>
      </c>
      <c r="B440" s="5" t="str">
        <f>IF(ISBLANK('[1]CONTROL OT'!$B444),"-",'[1]CONTROL OT'!$B444)</f>
        <v>423-25</v>
      </c>
      <c r="C440" s="20" t="str">
        <f>IF(ISBLANK('[1]CONTROL OT'!$H444),"-",'[1]CONTROL OT'!$H444)</f>
        <v>BIDDLE</v>
      </c>
      <c r="D440" s="6" t="str">
        <f>IF(ISBLANK('[1]CONTROL OT'!$I444),"-",'[1]CONTROL OT'!$I444)</f>
        <v>-</v>
      </c>
      <c r="E440" s="7">
        <f>IF(ISBLANK('[1]CONTROL OT'!$O444),"-",'[1]CONTROL OT'!$O444)</f>
        <v>527</v>
      </c>
      <c r="F440" s="8">
        <v>45750</v>
      </c>
      <c r="G440" s="8">
        <v>45750</v>
      </c>
      <c r="H440" s="9">
        <f t="shared" si="8"/>
        <v>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25.2" customHeight="1" x14ac:dyDescent="0.3">
      <c r="A441" s="4">
        <v>437</v>
      </c>
      <c r="B441" s="5" t="str">
        <f>IF(ISBLANK('[1]CONTROL OT'!$B445),"-",'[1]CONTROL OT'!$B445)</f>
        <v>424-25</v>
      </c>
      <c r="C441" s="20" t="str">
        <f>IF(ISBLANK('[1]CONTROL OT'!$H445),"-",'[1]CONTROL OT'!$H445)</f>
        <v>GEOFAL ING.</v>
      </c>
      <c r="D441" s="6" t="str">
        <f>IF(ISBLANK('[1]CONTROL OT'!$I445),"-",'[1]CONTROL OT'!$I445)</f>
        <v>SUELO CON GRAVA</v>
      </c>
      <c r="E441" s="7">
        <f>IF(ISBLANK('[1]CONTROL OT'!$O445),"-",'[1]CONTROL OT'!$O445)</f>
        <v>548</v>
      </c>
      <c r="F441" s="8">
        <v>45752</v>
      </c>
      <c r="G441" s="8">
        <v>45752</v>
      </c>
      <c r="H441" s="9">
        <f t="shared" si="8"/>
        <v>0</v>
      </c>
      <c r="I441" s="4"/>
      <c r="J441" s="4"/>
      <c r="K441" s="4"/>
      <c r="L441" s="4"/>
      <c r="M441" s="13">
        <v>83</v>
      </c>
      <c r="N441" s="11">
        <v>563</v>
      </c>
      <c r="O441" s="8">
        <v>45752</v>
      </c>
      <c r="P441" s="8">
        <v>45758</v>
      </c>
      <c r="Q441" s="4">
        <f>O441-P441</f>
        <v>-6</v>
      </c>
      <c r="R441" s="4" t="s">
        <v>9</v>
      </c>
    </row>
    <row r="442" spans="1:18" ht="25.2" customHeight="1" x14ac:dyDescent="0.3">
      <c r="A442" s="4">
        <v>438</v>
      </c>
      <c r="B442" s="5" t="str">
        <f>IF(ISBLANK('[1]CONTROL OT'!$B446),"-",'[1]CONTROL OT'!$B446)</f>
        <v>425-25</v>
      </c>
      <c r="C442" s="20" t="str">
        <f>IF(ISBLANK('[1]CONTROL OT'!$H446),"-",'[1]CONTROL OT'!$H446)</f>
        <v>GERED</v>
      </c>
      <c r="D442" s="6" t="str">
        <f>IF(ISBLANK('[1]CONTROL OT'!$I446),"-",'[1]CONTROL OT'!$I446)</f>
        <v>COLEGIO ERNESTO ESCUDERO</v>
      </c>
      <c r="E442" s="7" t="str">
        <f>IF(ISBLANK('[1]CONTROL OT'!$O446),"-",'[1]CONTROL OT'!$O446)</f>
        <v>COTIZACION-366-25-A</v>
      </c>
      <c r="F442" s="8">
        <v>45731</v>
      </c>
      <c r="G442" s="8">
        <v>45733</v>
      </c>
      <c r="H442" s="9">
        <f t="shared" si="8"/>
        <v>-2</v>
      </c>
      <c r="I442" s="4"/>
      <c r="J442" s="4"/>
      <c r="K442" s="4"/>
      <c r="L442" s="4"/>
      <c r="M442" s="13" t="s">
        <v>9</v>
      </c>
      <c r="N442" s="4" t="s">
        <v>9</v>
      </c>
      <c r="O442" s="4" t="s">
        <v>9</v>
      </c>
      <c r="P442" s="4" t="s">
        <v>9</v>
      </c>
      <c r="Q442" s="4" t="s">
        <v>9</v>
      </c>
      <c r="R442" s="4" t="s">
        <v>9</v>
      </c>
    </row>
    <row r="443" spans="1:18" ht="25.2" customHeight="1" x14ac:dyDescent="0.3">
      <c r="A443" s="4">
        <v>439</v>
      </c>
      <c r="B443" s="5" t="str">
        <f>IF(ISBLANK('[1]CONTROL OT'!$B447),"-",'[1]CONTROL OT'!$B447)</f>
        <v>426-25</v>
      </c>
      <c r="C443" s="20" t="str">
        <f>IF(ISBLANK('[1]CONTROL OT'!$H447),"-",'[1]CONTROL OT'!$H447)</f>
        <v>YANGZHOU RONGFEI CONSTRUCTION
ENGINEERING CO SUCURSAL DEL PERÚ</v>
      </c>
      <c r="D443" s="6" t="str">
        <f>IF(ISBLANK('[1]CONTROL OT'!$I447),"-",'[1]CONTROL OT'!$I447)</f>
        <v>LADRILLOS</v>
      </c>
      <c r="E443" s="7">
        <f>IF(ISBLANK('[1]CONTROL OT'!$O447),"-",'[1]CONTROL OT'!$O447)</f>
        <v>531</v>
      </c>
      <c r="F443" s="8">
        <v>45751</v>
      </c>
      <c r="G443" s="8">
        <v>45751</v>
      </c>
      <c r="H443" s="9">
        <f t="shared" si="8"/>
        <v>0</v>
      </c>
      <c r="I443" s="4"/>
      <c r="J443" s="4"/>
      <c r="K443" s="4"/>
      <c r="L443" s="4"/>
      <c r="M443" s="13">
        <v>86</v>
      </c>
      <c r="N443" s="4"/>
      <c r="O443" s="4"/>
      <c r="P443" s="4"/>
      <c r="Q443" s="4"/>
      <c r="R443" s="4"/>
    </row>
    <row r="444" spans="1:18" ht="25.2" customHeight="1" x14ac:dyDescent="0.3">
      <c r="A444" s="4">
        <v>440</v>
      </c>
      <c r="B444" s="5" t="str">
        <f>IF(ISBLANK('[1]CONTROL OT'!$B448),"-",'[1]CONTROL OT'!$B448)</f>
        <v>427-25</v>
      </c>
      <c r="C444" s="20" t="str">
        <f>IF(ISBLANK('[1]CONTROL OT'!$H448),"-",'[1]CONTROL OT'!$H448)</f>
        <v>AZ INVERSIONES INMOBILIARIAS</v>
      </c>
      <c r="D444" s="6" t="str">
        <f>IF(ISBLANK('[1]CONTROL OT'!$I448),"-",'[1]CONTROL OT'!$I448)</f>
        <v>COMPRESIÓN DE PROBETAS</v>
      </c>
      <c r="E444" s="7">
        <f>IF(ISBLANK('[1]CONTROL OT'!$O448),"-",'[1]CONTROL OT'!$O448)</f>
        <v>536</v>
      </c>
      <c r="F444" s="8">
        <v>45751</v>
      </c>
      <c r="G444" s="8">
        <v>45752</v>
      </c>
      <c r="H444" s="9">
        <f t="shared" si="8"/>
        <v>-1</v>
      </c>
      <c r="I444" s="4"/>
      <c r="J444" s="4"/>
      <c r="K444" s="4"/>
      <c r="L444" s="4"/>
      <c r="M444" s="13">
        <v>87</v>
      </c>
      <c r="N444" s="4"/>
      <c r="O444" s="4"/>
      <c r="P444" s="4"/>
      <c r="Q444" s="4"/>
      <c r="R444" s="4"/>
    </row>
    <row r="445" spans="1:18" ht="25.2" customHeight="1" x14ac:dyDescent="0.3">
      <c r="A445" s="4">
        <v>441</v>
      </c>
      <c r="B445" s="5" t="str">
        <f>IF(ISBLANK('[1]CONTROL OT'!$B449),"-",'[1]CONTROL OT'!$B449)</f>
        <v>428-25</v>
      </c>
      <c r="C445" s="20" t="str">
        <f>IF(ISBLANK('[1]CONTROL OT'!$H449),"-",'[1]CONTROL OT'!$H449)</f>
        <v xml:space="preserve">TACTICAL </v>
      </c>
      <c r="D445" s="6" t="str">
        <f>IF(ISBLANK('[1]CONTROL OT'!$I449),"-",'[1]CONTROL OT'!$I449)</f>
        <v>-</v>
      </c>
      <c r="E445" s="7">
        <f>IF(ISBLANK('[1]CONTROL OT'!$O449),"-",'[1]CONTROL OT'!$O449)</f>
        <v>525</v>
      </c>
      <c r="F445" s="8">
        <v>45750</v>
      </c>
      <c r="G445" s="8">
        <v>45750</v>
      </c>
      <c r="H445" s="9">
        <f t="shared" si="8"/>
        <v>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25.2" customHeight="1" x14ac:dyDescent="0.3">
      <c r="A446" s="4">
        <v>442</v>
      </c>
      <c r="B446" s="5" t="str">
        <f>IF(ISBLANK('[1]CONTROL OT'!$B450),"-",'[1]CONTROL OT'!$B450)</f>
        <v>429-25</v>
      </c>
      <c r="C446" s="20" t="str">
        <f>IF(ISBLANK('[1]CONTROL OT'!$H450),"-",'[1]CONTROL OT'!$H450)</f>
        <v>GEOFAL ING.</v>
      </c>
      <c r="D446" s="6" t="str">
        <f>IF(ISBLANK('[1]CONTROL OT'!$I450),"-",'[1]CONTROL OT'!$I450)</f>
        <v>ESTUDIO DE SUELOS</v>
      </c>
      <c r="E446" s="7">
        <f>IF(ISBLANK('[1]CONTROL OT'!$O450),"-",'[1]CONTROL OT'!$O450)</f>
        <v>577</v>
      </c>
      <c r="F446" s="8">
        <v>45754</v>
      </c>
      <c r="G446" s="8">
        <v>45754</v>
      </c>
      <c r="H446" s="9">
        <f t="shared" si="8"/>
        <v>0</v>
      </c>
      <c r="I446" s="4"/>
      <c r="J446" s="4"/>
      <c r="K446" s="4"/>
      <c r="L446" s="4"/>
      <c r="M446" s="13">
        <v>84</v>
      </c>
      <c r="N446" s="11">
        <v>550</v>
      </c>
      <c r="O446" s="8">
        <v>45754</v>
      </c>
      <c r="P446" s="8">
        <v>45755</v>
      </c>
      <c r="Q446" s="4">
        <f>O446-P446</f>
        <v>-1</v>
      </c>
      <c r="R446" s="4" t="s">
        <v>9</v>
      </c>
    </row>
    <row r="447" spans="1:18" ht="25.2" customHeight="1" x14ac:dyDescent="0.3">
      <c r="A447" s="4">
        <v>443</v>
      </c>
      <c r="B447" s="5">
        <f>IF(ISBLANK('[1]CONTROL OT'!$B451),"-",'[1]CONTROL OT'!$B451)</f>
        <v>430</v>
      </c>
      <c r="C447" s="20" t="str">
        <f>IF(ISBLANK('[1]CONTROL OT'!$H451),"-",'[1]CONTROL OT'!$H451)</f>
        <v>GROUP TOTAL QUALITY CONTROL</v>
      </c>
      <c r="D447" s="6" t="str">
        <f>IF(ISBLANK('[1]CONTROL OT'!$I451),"-",'[1]CONTROL OT'!$I451)</f>
        <v>COMPRESIÓN DE PROBETAS</v>
      </c>
      <c r="E447" s="7">
        <f>IF(ISBLANK('[1]CONTROL OT'!$O451),"-",'[1]CONTROL OT'!$O451)</f>
        <v>540</v>
      </c>
      <c r="F447" s="8">
        <v>45754</v>
      </c>
      <c r="G447" s="8">
        <v>45754</v>
      </c>
      <c r="H447" s="9">
        <f t="shared" si="8"/>
        <v>0</v>
      </c>
      <c r="I447" s="4"/>
      <c r="J447" s="4"/>
      <c r="K447" s="4"/>
      <c r="L447" s="4"/>
      <c r="M447" s="4"/>
      <c r="N447" s="11">
        <v>565</v>
      </c>
      <c r="O447" s="8">
        <v>45756</v>
      </c>
      <c r="P447" s="8">
        <v>45758</v>
      </c>
      <c r="Q447" s="4"/>
      <c r="R447" s="4"/>
    </row>
    <row r="448" spans="1:18" ht="25.2" customHeight="1" x14ac:dyDescent="0.3">
      <c r="A448" s="4">
        <v>444</v>
      </c>
      <c r="B448" s="5">
        <f>IF(ISBLANK('[1]CONTROL OT'!$B452),"-",'[1]CONTROL OT'!$B452)</f>
        <v>431</v>
      </c>
      <c r="C448" s="20" t="str">
        <f>IF(ISBLANK('[1]CONTROL OT'!$H452),"-",'[1]CONTROL OT'!$H452)</f>
        <v>-</v>
      </c>
      <c r="D448" s="6" t="str">
        <f>IF(ISBLANK('[1]CONTROL OT'!$I452),"-",'[1]CONTROL OT'!$I452)</f>
        <v>-</v>
      </c>
      <c r="E448" s="7" t="str">
        <f>IF(ISBLANK('[1]CONTROL OT'!$O452),"-",'[1]CONTROL OT'!$O452)</f>
        <v>-</v>
      </c>
      <c r="F448" s="8" t="s">
        <v>9</v>
      </c>
      <c r="G448" s="8" t="s">
        <v>9</v>
      </c>
      <c r="H448" s="9" t="s">
        <v>9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25.2" customHeight="1" x14ac:dyDescent="0.3">
      <c r="A449" s="4">
        <v>445</v>
      </c>
      <c r="B449" s="5">
        <f>IF(ISBLANK('[1]CONTROL OT'!$B453),"-",'[1]CONTROL OT'!$B453)</f>
        <v>432</v>
      </c>
      <c r="C449" s="20" t="str">
        <f>IF(ISBLANK('[1]CONTROL OT'!$H453),"-",'[1]CONTROL OT'!$H453)</f>
        <v>CONSORCIO HUAYCOLORO</v>
      </c>
      <c r="D449" s="6" t="str">
        <f>IF(ISBLANK('[1]CONTROL OT'!$I453),"-",'[1]CONTROL OT'!$I453)</f>
        <v>100, 101 - GRUESO
102 - FINO</v>
      </c>
      <c r="E449" s="7" t="str">
        <f>IF(ISBLANK('[1]CONTROL OT'!$O453),"-",'[1]CONTROL OT'!$O453)</f>
        <v>COTIZACIÓN N° 532-25-A</v>
      </c>
      <c r="F449" s="8"/>
      <c r="G449" s="8"/>
      <c r="H449" s="9">
        <f t="shared" si="8"/>
        <v>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25.2" customHeight="1" x14ac:dyDescent="0.3">
      <c r="A450" s="4">
        <v>446</v>
      </c>
      <c r="B450" s="5" t="str">
        <f>IF(ISBLANK('[1]CONTROL OT'!$B454),"-",'[1]CONTROL OT'!$B454)</f>
        <v>433-25</v>
      </c>
      <c r="C450" s="20" t="str">
        <f>IF(ISBLANK('[1]CONTROL OT'!$H454),"-",'[1]CONTROL OT'!$H454)</f>
        <v>AZ INVERSIONES INMOBILIARIAS</v>
      </c>
      <c r="D450" s="6" t="str">
        <f>IF(ISBLANK('[1]CONTROL OT'!$I454),"-",'[1]CONTROL OT'!$I454)</f>
        <v>COMPRESIÓN DE PROBETAS</v>
      </c>
      <c r="E450" s="7">
        <f>IF(ISBLANK('[1]CONTROL OT'!$O454),"-",'[1]CONTROL OT'!$O454)</f>
        <v>537</v>
      </c>
      <c r="F450" s="8"/>
      <c r="G450" s="8"/>
      <c r="H450" s="9">
        <f t="shared" si="8"/>
        <v>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25.2" customHeight="1" x14ac:dyDescent="0.3">
      <c r="A451" s="4">
        <v>447</v>
      </c>
      <c r="B451" s="5" t="str">
        <f>IF(ISBLANK('[1]CONTROL OT'!$B455),"-",'[1]CONTROL OT'!$B455)</f>
        <v>434-25</v>
      </c>
      <c r="C451" s="20" t="str">
        <f>IF(ISBLANK('[1]CONTROL OT'!$H455),"-",'[1]CONTROL OT'!$H455)</f>
        <v>RAUM</v>
      </c>
      <c r="D451" s="6" t="str">
        <f>IF(ISBLANK('[1]CONTROL OT'!$I455),"-",'[1]CONTROL OT'!$I455)</f>
        <v>RELLENO</v>
      </c>
      <c r="E451" s="7" t="str">
        <f>IF(ISBLANK('[1]CONTROL OT'!$O455),"-",'[1]CONTROL OT'!$O455)</f>
        <v>COTIZACIÓN N° 539-25-A</v>
      </c>
      <c r="F451" s="8"/>
      <c r="G451" s="8"/>
      <c r="H451" s="9">
        <f t="shared" si="8"/>
        <v>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25.2" customHeight="1" x14ac:dyDescent="0.3">
      <c r="A452" s="4">
        <v>448</v>
      </c>
      <c r="B452" s="5" t="str">
        <f>IF(ISBLANK('[1]CONTROL OT'!$B456),"-",'[1]CONTROL OT'!$B456)</f>
        <v>435-25</v>
      </c>
      <c r="C452" s="20" t="str">
        <f>IF(ISBLANK('[1]CONTROL OT'!$H456),"-",'[1]CONTROL OT'!$H456)</f>
        <v>AZ INVERSIONES INMOBILIARIAS</v>
      </c>
      <c r="D452" s="6" t="str">
        <f>IF(ISBLANK('[1]CONTROL OT'!$I456),"-",'[1]CONTROL OT'!$I456)</f>
        <v>COMPRESIÓN DE PROBETAS</v>
      </c>
      <c r="E452" s="7">
        <f>IF(ISBLANK('[1]CONTROL OT'!$O456),"-",'[1]CONTROL OT'!$O456)</f>
        <v>542</v>
      </c>
      <c r="F452" s="8"/>
      <c r="G452" s="8"/>
      <c r="H452" s="9">
        <f t="shared" si="8"/>
        <v>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25.2" customHeight="1" x14ac:dyDescent="0.3">
      <c r="A453" s="4">
        <v>449</v>
      </c>
      <c r="B453" s="5" t="str">
        <f>IF(ISBLANK('[1]CONTROL OT'!$B457),"-",'[1]CONTROL OT'!$B457)</f>
        <v>436-25</v>
      </c>
      <c r="C453" s="20" t="str">
        <f>IF(ISBLANK('[1]CONTROL OT'!$H457),"-",'[1]CONTROL OT'!$H457)</f>
        <v>TECSUR</v>
      </c>
      <c r="D453" s="6" t="str">
        <f>IF(ISBLANK('[1]CONTROL OT'!$I457),"-",'[1]CONTROL OT'!$I457)</f>
        <v>COMPRESIÓN DE PROBETAS</v>
      </c>
      <c r="E453" s="7">
        <f>IF(ISBLANK('[1]CONTROL OT'!$O457),"-",'[1]CONTROL OT'!$O457)</f>
        <v>568</v>
      </c>
      <c r="F453" s="8"/>
      <c r="G453" s="8"/>
      <c r="H453" s="9">
        <f t="shared" si="8"/>
        <v>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25.2" customHeight="1" x14ac:dyDescent="0.3">
      <c r="A454" s="4">
        <v>450</v>
      </c>
      <c r="B454" s="5" t="str">
        <f>IF(ISBLANK('[1]CONTROL OT'!$B458),"-",'[1]CONTROL OT'!$B458)</f>
        <v>437-25</v>
      </c>
      <c r="C454" s="20" t="str">
        <f>IF(ISBLANK('[1]CONTROL OT'!$H458),"-",'[1]CONTROL OT'!$H458)</f>
        <v xml:space="preserve">PROYECTEK </v>
      </c>
      <c r="D454" s="6" t="str">
        <f>IF(ISBLANK('[1]CONTROL OT'!$I458),"-",'[1]CONTROL OT'!$I458)</f>
        <v>COMPRESIÓN DE PROBETAS</v>
      </c>
      <c r="E454" s="7">
        <f>IF(ISBLANK('[1]CONTROL OT'!$O458),"-",'[1]CONTROL OT'!$O458)</f>
        <v>535</v>
      </c>
      <c r="F454" s="8"/>
      <c r="G454" s="8"/>
      <c r="H454" s="9">
        <f t="shared" si="8"/>
        <v>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25.2" customHeight="1" x14ac:dyDescent="0.3">
      <c r="A455" s="4">
        <v>451</v>
      </c>
      <c r="B455" s="5" t="str">
        <f>IF(ISBLANK('[1]CONTROL OT'!$B459),"-",'[1]CONTROL OT'!$B459)</f>
        <v>438-25</v>
      </c>
      <c r="C455" s="20" t="str">
        <f>IF(ISBLANK('[1]CONTROL OT'!$H459),"-",'[1]CONTROL OT'!$H459)</f>
        <v>ACUÑA VEGA CONSULTORES Y EJECUTORES</v>
      </c>
      <c r="D455" s="6" t="str">
        <f>IF(ISBLANK('[1]CONTROL OT'!$I459),"-",'[1]CONTROL OT'!$I459)</f>
        <v>COMPRESIÓN DE PROBETAS</v>
      </c>
      <c r="E455" s="7">
        <f>IF(ISBLANK('[1]CONTROL OT'!$O459),"-",'[1]CONTROL OT'!$O459)</f>
        <v>573</v>
      </c>
      <c r="F455" s="8"/>
      <c r="G455" s="8"/>
      <c r="H455" s="9">
        <f t="shared" ref="H455:H499" si="13">F455-G455</f>
        <v>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25.2" customHeight="1" x14ac:dyDescent="0.3">
      <c r="A456" s="4">
        <v>452</v>
      </c>
      <c r="B456" s="5" t="str">
        <f>IF(ISBLANK('[1]CONTROL OT'!$B460),"-",'[1]CONTROL OT'!$B460)</f>
        <v>439-25</v>
      </c>
      <c r="C456" s="20" t="str">
        <f>IF(ISBLANK('[1]CONTROL OT'!$H460),"-",'[1]CONTROL OT'!$H460)</f>
        <v>RUTAS DE LIMA</v>
      </c>
      <c r="D456" s="6" t="str">
        <f>IF(ISBLANK('[1]CONTROL OT'!$I460),"-",'[1]CONTROL OT'!$I460)</f>
        <v>PAVIMENTO</v>
      </c>
      <c r="E456" s="7">
        <f>IF(ISBLANK('[1]CONTROL OT'!$O460),"-",'[1]CONTROL OT'!$O460)</f>
        <v>610</v>
      </c>
      <c r="F456" s="8"/>
      <c r="G456" s="8"/>
      <c r="H456" s="9">
        <f t="shared" si="13"/>
        <v>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25.2" customHeight="1" x14ac:dyDescent="0.3">
      <c r="A457" s="4">
        <v>453</v>
      </c>
      <c r="B457" s="5" t="str">
        <f>IF(ISBLANK('[1]CONTROL OT'!$B461),"-",'[1]CONTROL OT'!$B461)</f>
        <v>440-25</v>
      </c>
      <c r="C457" s="20" t="str">
        <f>IF(ISBLANK('[1]CONTROL OT'!$H461),"-",'[1]CONTROL OT'!$H461)</f>
        <v>IPC SUCURSAL DEL PERU</v>
      </c>
      <c r="D457" s="6" t="str">
        <f>IF(ISBLANK('[1]CONTROL OT'!$I461),"-",'[1]CONTROL OT'!$I461)</f>
        <v>AGREGADO</v>
      </c>
      <c r="E457" s="7">
        <f>IF(ISBLANK('[1]CONTROL OT'!$O461),"-",'[1]CONTROL OT'!$O461)</f>
        <v>552</v>
      </c>
      <c r="F457" s="8"/>
      <c r="G457" s="8"/>
      <c r="H457" s="9">
        <f t="shared" si="13"/>
        <v>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25.2" customHeight="1" x14ac:dyDescent="0.3">
      <c r="A458" s="4">
        <v>454</v>
      </c>
      <c r="B458" s="5" t="str">
        <f>IF(ISBLANK('[1]CONTROL OT'!$B462),"-",'[1]CONTROL OT'!$B462)</f>
        <v>441-25</v>
      </c>
      <c r="C458" s="20" t="str">
        <f>IF(ISBLANK('[1]CONTROL OT'!$H462),"-",'[1]CONTROL OT'!$H462)</f>
        <v>AZ INVERSIONES INMOBILIARIAS</v>
      </c>
      <c r="D458" s="6" t="str">
        <f>IF(ISBLANK('[1]CONTROL OT'!$I462),"-",'[1]CONTROL OT'!$I462)</f>
        <v>COMPRESIÓN DE PROBETAS</v>
      </c>
      <c r="E458" s="7">
        <f>IF(ISBLANK('[1]CONTROL OT'!$O462),"-",'[1]CONTROL OT'!$O462)</f>
        <v>553</v>
      </c>
      <c r="F458" s="8"/>
      <c r="G458" s="8"/>
      <c r="H458" s="9">
        <f t="shared" si="13"/>
        <v>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25.2" customHeight="1" x14ac:dyDescent="0.3">
      <c r="A459" s="4">
        <v>455</v>
      </c>
      <c r="B459" s="5" t="str">
        <f>IF(ISBLANK('[1]CONTROL OT'!$B463),"-",'[1]CONTROL OT'!$B463)</f>
        <v>442-25</v>
      </c>
      <c r="C459" s="20" t="str">
        <f>IF(ISBLANK('[1]CONTROL OT'!$H463),"-",'[1]CONTROL OT'!$H463)</f>
        <v>ORBE ARQUITECTOS SAC</v>
      </c>
      <c r="D459" s="6" t="str">
        <f>IF(ISBLANK('[1]CONTROL OT'!$I463),"-",'[1]CONTROL OT'!$I463)</f>
        <v>COMPRESIÓN DE PROBETAS</v>
      </c>
      <c r="E459" s="7" t="str">
        <f>IF(ISBLANK('[1]CONTROL OT'!$O463),"-",'[1]CONTROL OT'!$O463)</f>
        <v>COTIZACIÓN N° 538-25-A</v>
      </c>
      <c r="F459" s="8"/>
      <c r="G459" s="8"/>
      <c r="H459" s="9">
        <f t="shared" si="13"/>
        <v>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25.2" customHeight="1" x14ac:dyDescent="0.3">
      <c r="A460" s="4">
        <v>456</v>
      </c>
      <c r="B460" s="5" t="str">
        <f>IF(ISBLANK('[1]CONTROL OT'!$B464),"-",'[1]CONTROL OT'!$B464)</f>
        <v>443-25</v>
      </c>
      <c r="C460" s="20" t="str">
        <f>IF(ISBLANK('[1]CONTROL OT'!$H464),"-",'[1]CONTROL OT'!$H464)</f>
        <v>MINERA TITAN DEL PERU SRL</v>
      </c>
      <c r="D460" s="6" t="str">
        <f>IF(ISBLANK('[1]CONTROL OT'!$I464),"-",'[1]CONTROL OT'!$I464)</f>
        <v>CLASIFICACIÓN Y TRIAXIAL</v>
      </c>
      <c r="E460" s="7" t="str">
        <f>IF(ISBLANK('[1]CONTROL OT'!$O464),"-",'[1]CONTROL OT'!$O464)</f>
        <v>COTIZACIÓN N° 319-25-A</v>
      </c>
      <c r="F460" s="8"/>
      <c r="G460" s="8"/>
      <c r="H460" s="9">
        <f t="shared" si="13"/>
        <v>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25.2" customHeight="1" x14ac:dyDescent="0.3">
      <c r="A461" s="4">
        <v>457</v>
      </c>
      <c r="B461" s="5" t="str">
        <f>IF(ISBLANK('[1]CONTROL OT'!$B465),"-",'[1]CONTROL OT'!$B465)</f>
        <v>444-25</v>
      </c>
      <c r="C461" s="20" t="str">
        <f>IF(ISBLANK('[1]CONTROL OT'!$H465),"-",'[1]CONTROL OT'!$H465)</f>
        <v>GEOFAL ING.</v>
      </c>
      <c r="D461" s="6" t="str">
        <f>IF(ISBLANK('[1]CONTROL OT'!$I465),"-",'[1]CONTROL OT'!$I465)</f>
        <v>ESTUDIO DE SUELOS</v>
      </c>
      <c r="E461" s="7">
        <f>IF(ISBLANK('[1]CONTROL OT'!$O465),"-",'[1]CONTROL OT'!$O465)</f>
        <v>580</v>
      </c>
      <c r="F461" s="8"/>
      <c r="G461" s="8"/>
      <c r="H461" s="9">
        <f t="shared" si="13"/>
        <v>0</v>
      </c>
      <c r="I461" s="4"/>
      <c r="J461" s="4"/>
      <c r="K461" s="4"/>
      <c r="L461" s="4"/>
      <c r="M461" s="13">
        <v>86</v>
      </c>
      <c r="N461" s="11">
        <v>565</v>
      </c>
      <c r="O461" s="8">
        <v>45756</v>
      </c>
      <c r="P461" s="8">
        <v>45758</v>
      </c>
      <c r="Q461" s="4">
        <f t="shared" ref="Q461:Q462" si="14">O461-P461</f>
        <v>-2</v>
      </c>
      <c r="R461" s="4" t="s">
        <v>9</v>
      </c>
    </row>
    <row r="462" spans="1:18" ht="25.2" customHeight="1" x14ac:dyDescent="0.3">
      <c r="A462" s="4">
        <v>458</v>
      </c>
      <c r="B462" s="5" t="str">
        <f>IF(ISBLANK('[1]CONTROL OT'!$B466),"-",'[1]CONTROL OT'!$B466)</f>
        <v>445-25</v>
      </c>
      <c r="C462" s="20" t="str">
        <f>IF(ISBLANK('[1]CONTROL OT'!$H466),"-",'[1]CONTROL OT'!$H466)</f>
        <v>GEOFAL ING.</v>
      </c>
      <c r="D462" s="6" t="str">
        <f>IF(ISBLANK('[1]CONTROL OT'!$I466),"-",'[1]CONTROL OT'!$I466)</f>
        <v>ESTUDIO DE SUELOS</v>
      </c>
      <c r="E462" s="7">
        <f>IF(ISBLANK('[1]CONTROL OT'!$O466),"-",'[1]CONTROL OT'!$O466)</f>
        <v>580</v>
      </c>
      <c r="F462" s="8"/>
      <c r="G462" s="8"/>
      <c r="H462" s="9">
        <f t="shared" si="13"/>
        <v>0</v>
      </c>
      <c r="I462" s="4"/>
      <c r="J462" s="4"/>
      <c r="K462" s="4"/>
      <c r="L462" s="4"/>
      <c r="M462" s="13">
        <v>87</v>
      </c>
      <c r="N462" s="11">
        <v>566</v>
      </c>
      <c r="O462" s="8">
        <v>45756</v>
      </c>
      <c r="P462" s="8">
        <v>45758</v>
      </c>
      <c r="Q462" s="4">
        <f t="shared" si="14"/>
        <v>-2</v>
      </c>
      <c r="R462" s="4" t="s">
        <v>9</v>
      </c>
    </row>
    <row r="463" spans="1:18" ht="25.2" customHeight="1" x14ac:dyDescent="0.3">
      <c r="A463" s="4">
        <v>459</v>
      </c>
      <c r="B463" s="5" t="str">
        <f>IF(ISBLANK('[1]CONTROL OT'!$B467),"-",'[1]CONTROL OT'!$B467)</f>
        <v>446-25</v>
      </c>
      <c r="C463" s="20" t="str">
        <f>IF(ISBLANK('[1]CONTROL OT'!$H467),"-",'[1]CONTROL OT'!$H467)</f>
        <v>YANGZHOU RONGFEI CONSTRUCTION
ENGINEERING CO SUCURSAL DEL PERÚ</v>
      </c>
      <c r="D463" s="6" t="str">
        <f>IF(ISBLANK('[1]CONTROL OT'!$I467),"-",'[1]CONTROL OT'!$I467)</f>
        <v>DENSIDADES</v>
      </c>
      <c r="E463" s="7" t="str">
        <f>IF(ISBLANK('[1]CONTROL OT'!$O467),"-",'[1]CONTROL OT'!$O467)</f>
        <v>COTIZACIÓN N° 275-25-B</v>
      </c>
      <c r="F463" s="8"/>
      <c r="G463" s="8"/>
      <c r="H463" s="9">
        <f t="shared" si="13"/>
        <v>0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25.2" customHeight="1" x14ac:dyDescent="0.3">
      <c r="A464" s="4">
        <v>460</v>
      </c>
      <c r="B464" s="5" t="str">
        <f>IF(ISBLANK('[1]CONTROL OT'!$B468),"-",'[1]CONTROL OT'!$B468)</f>
        <v>447-25</v>
      </c>
      <c r="C464" s="20" t="str">
        <f>IF(ISBLANK('[1]CONTROL OT'!$H468),"-",'[1]CONTROL OT'!$H468)</f>
        <v>RUTAS DE LIMA</v>
      </c>
      <c r="D464" s="6" t="str">
        <f>IF(ISBLANK('[1]CONTROL OT'!$I468),"-",'[1]CONTROL OT'!$I468)</f>
        <v>CUADRADO DE PAVIMENTO</v>
      </c>
      <c r="E464" s="7">
        <f>IF(ISBLANK('[1]CONTROL OT'!$O468),"-",'[1]CONTROL OT'!$O468)</f>
        <v>611</v>
      </c>
      <c r="F464" s="8"/>
      <c r="G464" s="8"/>
      <c r="H464" s="9">
        <f t="shared" si="13"/>
        <v>0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25.2" customHeight="1" x14ac:dyDescent="0.3">
      <c r="A465" s="4">
        <v>461</v>
      </c>
      <c r="B465" s="5" t="str">
        <f>IF(ISBLANK('[1]CONTROL OT'!$B469),"-",'[1]CONTROL OT'!$B469)</f>
        <v>448-25</v>
      </c>
      <c r="C465" s="20" t="str">
        <f>IF(ISBLANK('[1]CONTROL OT'!$H469),"-",'[1]CONTROL OT'!$H469)</f>
        <v>AZ INVERSIONES INMOBILIARIAS</v>
      </c>
      <c r="D465" s="6" t="str">
        <f>IF(ISBLANK('[1]CONTROL OT'!$I469),"-",'[1]CONTROL OT'!$I469)</f>
        <v>COMPRESIÓN DE PROBETAS</v>
      </c>
      <c r="E465" s="7">
        <f>IF(ISBLANK('[1]CONTROL OT'!$O469),"-",'[1]CONTROL OT'!$O469)</f>
        <v>557</v>
      </c>
      <c r="F465" s="8"/>
      <c r="G465" s="8"/>
      <c r="H465" s="9">
        <f t="shared" si="13"/>
        <v>0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25.2" customHeight="1" x14ac:dyDescent="0.3">
      <c r="A466" s="4">
        <v>462</v>
      </c>
      <c r="B466" s="5" t="str">
        <f>IF(ISBLANK('[1]CONTROL OT'!$B470),"-",'[1]CONTROL OT'!$B470)</f>
        <v>449-25</v>
      </c>
      <c r="C466" s="20" t="str">
        <f>IF(ISBLANK('[1]CONTROL OT'!$H470),"-",'[1]CONTROL OT'!$H470)</f>
        <v>IPC NAVAL SAN BORJA</v>
      </c>
      <c r="D466" s="6" t="str">
        <f>IF(ISBLANK('[1]CONTROL OT'!$I470),"-",'[1]CONTROL OT'!$I470)</f>
        <v>-</v>
      </c>
      <c r="E466" s="7">
        <f>IF(ISBLANK('[1]CONTROL OT'!$O470),"-",'[1]CONTROL OT'!$O470)</f>
        <v>551</v>
      </c>
      <c r="F466" s="8"/>
      <c r="G466" s="8"/>
      <c r="H466" s="9">
        <f t="shared" si="13"/>
        <v>0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25.2" customHeight="1" x14ac:dyDescent="0.3">
      <c r="A467" s="4">
        <v>463</v>
      </c>
      <c r="B467" s="5" t="str">
        <f>IF(ISBLANK('[1]CONTROL OT'!$B471),"-",'[1]CONTROL OT'!$B471)</f>
        <v>450-25</v>
      </c>
      <c r="C467" s="20" t="str">
        <f>IF(ISBLANK('[1]CONTROL OT'!$H471),"-",'[1]CONTROL OT'!$H471)</f>
        <v>IPC SUCURSAL DEL PERU</v>
      </c>
      <c r="D467" s="6" t="str">
        <f>IF(ISBLANK('[1]CONTROL OT'!$I471),"-",'[1]CONTROL OT'!$I471)</f>
        <v>DENSIDAD DE CAMPO</v>
      </c>
      <c r="E467" s="7">
        <f>IF(ISBLANK('[1]CONTROL OT'!$O471),"-",'[1]CONTROL OT'!$O471)</f>
        <v>559</v>
      </c>
      <c r="F467" s="8"/>
      <c r="G467" s="8"/>
      <c r="H467" s="9">
        <f t="shared" si="13"/>
        <v>0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25.2" customHeight="1" x14ac:dyDescent="0.3">
      <c r="A468" s="4">
        <v>464</v>
      </c>
      <c r="B468" s="5" t="str">
        <f>IF(ISBLANK('[1]CONTROL OT'!$B472),"-",'[1]CONTROL OT'!$B472)</f>
        <v>451-25</v>
      </c>
      <c r="C468" s="20" t="str">
        <f>IF(ISBLANK('[1]CONTROL OT'!$H472),"-",'[1]CONTROL OT'!$H472)</f>
        <v>RUTAS DE LIMA</v>
      </c>
      <c r="D468" s="6" t="str">
        <f>IF(ISBLANK('[1]CONTROL OT'!$I472),"-",'[1]CONTROL OT'!$I472)</f>
        <v>CAJA PAVIMENTO</v>
      </c>
      <c r="E468" s="7">
        <f>IF(ISBLANK('[1]CONTROL OT'!$O472),"-",'[1]CONTROL OT'!$O472)</f>
        <v>612</v>
      </c>
      <c r="F468" s="8"/>
      <c r="G468" s="8"/>
      <c r="H468" s="9">
        <f t="shared" si="13"/>
        <v>0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25.2" customHeight="1" x14ac:dyDescent="0.3">
      <c r="A469" s="4">
        <v>465</v>
      </c>
      <c r="B469" s="5">
        <f>IF(ISBLANK('[1]CONTROL OT'!$B473),"-",'[1]CONTROL OT'!$B473)</f>
        <v>452</v>
      </c>
      <c r="C469" s="20" t="str">
        <f>IF(ISBLANK('[1]CONTROL OT'!$H473),"-",'[1]CONTROL OT'!$H473)</f>
        <v>MAGNUM FIRE SAC</v>
      </c>
      <c r="D469" s="6" t="str">
        <f>IF(ISBLANK('[1]CONTROL OT'!$I473),"-",'[1]CONTROL OT'!$I473)</f>
        <v>COMPRESIÓN DE PROBETAS</v>
      </c>
      <c r="E469" s="7">
        <f>IF(ISBLANK('[1]CONTROL OT'!$O473),"-",'[1]CONTROL OT'!$O473)</f>
        <v>561</v>
      </c>
      <c r="F469" s="8"/>
      <c r="G469" s="8"/>
      <c r="H469" s="9">
        <f t="shared" si="13"/>
        <v>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25.2" customHeight="1" x14ac:dyDescent="0.3">
      <c r="A470" s="4">
        <v>466</v>
      </c>
      <c r="B470" s="5">
        <f>IF(ISBLANK('[1]CONTROL OT'!$B474),"-",'[1]CONTROL OT'!$B474)</f>
        <v>453</v>
      </c>
      <c r="C470" s="20" t="str">
        <f>IF(ISBLANK('[1]CONTROL OT'!$H474),"-",'[1]CONTROL OT'!$H474)</f>
        <v>IPC SUCURSAL DEL PERU</v>
      </c>
      <c r="D470" s="6" t="str">
        <f>IF(ISBLANK('[1]CONTROL OT'!$I474),"-",'[1]CONTROL OT'!$I474)</f>
        <v>DENSIDAD DE CAMPO</v>
      </c>
      <c r="E470" s="7" t="str">
        <f>IF(ISBLANK('[1]CONTROL OT'!$O474),"-",'[1]CONTROL OT'!$O474)</f>
        <v>-</v>
      </c>
      <c r="F470" s="8"/>
      <c r="G470" s="8"/>
      <c r="H470" s="9">
        <f t="shared" si="13"/>
        <v>0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25.2" customHeight="1" x14ac:dyDescent="0.3">
      <c r="A471" s="4">
        <v>467</v>
      </c>
      <c r="B471" s="5">
        <f>IF(ISBLANK('[1]CONTROL OT'!$B475),"-",'[1]CONTROL OT'!$B475)</f>
        <v>454</v>
      </c>
      <c r="C471" s="20" t="str">
        <f>IF(ISBLANK('[1]CONTROL OT'!$H475),"-",'[1]CONTROL OT'!$H475)</f>
        <v>ALTOMAYO</v>
      </c>
      <c r="D471" s="6" t="str">
        <f>IF(ISBLANK('[1]CONTROL OT'!$I475),"-",'[1]CONTROL OT'!$I475)</f>
        <v>DENSIDAD DE CAMPO</v>
      </c>
      <c r="E471" s="7">
        <f>IF(ISBLANK('[1]CONTROL OT'!$O475),"-",'[1]CONTROL OT'!$O475)</f>
        <v>292</v>
      </c>
      <c r="F471" s="8"/>
      <c r="G471" s="8"/>
      <c r="H471" s="9">
        <f t="shared" si="13"/>
        <v>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25.2" customHeight="1" x14ac:dyDescent="0.3">
      <c r="A472" s="4">
        <v>468</v>
      </c>
      <c r="B472" s="5">
        <f>IF(ISBLANK('[1]CONTROL OT'!$B476),"-",'[1]CONTROL OT'!$B476)</f>
        <v>455</v>
      </c>
      <c r="C472" s="20" t="str">
        <f>IF(ISBLANK('[1]CONTROL OT'!$H476),"-",'[1]CONTROL OT'!$H476)</f>
        <v>MERIDIANA</v>
      </c>
      <c r="D472" s="6" t="str">
        <f>IF(ISBLANK('[1]CONTROL OT'!$I476),"-",'[1]CONTROL OT'!$I476)</f>
        <v>PROCTOR</v>
      </c>
      <c r="E472" s="7">
        <f>IF(ISBLANK('[1]CONTROL OT'!$O476),"-",'[1]CONTROL OT'!$O476)</f>
        <v>501</v>
      </c>
      <c r="F472" s="8"/>
      <c r="G472" s="8"/>
      <c r="H472" s="9">
        <f t="shared" si="13"/>
        <v>0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25.2" customHeight="1" x14ac:dyDescent="0.3">
      <c r="A473" s="4">
        <v>469</v>
      </c>
      <c r="B473" s="5">
        <f>IF(ISBLANK('[1]CONTROL OT'!$B477),"-",'[1]CONTROL OT'!$B477)</f>
        <v>456</v>
      </c>
      <c r="C473" s="20" t="str">
        <f>IF(ISBLANK('[1]CONTROL OT'!$H477),"-",'[1]CONTROL OT'!$H477)</f>
        <v>MERIDIANA</v>
      </c>
      <c r="D473" s="6" t="str">
        <f>IF(ISBLANK('[1]CONTROL OT'!$I477),"-",'[1]CONTROL OT'!$I477)</f>
        <v>DENSIDAD DE CAMPO</v>
      </c>
      <c r="E473" s="7">
        <f>IF(ISBLANK('[1]CONTROL OT'!$O477),"-",'[1]CONTROL OT'!$O477)</f>
        <v>501</v>
      </c>
      <c r="F473" s="8"/>
      <c r="G473" s="8"/>
      <c r="H473" s="9">
        <f t="shared" si="13"/>
        <v>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25.2" customHeight="1" x14ac:dyDescent="0.3">
      <c r="A474" s="4">
        <v>470</v>
      </c>
      <c r="B474" s="5">
        <f>IF(ISBLANK('[1]CONTROL OT'!$B478),"-",'[1]CONTROL OT'!$B478)</f>
        <v>457</v>
      </c>
      <c r="C474" s="20" t="str">
        <f>IF(ISBLANK('[1]CONTROL OT'!$H478),"-",'[1]CONTROL OT'!$H478)</f>
        <v>IPC  SUCURSAL DEL PERU</v>
      </c>
      <c r="D474" s="6" t="str">
        <f>IF(ISBLANK('[1]CONTROL OT'!$I478),"-",'[1]CONTROL OT'!$I478)</f>
        <v>DENSIDAD DE CAMPO</v>
      </c>
      <c r="E474" s="7">
        <f>IF(ISBLANK('[1]CONTROL OT'!$O478),"-",'[1]CONTROL OT'!$O478)</f>
        <v>572</v>
      </c>
      <c r="F474" s="8"/>
      <c r="G474" s="8"/>
      <c r="H474" s="9">
        <f t="shared" si="13"/>
        <v>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25.2" customHeight="1" x14ac:dyDescent="0.3">
      <c r="A475" s="4">
        <v>471</v>
      </c>
      <c r="B475" s="5">
        <f>IF(ISBLANK('[1]CONTROL OT'!$B479),"-",'[1]CONTROL OT'!$B479)</f>
        <v>458</v>
      </c>
      <c r="C475" s="20" t="str">
        <f>IF(ISBLANK('[1]CONTROL OT'!$H479),"-",'[1]CONTROL OT'!$H479)</f>
        <v>GEOFAL ING.</v>
      </c>
      <c r="D475" s="6" t="str">
        <f>IF(ISBLANK('[1]CONTROL OT'!$I479),"-",'[1]CONTROL OT'!$I479)</f>
        <v>ESTUDIO DE SUELOS
SITES</v>
      </c>
      <c r="E475" s="7">
        <f>IF(ISBLANK('[1]CONTROL OT'!$O479),"-",'[1]CONTROL OT'!$O479)</f>
        <v>622</v>
      </c>
      <c r="F475" s="8"/>
      <c r="G475" s="8"/>
      <c r="H475" s="9">
        <f t="shared" si="13"/>
        <v>0</v>
      </c>
      <c r="I475" s="4"/>
      <c r="J475" s="4"/>
      <c r="K475" s="4"/>
      <c r="L475" s="4"/>
      <c r="M475" s="13">
        <v>88</v>
      </c>
      <c r="N475" s="11">
        <v>595</v>
      </c>
      <c r="O475" s="8">
        <v>45759</v>
      </c>
      <c r="P475" s="8">
        <v>45766</v>
      </c>
      <c r="Q475" s="4">
        <f>O475-P475</f>
        <v>-7</v>
      </c>
      <c r="R475" s="4" t="s">
        <v>9</v>
      </c>
    </row>
    <row r="476" spans="1:18" ht="25.2" customHeight="1" x14ac:dyDescent="0.3">
      <c r="A476" s="4">
        <v>472</v>
      </c>
      <c r="B476" s="5">
        <f>IF(ISBLANK('[1]CONTROL OT'!$B480),"-",'[1]CONTROL OT'!$B480)</f>
        <v>459</v>
      </c>
      <c r="C476" s="20" t="str">
        <f>IF(ISBLANK('[1]CONTROL OT'!$H480),"-",'[1]CONTROL OT'!$H480)</f>
        <v>AZ INVERSIONES INMOBILIARIAS</v>
      </c>
      <c r="D476" s="6" t="str">
        <f>IF(ISBLANK('[1]CONTROL OT'!$I480),"-",'[1]CONTROL OT'!$I480)</f>
        <v>COMPRESIÓN DE PROBETAS</v>
      </c>
      <c r="E476" s="7">
        <f>IF(ISBLANK('[1]CONTROL OT'!$O480),"-",'[1]CONTROL OT'!$O480)</f>
        <v>571</v>
      </c>
      <c r="F476" s="8"/>
      <c r="G476" s="8"/>
      <c r="H476" s="9">
        <f t="shared" si="13"/>
        <v>0</v>
      </c>
      <c r="I476" s="4"/>
      <c r="J476" s="4"/>
      <c r="K476" s="4"/>
      <c r="L476" s="4"/>
      <c r="M476" s="13">
        <v>90</v>
      </c>
      <c r="N476" s="11">
        <v>597</v>
      </c>
      <c r="O476" s="8">
        <v>45759</v>
      </c>
      <c r="P476" s="8">
        <v>45766</v>
      </c>
      <c r="Q476" s="4"/>
      <c r="R476" s="4"/>
    </row>
    <row r="477" spans="1:18" ht="25.2" customHeight="1" x14ac:dyDescent="0.3">
      <c r="A477" s="4">
        <v>473</v>
      </c>
      <c r="B477" s="5">
        <f>IF(ISBLANK('[1]CONTROL OT'!$B481),"-",'[1]CONTROL OT'!$B481)</f>
        <v>460</v>
      </c>
      <c r="C477" s="20" t="str">
        <f>IF(ISBLANK('[1]CONTROL OT'!$H481),"-",'[1]CONTROL OT'!$H481)</f>
        <v>YANGZHOU RONGFEI CONSTRUCTION
ENGINEERING CO SUCURSAL DEL PERÚ</v>
      </c>
      <c r="D477" s="6" t="str">
        <f>IF(ISBLANK('[1]CONTROL OT'!$I481),"-",'[1]CONTROL OT'!$I481)</f>
        <v>DISEÑO DE MEZCLA</v>
      </c>
      <c r="E477" s="7" t="str">
        <f>IF(ISBLANK('[1]CONTROL OT'!$O481),"-",'[1]CONTROL OT'!$O481)</f>
        <v>COTIZACIÓN N° 280-25-B</v>
      </c>
      <c r="F477" s="8"/>
      <c r="G477" s="8"/>
      <c r="H477" s="9">
        <f t="shared" si="13"/>
        <v>0</v>
      </c>
      <c r="I477" s="4"/>
      <c r="J477" s="4"/>
      <c r="K477" s="4"/>
      <c r="L477" s="4"/>
      <c r="M477" s="13">
        <v>89</v>
      </c>
      <c r="N477" s="11">
        <v>596</v>
      </c>
      <c r="O477" s="8">
        <v>45759</v>
      </c>
      <c r="P477" s="8">
        <v>45766</v>
      </c>
      <c r="Q477" s="4"/>
      <c r="R477" s="4"/>
    </row>
    <row r="478" spans="1:18" ht="25.2" customHeight="1" x14ac:dyDescent="0.3">
      <c r="A478" s="4">
        <v>474</v>
      </c>
      <c r="B478" s="5">
        <f>IF(ISBLANK('[1]CONTROL OT'!$B482),"-",'[1]CONTROL OT'!$B482)</f>
        <v>461</v>
      </c>
      <c r="C478" s="20" t="str">
        <f>IF(ISBLANK('[1]CONTROL OT'!$H482),"-",'[1]CONTROL OT'!$H482)</f>
        <v>CONSORCIO HUAYCOLORO</v>
      </c>
      <c r="D478" s="6" t="str">
        <f>IF(ISBLANK('[1]CONTROL OT'!$I482),"-",'[1]CONTROL OT'!$I482)</f>
        <v>DIAMANTINAS</v>
      </c>
      <c r="E478" s="7" t="str">
        <f>IF(ISBLANK('[1]CONTROL OT'!$O482),"-",'[1]CONTROL OT'!$O482)</f>
        <v>COTIZACIÓN N° 511-25-A</v>
      </c>
      <c r="F478" s="8"/>
      <c r="G478" s="8"/>
      <c r="H478" s="9">
        <f t="shared" si="13"/>
        <v>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25.2" customHeight="1" x14ac:dyDescent="0.3">
      <c r="A479" s="4">
        <v>475</v>
      </c>
      <c r="B479" s="5">
        <f>IF(ISBLANK('[1]CONTROL OT'!$B483),"-",'[1]CONTROL OT'!$B483)</f>
        <v>462</v>
      </c>
      <c r="C479" s="20" t="str">
        <f>IF(ISBLANK('[1]CONTROL OT'!$H483),"-",'[1]CONTROL OT'!$H483)</f>
        <v>TECSUR</v>
      </c>
      <c r="D479" s="6" t="str">
        <f>IF(ISBLANK('[1]CONTROL OT'!$I483),"-",'[1]CONTROL OT'!$I483)</f>
        <v>COMPRESIÓN DE PROBETAS</v>
      </c>
      <c r="E479" s="7">
        <f>IF(ISBLANK('[1]CONTROL OT'!$O483),"-",'[1]CONTROL OT'!$O483)</f>
        <v>569</v>
      </c>
      <c r="F479" s="8"/>
      <c r="G479" s="8"/>
      <c r="H479" s="9">
        <f t="shared" si="13"/>
        <v>0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25.2" customHeight="1" x14ac:dyDescent="0.3">
      <c r="A480" s="4">
        <v>476</v>
      </c>
      <c r="B480" s="5">
        <f>IF(ISBLANK('[1]CONTROL OT'!$B484),"-",'[1]CONTROL OT'!$B484)</f>
        <v>463</v>
      </c>
      <c r="C480" s="20" t="str">
        <f>IF(ISBLANK('[1]CONTROL OT'!$H484),"-",'[1]CONTROL OT'!$H484)</f>
        <v>GEOFAL ING.</v>
      </c>
      <c r="D480" s="6" t="str">
        <f>IF(ISBLANK('[1]CONTROL OT'!$I484),"-",'[1]CONTROL OT'!$I484)</f>
        <v>ESTUDIO DE SUELOS
SITES</v>
      </c>
      <c r="E480" s="7">
        <f>IF(ISBLANK('[1]CONTROL OT'!$O484),"-",'[1]CONTROL OT'!$O484)</f>
        <v>622</v>
      </c>
      <c r="F480" s="8"/>
      <c r="G480" s="8"/>
      <c r="H480" s="9">
        <f t="shared" si="13"/>
        <v>0</v>
      </c>
      <c r="I480" s="4"/>
      <c r="J480" s="4"/>
      <c r="K480" s="4"/>
      <c r="L480" s="4"/>
      <c r="M480" s="13">
        <v>90</v>
      </c>
      <c r="N480" s="11">
        <v>597</v>
      </c>
      <c r="O480" s="8">
        <v>45759</v>
      </c>
      <c r="P480" s="8">
        <v>45766</v>
      </c>
      <c r="Q480" s="4">
        <f>O480-P480</f>
        <v>-7</v>
      </c>
      <c r="R480" s="4" t="s">
        <v>9</v>
      </c>
    </row>
    <row r="481" spans="1:18" ht="25.2" customHeight="1" x14ac:dyDescent="0.3">
      <c r="A481" s="4">
        <v>477</v>
      </c>
      <c r="B481" s="5">
        <f>IF(ISBLANK('[1]CONTROL OT'!$B485),"-",'[1]CONTROL OT'!$B485)</f>
        <v>464</v>
      </c>
      <c r="C481" s="20" t="str">
        <f>IF(ISBLANK('[1]CONTROL OT'!$H485),"-",'[1]CONTROL OT'!$H485)</f>
        <v>MAGNUM FIRE SAC</v>
      </c>
      <c r="D481" s="6" t="str">
        <f>IF(ISBLANK('[1]CONTROL OT'!$I485),"-",'[1]CONTROL OT'!$I485)</f>
        <v>COMPRESIÓN DE PROBETAS</v>
      </c>
      <c r="E481" s="7">
        <f>IF(ISBLANK('[1]CONTROL OT'!$O485),"-",'[1]CONTROL OT'!$O485)</f>
        <v>585</v>
      </c>
      <c r="F481" s="8"/>
      <c r="G481" s="8"/>
      <c r="H481" s="9">
        <f t="shared" si="13"/>
        <v>0</v>
      </c>
      <c r="I481" s="4"/>
      <c r="J481" s="4"/>
      <c r="K481" s="4"/>
      <c r="L481" s="4"/>
      <c r="M481" s="13">
        <v>90</v>
      </c>
      <c r="N481" s="4"/>
      <c r="O481" s="4"/>
      <c r="P481" s="4"/>
      <c r="Q481" s="4"/>
      <c r="R481" s="4"/>
    </row>
    <row r="482" spans="1:18" ht="25.2" customHeight="1" x14ac:dyDescent="0.3">
      <c r="A482" s="4">
        <v>478</v>
      </c>
      <c r="B482" s="5">
        <f>IF(ISBLANK('[1]CONTROL OT'!$B486),"-",'[1]CONTROL OT'!$B486)</f>
        <v>465</v>
      </c>
      <c r="C482" s="20" t="str">
        <f>IF(ISBLANK('[1]CONTROL OT'!$H486),"-",'[1]CONTROL OT'!$H486)</f>
        <v>GEOFAL ING.</v>
      </c>
      <c r="D482" s="6" t="str">
        <f>IF(ISBLANK('[1]CONTROL OT'!$I486),"-",'[1]CONTROL OT'!$I486)</f>
        <v>ESTUDIO DE SUELOS
SITES</v>
      </c>
      <c r="E482" s="7">
        <f>IF(ISBLANK('[1]CONTROL OT'!$O486),"-",'[1]CONTROL OT'!$O486)</f>
        <v>622</v>
      </c>
      <c r="F482" s="8"/>
      <c r="G482" s="8"/>
      <c r="H482" s="9">
        <f t="shared" si="13"/>
        <v>0</v>
      </c>
      <c r="I482" s="4"/>
      <c r="J482" s="4"/>
      <c r="K482" s="4"/>
      <c r="L482" s="4"/>
      <c r="M482" s="13">
        <v>89</v>
      </c>
      <c r="N482" s="11">
        <v>596</v>
      </c>
      <c r="O482" s="8">
        <v>45759</v>
      </c>
      <c r="P482" s="8">
        <v>45766</v>
      </c>
      <c r="Q482" s="4">
        <f>O482-P482</f>
        <v>-7</v>
      </c>
      <c r="R482" s="4" t="s">
        <v>9</v>
      </c>
    </row>
    <row r="483" spans="1:18" ht="25.2" customHeight="1" x14ac:dyDescent="0.3">
      <c r="A483" s="4">
        <v>479</v>
      </c>
      <c r="B483" s="5">
        <f>IF(ISBLANK('[1]CONTROL OT'!$B487),"-",'[1]CONTROL OT'!$B487)</f>
        <v>466</v>
      </c>
      <c r="C483" s="20" t="str">
        <f>IF(ISBLANK('[1]CONTROL OT'!$H487),"-",'[1]CONTROL OT'!$H487)</f>
        <v>ACUÑA VEGA CONSULTORES Y EJECUTORES</v>
      </c>
      <c r="D483" s="6" t="str">
        <f>IF(ISBLANK('[1]CONTROL OT'!$I487),"-",'[1]CONTROL OT'!$I487)</f>
        <v>COMPRESIÓN DE PROBETAS</v>
      </c>
      <c r="E483" s="7">
        <f>IF(ISBLANK('[1]CONTROL OT'!$O487),"-",'[1]CONTROL OT'!$O487)</f>
        <v>619</v>
      </c>
      <c r="F483" s="8"/>
      <c r="G483" s="8"/>
      <c r="H483" s="9">
        <f t="shared" si="13"/>
        <v>0</v>
      </c>
      <c r="I483" s="4"/>
      <c r="J483" s="4"/>
      <c r="K483" s="4"/>
      <c r="L483" s="4"/>
      <c r="M483" s="4"/>
      <c r="N483" s="11">
        <v>598</v>
      </c>
      <c r="O483" s="8">
        <v>45761</v>
      </c>
      <c r="P483" s="8">
        <v>45766</v>
      </c>
      <c r="Q483" s="4"/>
      <c r="R483" s="4"/>
    </row>
    <row r="484" spans="1:18" ht="25.2" customHeight="1" x14ac:dyDescent="0.3">
      <c r="A484" s="4">
        <v>480</v>
      </c>
      <c r="B484" s="5">
        <f>IF(ISBLANK('[1]CONTROL OT'!$B488),"-",'[1]CONTROL OT'!$B488)</f>
        <v>467</v>
      </c>
      <c r="C484" s="20" t="str">
        <f>IF(ISBLANK('[1]CONTROL OT'!$H488),"-",'[1]CONTROL OT'!$H488)</f>
        <v>AZ INVERSIONES INMOBILIARIAS</v>
      </c>
      <c r="D484" s="6" t="str">
        <f>IF(ISBLANK('[1]CONTROL OT'!$I488),"-",'[1]CONTROL OT'!$I488)</f>
        <v>COMPRESIÓN DE PROBETAS</v>
      </c>
      <c r="E484" s="7">
        <f>IF(ISBLANK('[1]CONTROL OT'!$O488),"-",'[1]CONTROL OT'!$O488)</f>
        <v>584</v>
      </c>
      <c r="F484" s="8"/>
      <c r="G484" s="8"/>
      <c r="H484" s="9">
        <f t="shared" si="13"/>
        <v>0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25.2" customHeight="1" x14ac:dyDescent="0.3">
      <c r="A485" s="4">
        <v>481</v>
      </c>
      <c r="B485" s="5">
        <f>IF(ISBLANK('[1]CONTROL OT'!$B489),"-",'[1]CONTROL OT'!$B489)</f>
        <v>468</v>
      </c>
      <c r="C485" s="20" t="str">
        <f>IF(ISBLANK('[1]CONTROL OT'!$H489),"-",'[1]CONTROL OT'!$H489)</f>
        <v>TECSUR</v>
      </c>
      <c r="D485" s="6" t="str">
        <f>IF(ISBLANK('[1]CONTROL OT'!$I489),"-",'[1]CONTROL OT'!$I489)</f>
        <v>COMPRESIÓN DE PROBETAS</v>
      </c>
      <c r="E485" s="7">
        <f>IF(ISBLANK('[1]CONTROL OT'!$O489),"-",'[1]CONTROL OT'!$O489)</f>
        <v>620</v>
      </c>
      <c r="F485" s="8"/>
      <c r="G485" s="8"/>
      <c r="H485" s="9">
        <f t="shared" si="13"/>
        <v>0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25.2" customHeight="1" x14ac:dyDescent="0.3">
      <c r="A486" s="4">
        <v>482</v>
      </c>
      <c r="B486" s="5" t="str">
        <f>IF(ISBLANK('[1]CONTROL OT'!$B490),"-",'[1]CONTROL OT'!$B490)</f>
        <v>469-25</v>
      </c>
      <c r="C486" s="20" t="str">
        <f>IF(ISBLANK('[1]CONTROL OT'!$H490),"-",'[1]CONTROL OT'!$H490)</f>
        <v>GEOFAL ING.</v>
      </c>
      <c r="D486" s="6" t="str">
        <f>IF(ISBLANK('[1]CONTROL OT'!$I490),"-",'[1]CONTROL OT'!$I490)</f>
        <v>ESTUDIO DE SUELOS / JEAN PAREDES</v>
      </c>
      <c r="E486" s="7">
        <f>IF(ISBLANK('[1]CONTROL OT'!$O490),"-",'[1]CONTROL OT'!$O490)</f>
        <v>623</v>
      </c>
      <c r="F486" s="8"/>
      <c r="G486" s="8"/>
      <c r="H486" s="9">
        <f t="shared" si="13"/>
        <v>0</v>
      </c>
      <c r="I486" s="4"/>
      <c r="J486" s="4"/>
      <c r="K486" s="4"/>
      <c r="L486" s="4"/>
      <c r="M486" s="13">
        <v>91</v>
      </c>
      <c r="N486" s="11">
        <v>598</v>
      </c>
      <c r="O486" s="8">
        <v>45761</v>
      </c>
      <c r="P486" s="8">
        <v>45766</v>
      </c>
      <c r="Q486" s="4">
        <f>O486-P486</f>
        <v>-5</v>
      </c>
      <c r="R486" s="4" t="s">
        <v>9</v>
      </c>
    </row>
    <row r="487" spans="1:18" ht="25.2" customHeight="1" x14ac:dyDescent="0.3">
      <c r="A487" s="4">
        <v>483</v>
      </c>
      <c r="B487" s="5">
        <f>IF(ISBLANK('[1]CONTROL OT'!$B491),"-",'[1]CONTROL OT'!$B491)</f>
        <v>470</v>
      </c>
      <c r="C487" s="20" t="str">
        <f>IF(ISBLANK('[1]CONTROL OT'!$H491),"-",'[1]CONTROL OT'!$H491)</f>
        <v>YANGZHOU RONGFEI CONSTRUCTION
ENGINEERING CO SUCURSAL DEL PERÚ</v>
      </c>
      <c r="D487" s="6" t="str">
        <f>IF(ISBLANK('[1]CONTROL OT'!$I491),"-",'[1]CONTROL OT'!$I491)</f>
        <v>DENSIDAD DE CAMPO</v>
      </c>
      <c r="E487" s="7">
        <f>IF(ISBLANK('[1]CONTROL OT'!$O491),"-",'[1]CONTROL OT'!$O491)</f>
        <v>602</v>
      </c>
      <c r="F487" s="8"/>
      <c r="G487" s="8"/>
      <c r="H487" s="9">
        <f t="shared" si="13"/>
        <v>0</v>
      </c>
      <c r="I487" s="4"/>
      <c r="J487" s="4"/>
      <c r="K487" s="4"/>
      <c r="L487" s="4"/>
      <c r="M487" s="13">
        <v>92</v>
      </c>
      <c r="N487" s="11">
        <v>600</v>
      </c>
      <c r="O487" s="8">
        <v>45763</v>
      </c>
      <c r="P487" s="8">
        <v>45766</v>
      </c>
      <c r="Q487" s="4"/>
      <c r="R487" s="4"/>
    </row>
    <row r="488" spans="1:18" ht="25.2" customHeight="1" x14ac:dyDescent="0.3">
      <c r="A488" s="4">
        <v>484</v>
      </c>
      <c r="B488" s="5">
        <f>IF(ISBLANK('[1]CONTROL OT'!$B492),"-",'[1]CONTROL OT'!$B492)</f>
        <v>471</v>
      </c>
      <c r="C488" s="20" t="str">
        <f>IF(ISBLANK('[1]CONTROL OT'!$H492),"-",'[1]CONTROL OT'!$H492)</f>
        <v>YANGZHOU RONGFEI CONSTRUCTION
ENGINEERING CO SUCURSAL DEL PERÚ</v>
      </c>
      <c r="D488" s="6" t="str">
        <f>IF(ISBLANK('[1]CONTROL OT'!$I492),"-",'[1]CONTROL OT'!$I492)</f>
        <v>DENSIDAD DE CAMPO</v>
      </c>
      <c r="E488" s="7">
        <f>IF(ISBLANK('[1]CONTROL OT'!$O492),"-",'[1]CONTROL OT'!$O492)</f>
        <v>602</v>
      </c>
      <c r="F488" s="8"/>
      <c r="G488" s="8"/>
      <c r="H488" s="9">
        <f t="shared" si="13"/>
        <v>0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25.2" customHeight="1" x14ac:dyDescent="0.3">
      <c r="A489" s="4">
        <v>485</v>
      </c>
      <c r="B489" s="5">
        <f>IF(ISBLANK('[1]CONTROL OT'!$B493),"-",'[1]CONTROL OT'!$B493)</f>
        <v>472</v>
      </c>
      <c r="C489" s="20" t="str">
        <f>IF(ISBLANK('[1]CONTROL OT'!$H493),"-",'[1]CONTROL OT'!$H493)</f>
        <v>IPC SUCURSAL DEL PERU</v>
      </c>
      <c r="D489" s="6" t="str">
        <f>IF(ISBLANK('[1]CONTROL OT'!$I493),"-",'[1]CONTROL OT'!$I493)</f>
        <v>DENSIDAD DE CAMPO</v>
      </c>
      <c r="E489" s="7">
        <f>IF(ISBLANK('[1]CONTROL OT'!$O493),"-",'[1]CONTROL OT'!$O493)</f>
        <v>588</v>
      </c>
      <c r="F489" s="8"/>
      <c r="G489" s="8"/>
      <c r="H489" s="9">
        <f t="shared" si="13"/>
        <v>0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25.2" customHeight="1" x14ac:dyDescent="0.3">
      <c r="A490" s="4">
        <v>486</v>
      </c>
      <c r="B490" s="5">
        <f>IF(ISBLANK('[1]CONTROL OT'!$B494),"-",'[1]CONTROL OT'!$B494)</f>
        <v>473</v>
      </c>
      <c r="C490" s="20" t="str">
        <f>IF(ISBLANK('[1]CONTROL OT'!$H494),"-",'[1]CONTROL OT'!$H494)</f>
        <v>IPC SUCURSAL DEL PERU</v>
      </c>
      <c r="D490" s="6" t="str">
        <f>IF(ISBLANK('[1]CONTROL OT'!$I494),"-",'[1]CONTROL OT'!$I494)</f>
        <v>DENSIDAD DE CAMPO</v>
      </c>
      <c r="E490" s="7">
        <f>IF(ISBLANK('[1]CONTROL OT'!$O494),"-",'[1]CONTROL OT'!$O494)</f>
        <v>605</v>
      </c>
      <c r="F490" s="8"/>
      <c r="G490" s="8"/>
      <c r="H490" s="9">
        <f t="shared" si="13"/>
        <v>0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25.2" customHeight="1" x14ac:dyDescent="0.3">
      <c r="A491" s="4">
        <v>487</v>
      </c>
      <c r="B491" s="5">
        <f>IF(ISBLANK('[1]CONTROL OT'!$B495),"-",'[1]CONTROL OT'!$B495)</f>
        <v>474</v>
      </c>
      <c r="C491" s="20" t="str">
        <f>IF(ISBLANK('[1]CONTROL OT'!$H495),"-",'[1]CONTROL OT'!$H495)</f>
        <v>UNITELEC</v>
      </c>
      <c r="D491" s="6" t="str">
        <f>IF(ISBLANK('[1]CONTROL OT'!$I495),"-",'[1]CONTROL OT'!$I495)</f>
        <v>PROCTOR MODIFICADO</v>
      </c>
      <c r="E491" s="7">
        <f>IF(ISBLANK('[1]CONTROL OT'!$O495),"-",'[1]CONTROL OT'!$O495)</f>
        <v>575</v>
      </c>
      <c r="F491" s="8"/>
      <c r="G491" s="8"/>
      <c r="H491" s="9">
        <f t="shared" si="13"/>
        <v>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25.2" customHeight="1" x14ac:dyDescent="0.3">
      <c r="A492" s="4">
        <v>488</v>
      </c>
      <c r="B492" s="5">
        <f>IF(ISBLANK('[1]CONTROL OT'!$B496),"-",'[1]CONTROL OT'!$B496)</f>
        <v>475</v>
      </c>
      <c r="C492" s="20" t="str">
        <f>IF(ISBLANK('[1]CONTROL OT'!$H496),"-",'[1]CONTROL OT'!$H496)</f>
        <v>PREFABRICADOS CALYTEC</v>
      </c>
      <c r="D492" s="6" t="str">
        <f>IF(ISBLANK('[1]CONTROL OT'!$I496),"-",'[1]CONTROL OT'!$I496)</f>
        <v>112-ARENA GRUESA             113 PIEDRA</v>
      </c>
      <c r="E492" s="7" t="str">
        <f>IF(ISBLANK('[1]CONTROL OT'!$O496),"-",'[1]CONTROL OT'!$O496)</f>
        <v>COTIZACIÓN N° 533-25-A
COTIZACIÓN N° 544-25</v>
      </c>
      <c r="F492" s="8"/>
      <c r="G492" s="8"/>
      <c r="H492" s="9">
        <f t="shared" si="13"/>
        <v>0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25.2" customHeight="1" x14ac:dyDescent="0.3">
      <c r="A493" s="4">
        <v>489</v>
      </c>
      <c r="B493" s="5">
        <f>IF(ISBLANK('[1]CONTROL OT'!$B497),"-",'[1]CONTROL OT'!$B497)</f>
        <v>476</v>
      </c>
      <c r="C493" s="20" t="str">
        <f>IF(ISBLANK('[1]CONTROL OT'!$H497),"-",'[1]CONTROL OT'!$H497)</f>
        <v>GEOFAL ING.</v>
      </c>
      <c r="D493" s="6" t="str">
        <f>IF(ISBLANK('[1]CONTROL OT'!$I497),"-",'[1]CONTROL OT'!$I497)</f>
        <v>ESTUDIO DE SUELOS</v>
      </c>
      <c r="E493" s="7">
        <f>IF(ISBLANK('[1]CONTROL OT'!$O497),"-",'[1]CONTROL OT'!$O497)</f>
        <v>624</v>
      </c>
      <c r="F493" s="8"/>
      <c r="G493" s="8"/>
      <c r="H493" s="9">
        <f t="shared" si="13"/>
        <v>0</v>
      </c>
      <c r="I493" s="4"/>
      <c r="J493" s="4"/>
      <c r="K493" s="4"/>
      <c r="L493" s="4"/>
      <c r="M493" s="13">
        <v>92</v>
      </c>
      <c r="N493" s="11">
        <v>600</v>
      </c>
      <c r="O493" s="8">
        <v>45763</v>
      </c>
      <c r="P493" s="8">
        <v>45766</v>
      </c>
      <c r="Q493" s="4">
        <f>O493-P493</f>
        <v>-3</v>
      </c>
      <c r="R493" s="4" t="s">
        <v>9</v>
      </c>
    </row>
    <row r="494" spans="1:18" ht="25.2" customHeight="1" x14ac:dyDescent="0.3">
      <c r="A494" s="4">
        <v>490</v>
      </c>
      <c r="B494" s="5">
        <f>IF(ISBLANK('[1]CONTROL OT'!$B498),"-",'[1]CONTROL OT'!$B498)</f>
        <v>477</v>
      </c>
      <c r="C494" s="20" t="str">
        <f>IF(ISBLANK('[1]CONTROL OT'!$H498),"-",'[1]CONTROL OT'!$H498)</f>
        <v>IPC SUCURSAL DEL PERU</v>
      </c>
      <c r="D494" s="6" t="str">
        <f>IF(ISBLANK('[1]CONTROL OT'!$I498),"-",'[1]CONTROL OT'!$I498)</f>
        <v>DENSIDAD DE CAMPO</v>
      </c>
      <c r="E494" s="7">
        <f>IF(ISBLANK('[1]CONTROL OT'!$O498),"-",'[1]CONTROL OT'!$O498)</f>
        <v>606</v>
      </c>
      <c r="F494" s="8"/>
      <c r="G494" s="8"/>
      <c r="H494" s="9">
        <f t="shared" si="13"/>
        <v>0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25.2" customHeight="1" x14ac:dyDescent="0.3">
      <c r="A495" s="4">
        <v>491</v>
      </c>
      <c r="B495" s="5" t="str">
        <f>IF(ISBLANK('[1]CONTROL OT'!$B499),"-",'[1]CONTROL OT'!$B499)</f>
        <v>478-25</v>
      </c>
      <c r="C495" s="20" t="str">
        <f>IF(ISBLANK('[1]CONTROL OT'!$H499),"-",'[1]CONTROL OT'!$H499)</f>
        <v>ALTOMAYO</v>
      </c>
      <c r="D495" s="6" t="str">
        <f>IF(ISBLANK('[1]CONTROL OT'!$I499),"-",'[1]CONTROL OT'!$I499)</f>
        <v>DENSIDAD DE CAMPO</v>
      </c>
      <c r="E495" s="7">
        <f>IF(ISBLANK('[1]CONTROL OT'!$O499),"-",'[1]CONTROL OT'!$O499)</f>
        <v>517</v>
      </c>
      <c r="F495" s="8"/>
      <c r="G495" s="8"/>
      <c r="H495" s="9">
        <f t="shared" si="13"/>
        <v>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25.2" customHeight="1" x14ac:dyDescent="0.3">
      <c r="A496" s="4">
        <v>492</v>
      </c>
      <c r="B496" s="5">
        <f>IF(ISBLANK('[1]CONTROL OT'!$B500),"-",'[1]CONTROL OT'!$B500)</f>
        <v>479</v>
      </c>
      <c r="C496" s="20" t="str">
        <f>IF(ISBLANK('[1]CONTROL OT'!$H500),"-",'[1]CONTROL OT'!$H500)</f>
        <v>TACTICAL</v>
      </c>
      <c r="D496" s="6" t="str">
        <f>IF(ISBLANK('[1]CONTROL OT'!$I500),"-",'[1]CONTROL OT'!$I500)</f>
        <v>DISEÑO DE MEZCLA</v>
      </c>
      <c r="E496" s="7">
        <f>IF(ISBLANK('[1]CONTROL OT'!$O500),"-",'[1]CONTROL OT'!$O500)</f>
        <v>613</v>
      </c>
      <c r="F496" s="8"/>
      <c r="G496" s="8"/>
      <c r="H496" s="9">
        <f t="shared" si="13"/>
        <v>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25.2" customHeight="1" x14ac:dyDescent="0.3">
      <c r="A497" s="4">
        <v>493</v>
      </c>
      <c r="B497" s="5">
        <f>IF(ISBLANK('[1]CONTROL OT'!$B501),"-",'[1]CONTROL OT'!$B501)</f>
        <v>480</v>
      </c>
      <c r="C497" s="20" t="str">
        <f>IF(ISBLANK('[1]CONTROL OT'!$H501),"-",'[1]CONTROL OT'!$H501)</f>
        <v>YANGZHOU RONGFEI CONSTRUCTION
ENGINEERING CO SUCURSAL DEL PERÚ</v>
      </c>
      <c r="D497" s="6" t="str">
        <f>IF(ISBLANK('[1]CONTROL OT'!$I501),"-",'[1]CONTROL OT'!$I501)</f>
        <v>DENSIDAD DE CAMPO</v>
      </c>
      <c r="E497" s="7">
        <f>IF(ISBLANK('[1]CONTROL OT'!$O501),"-",'[1]CONTROL OT'!$O501)</f>
        <v>602</v>
      </c>
      <c r="F497" s="8"/>
      <c r="G497" s="8"/>
      <c r="H497" s="9">
        <f t="shared" si="13"/>
        <v>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25.2" customHeight="1" x14ac:dyDescent="0.3">
      <c r="A498" s="4">
        <v>494</v>
      </c>
      <c r="B498" s="5">
        <f>IF(ISBLANK('[1]CONTROL OT'!$B502),"-",'[1]CONTROL OT'!$B502)</f>
        <v>481</v>
      </c>
      <c r="C498" s="20" t="str">
        <f>IF(ISBLANK('[1]CONTROL OT'!$H502),"-",'[1]CONTROL OT'!$H502)</f>
        <v>AZ INVERSIONES INMOBILIARIAS</v>
      </c>
      <c r="D498" s="6" t="str">
        <f>IF(ISBLANK('[1]CONTROL OT'!$I502),"-",'[1]CONTROL OT'!$I502)</f>
        <v>COMPRESIÓN DE PROBETAS</v>
      </c>
      <c r="E498" s="7">
        <f>IF(ISBLANK('[1]CONTROL OT'!$O502),"-",'[1]CONTROL OT'!$O502)</f>
        <v>590</v>
      </c>
      <c r="F498" s="8"/>
      <c r="G498" s="8"/>
      <c r="H498" s="9">
        <f t="shared" si="13"/>
        <v>0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s="42" customFormat="1" ht="25.2" customHeight="1" x14ac:dyDescent="0.3">
      <c r="A499" s="40">
        <v>495</v>
      </c>
      <c r="B499" s="34">
        <f>IF(ISBLANK('[1]CONTROL OT'!$B503),"-",'[1]CONTROL OT'!$B503)</f>
        <v>482</v>
      </c>
      <c r="C499" s="35" t="str">
        <f>IF(ISBLANK('[1]CONTROL OT'!$H503),"-",'[1]CONTROL OT'!$H503)</f>
        <v>ALTOMAYO</v>
      </c>
      <c r="D499" s="36" t="str">
        <f>IF(ISBLANK('[1]CONTROL OT'!$I503),"-",'[1]CONTROL OT'!$I503)</f>
        <v>DENSIDAD DE CAMPO</v>
      </c>
      <c r="E499" s="37">
        <f>IF(ISBLANK('[1]CONTROL OT'!$O503),"-",'[1]CONTROL OT'!$O503)</f>
        <v>517</v>
      </c>
      <c r="F499" s="38"/>
      <c r="G499" s="38"/>
      <c r="H499" s="39">
        <f t="shared" si="13"/>
        <v>0</v>
      </c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1:18" ht="25.2" customHeight="1" x14ac:dyDescent="0.3">
      <c r="A500" s="4">
        <v>496</v>
      </c>
      <c r="B500" s="5">
        <f>IF(ISBLANK('[1]CONTROL OT'!$B504),"-",'[1]CONTROL OT'!$B504)</f>
        <v>483</v>
      </c>
      <c r="C500" s="20" t="str">
        <f>IF(ISBLANK('[1]CONTROL OT'!$H504),"-",'[1]CONTROL OT'!$H504)</f>
        <v>GEOFAL ING.</v>
      </c>
      <c r="D500" s="6" t="str">
        <f>IF(ISBLANK('[1]CONTROL OT'!$I504),"-",'[1]CONTROL OT'!$I504)</f>
        <v>ESTUDIO DE SUELOS</v>
      </c>
      <c r="E500" s="7">
        <f>IF(ISBLANK('[1]CONTROL OT'!$O504),"-",'[1]CONTROL OT'!$O504)</f>
        <v>627</v>
      </c>
      <c r="F500" s="8">
        <v>45768</v>
      </c>
      <c r="G500" s="8">
        <v>45768</v>
      </c>
      <c r="H500" s="9">
        <f>G500-F500</f>
        <v>0</v>
      </c>
      <c r="I500" s="4" t="s">
        <v>9</v>
      </c>
      <c r="J500" s="4" t="s">
        <v>11</v>
      </c>
      <c r="K500" s="4" t="s">
        <v>11</v>
      </c>
      <c r="L500" s="4" t="s">
        <v>11</v>
      </c>
      <c r="M500" s="4" t="s">
        <v>80</v>
      </c>
      <c r="N500" s="24">
        <v>630</v>
      </c>
      <c r="O500" s="8">
        <v>45768</v>
      </c>
      <c r="P500" s="8">
        <v>45770</v>
      </c>
      <c r="Q500" s="4">
        <f>O500-P500</f>
        <v>-2</v>
      </c>
      <c r="R500" s="4" t="s">
        <v>9</v>
      </c>
    </row>
    <row r="501" spans="1:18" ht="25.2" customHeight="1" x14ac:dyDescent="0.3">
      <c r="A501" s="4">
        <v>497</v>
      </c>
      <c r="B501" s="5">
        <f>IF(ISBLANK('[1]CONTROL OT'!$B505),"-",'[1]CONTROL OT'!$B505)</f>
        <v>484</v>
      </c>
      <c r="C501" s="20" t="str">
        <f>IF(ISBLANK('[1]CONTROL OT'!$H505),"-",'[1]CONTROL OT'!$H505)</f>
        <v>CONSORCIO HUAYCOLORO</v>
      </c>
      <c r="D501" s="6" t="str">
        <f>IF(ISBLANK('[1]CONTROL OT'!$I505),"-",'[1]CONTROL OT'!$I505)</f>
        <v xml:space="preserve">EXTRACCION DE DIAMANTINA </v>
      </c>
      <c r="E501" s="7">
        <f>IF(ISBLANK('[1]CONTROL OT'!$O505),"-",'[1]CONTROL OT'!$O505)</f>
        <v>625</v>
      </c>
      <c r="F501" s="8">
        <v>45768</v>
      </c>
      <c r="G501" s="8">
        <v>45769</v>
      </c>
      <c r="H501" s="9">
        <f t="shared" ref="H501:H564" si="15">G501-F501</f>
        <v>1</v>
      </c>
      <c r="I501" s="4" t="s">
        <v>9</v>
      </c>
      <c r="J501" s="4" t="s">
        <v>11</v>
      </c>
      <c r="K501" s="4" t="s">
        <v>11</v>
      </c>
      <c r="L501" s="4" t="s">
        <v>11</v>
      </c>
      <c r="M501" s="4" t="s">
        <v>9</v>
      </c>
      <c r="N501" s="4" t="s">
        <v>9</v>
      </c>
      <c r="O501" s="4" t="s">
        <v>9</v>
      </c>
      <c r="P501" s="4" t="s">
        <v>9</v>
      </c>
      <c r="Q501" s="4" t="s">
        <v>9</v>
      </c>
      <c r="R501" s="4" t="s">
        <v>9</v>
      </c>
    </row>
    <row r="502" spans="1:18" ht="25.2" customHeight="1" x14ac:dyDescent="0.3">
      <c r="A502" s="4">
        <v>498</v>
      </c>
      <c r="B502" s="5">
        <f>IF(ISBLANK('[1]CONTROL OT'!$B506),"-",'[1]CONTROL OT'!$B506)</f>
        <v>485</v>
      </c>
      <c r="C502" s="20" t="str">
        <f>IF(ISBLANK('[1]CONTROL OT'!$H506),"-",'[1]CONTROL OT'!$H506)</f>
        <v>IPC SUCURSAL DEL PERU</v>
      </c>
      <c r="D502" s="6" t="str">
        <f>IF(ISBLANK('[1]CONTROL OT'!$I506),"-",'[1]CONTROL OT'!$I506)</f>
        <v>DENSIDAD DE CMAPO</v>
      </c>
      <c r="E502" s="7">
        <f>IF(ISBLANK('[1]CONTROL OT'!$O506),"-",'[1]CONTROL OT'!$O506)</f>
        <v>618</v>
      </c>
      <c r="F502" s="8">
        <v>45768</v>
      </c>
      <c r="G502" s="8">
        <v>45769</v>
      </c>
      <c r="H502" s="9">
        <f t="shared" si="15"/>
        <v>1</v>
      </c>
      <c r="I502" s="4" t="s">
        <v>9</v>
      </c>
      <c r="J502" s="4" t="s">
        <v>11</v>
      </c>
      <c r="K502" s="4" t="s">
        <v>11</v>
      </c>
      <c r="L502" s="4" t="s">
        <v>11</v>
      </c>
      <c r="M502" s="4" t="s">
        <v>9</v>
      </c>
      <c r="N502" s="4" t="s">
        <v>9</v>
      </c>
      <c r="O502" s="4" t="s">
        <v>9</v>
      </c>
      <c r="P502" s="4" t="s">
        <v>9</v>
      </c>
      <c r="Q502" s="4" t="s">
        <v>9</v>
      </c>
      <c r="R502" s="4" t="s">
        <v>9</v>
      </c>
    </row>
    <row r="503" spans="1:18" ht="25.2" customHeight="1" x14ac:dyDescent="0.3">
      <c r="A503" s="4">
        <v>499</v>
      </c>
      <c r="B503" s="5">
        <f>IF(ISBLANK('[1]CONTROL OT'!$B507),"-",'[1]CONTROL OT'!$B507)</f>
        <v>486</v>
      </c>
      <c r="C503" s="20" t="str">
        <f>IF(ISBLANK('[1]CONTROL OT'!$H507),"-",'[1]CONTROL OT'!$H507)</f>
        <v>GEOFAL ING.</v>
      </c>
      <c r="D503" s="6" t="str">
        <f>IF(ISBLANK('[1]CONTROL OT'!$I507),"-",'[1]CONTROL OT'!$I507)</f>
        <v>ESTUDIO DE SUELOS
SITES</v>
      </c>
      <c r="E503" s="7">
        <f>IF(ISBLANK('[1]CONTROL OT'!$O507),"-",'[1]CONTROL OT'!$O507)</f>
        <v>628</v>
      </c>
      <c r="F503" s="8">
        <v>45769</v>
      </c>
      <c r="G503" s="8">
        <v>45769</v>
      </c>
      <c r="H503" s="9">
        <f t="shared" si="15"/>
        <v>0</v>
      </c>
      <c r="I503" s="4" t="s">
        <v>9</v>
      </c>
      <c r="J503" s="4" t="s">
        <v>11</v>
      </c>
      <c r="K503" s="4" t="s">
        <v>11</v>
      </c>
      <c r="L503" s="4" t="s">
        <v>11</v>
      </c>
      <c r="M503" s="4" t="s">
        <v>79</v>
      </c>
      <c r="N503" s="24">
        <v>631</v>
      </c>
      <c r="O503" s="8">
        <v>45769</v>
      </c>
      <c r="P503" s="8">
        <v>45770</v>
      </c>
      <c r="Q503" s="4">
        <f>O503-P503</f>
        <v>-1</v>
      </c>
      <c r="R503" s="4" t="s">
        <v>9</v>
      </c>
    </row>
    <row r="504" spans="1:18" ht="25.2" customHeight="1" x14ac:dyDescent="0.3">
      <c r="A504" s="4">
        <v>500</v>
      </c>
      <c r="B504" s="5">
        <f>IF(ISBLANK('[1]CONTROL OT'!$B508),"-",'[1]CONTROL OT'!$B508)</f>
        <v>487</v>
      </c>
      <c r="C504" s="20" t="str">
        <f>IF(ISBLANK('[1]CONTROL OT'!$H508),"-",'[1]CONTROL OT'!$H508)</f>
        <v>IPC SUCURSAL DEL PERU</v>
      </c>
      <c r="D504" s="6" t="str">
        <f>IF(ISBLANK('[1]CONTROL OT'!$I508),"-",'[1]CONTROL OT'!$I508)</f>
        <v>DENSIDAD DE CAMPO</v>
      </c>
      <c r="E504" s="7">
        <f>IF(ISBLANK('[1]CONTROL OT'!$O508),"-",'[1]CONTROL OT'!$O508)</f>
        <v>629</v>
      </c>
      <c r="F504" s="8">
        <v>45769</v>
      </c>
      <c r="G504" s="8">
        <v>45770</v>
      </c>
      <c r="H504" s="9">
        <f t="shared" si="15"/>
        <v>1</v>
      </c>
      <c r="I504" s="4" t="s">
        <v>9</v>
      </c>
      <c r="J504" s="4" t="s">
        <v>11</v>
      </c>
      <c r="K504" s="4" t="s">
        <v>11</v>
      </c>
      <c r="L504" s="4" t="s">
        <v>11</v>
      </c>
      <c r="M504" s="4" t="s">
        <v>9</v>
      </c>
      <c r="N504" s="4" t="s">
        <v>9</v>
      </c>
      <c r="O504" s="4" t="s">
        <v>9</v>
      </c>
      <c r="P504" s="4" t="s">
        <v>9</v>
      </c>
      <c r="Q504" s="4" t="s">
        <v>9</v>
      </c>
      <c r="R504" s="4" t="s">
        <v>9</v>
      </c>
    </row>
    <row r="505" spans="1:18" ht="25.2" customHeight="1" x14ac:dyDescent="0.3">
      <c r="A505" s="4">
        <v>501</v>
      </c>
      <c r="B505" s="5">
        <f>IF(ISBLANK('[1]CONTROL OT'!$B509),"-",'[1]CONTROL OT'!$B509)</f>
        <v>488</v>
      </c>
      <c r="C505" s="20" t="str">
        <f>IF(ISBLANK('[1]CONTROL OT'!$H509),"-",'[1]CONTROL OT'!$H509)</f>
        <v>RUTAS DE LIMA</v>
      </c>
      <c r="D505" s="6" t="str">
        <f>IF(ISBLANK('[1]CONTROL OT'!$I509),"-",'[1]CONTROL OT'!$I509)</f>
        <v>CAJA PAVIMENTO</v>
      </c>
      <c r="E505" s="7">
        <f>IF(ISBLANK('[1]CONTROL OT'!$O509),"-",'[1]CONTROL OT'!$O509)</f>
        <v>645</v>
      </c>
      <c r="F505" s="8">
        <v>45769</v>
      </c>
      <c r="G505" s="8">
        <v>45770</v>
      </c>
      <c r="H505" s="9">
        <f t="shared" si="15"/>
        <v>1</v>
      </c>
      <c r="I505" s="4" t="s">
        <v>9</v>
      </c>
      <c r="J505" s="4" t="s">
        <v>11</v>
      </c>
      <c r="K505" s="4" t="s">
        <v>11</v>
      </c>
      <c r="L505" s="4" t="s">
        <v>11</v>
      </c>
      <c r="M505" s="4" t="s">
        <v>9</v>
      </c>
      <c r="N505" s="4" t="s">
        <v>9</v>
      </c>
      <c r="O505" s="4" t="s">
        <v>9</v>
      </c>
      <c r="P505" s="4" t="s">
        <v>9</v>
      </c>
      <c r="Q505" s="4" t="s">
        <v>9</v>
      </c>
      <c r="R505" s="4" t="s">
        <v>9</v>
      </c>
    </row>
    <row r="506" spans="1:18" ht="25.2" customHeight="1" x14ac:dyDescent="0.3">
      <c r="A506" s="4">
        <v>502</v>
      </c>
      <c r="B506" s="5">
        <f>IF(ISBLANK('[1]CONTROL OT'!$B510),"-",'[1]CONTROL OT'!$B510)</f>
        <v>489</v>
      </c>
      <c r="C506" s="20" t="str">
        <f>IF(ISBLANK('[1]CONTROL OT'!$H510),"-",'[1]CONTROL OT'!$H510)</f>
        <v>YANGZHOU RONGFEI CONSTRUCTION
ENGINEERING CO SUCURSAL DEL PERÚ</v>
      </c>
      <c r="D506" s="6" t="str">
        <f>IF(ISBLANK('[1]CONTROL OT'!$I510),"-",'[1]CONTROL OT'!$I510)</f>
        <v>DENSIDAD DE CAMPO</v>
      </c>
      <c r="E506" s="7">
        <f>IF(ISBLANK('[1]CONTROL OT'!$O510),"-",'[1]CONTROL OT'!$O510)</f>
        <v>602</v>
      </c>
      <c r="F506" s="8">
        <v>45768</v>
      </c>
      <c r="G506" s="8">
        <v>45768</v>
      </c>
      <c r="H506" s="9">
        <f t="shared" si="15"/>
        <v>0</v>
      </c>
      <c r="I506" s="4" t="s">
        <v>9</v>
      </c>
      <c r="J506" s="4" t="s">
        <v>11</v>
      </c>
      <c r="K506" s="4" t="s">
        <v>11</v>
      </c>
      <c r="L506" s="4" t="s">
        <v>11</v>
      </c>
      <c r="M506" s="4" t="s">
        <v>9</v>
      </c>
      <c r="N506" s="4" t="s">
        <v>9</v>
      </c>
      <c r="O506" s="4" t="s">
        <v>9</v>
      </c>
      <c r="P506" s="4" t="s">
        <v>9</v>
      </c>
      <c r="Q506" s="4" t="s">
        <v>9</v>
      </c>
      <c r="R506" s="4" t="s">
        <v>9</v>
      </c>
    </row>
    <row r="507" spans="1:18" ht="25.2" customHeight="1" x14ac:dyDescent="0.3">
      <c r="A507" s="4">
        <v>503</v>
      </c>
      <c r="B507" s="5">
        <f>IF(ISBLANK('[1]CONTROL OT'!$B511),"-",'[1]CONTROL OT'!$B511)</f>
        <v>490</v>
      </c>
      <c r="C507" s="20" t="str">
        <f>IF(ISBLANK('[1]CONTROL OT'!$H511),"-",'[1]CONTROL OT'!$H511)</f>
        <v>HAUG</v>
      </c>
      <c r="D507" s="6" t="str">
        <f>IF(ISBLANK('[1]CONTROL OT'!$I511),"-",'[1]CONTROL OT'!$I511)</f>
        <v>PROCTOR MODIFICADO</v>
      </c>
      <c r="E507" s="7" t="str">
        <f>IF(ISBLANK('[1]CONTROL OT'!$O511),"-",'[1]CONTROL OT'!$O511)</f>
        <v>COTIZACIÓN N° 589-25-A</v>
      </c>
      <c r="F507" s="8">
        <v>45762</v>
      </c>
      <c r="G507" s="8">
        <v>45762</v>
      </c>
      <c r="H507" s="9">
        <f t="shared" si="15"/>
        <v>0</v>
      </c>
      <c r="I507" s="4" t="s">
        <v>9</v>
      </c>
      <c r="J507" s="4" t="s">
        <v>11</v>
      </c>
      <c r="K507" s="4" t="s">
        <v>11</v>
      </c>
      <c r="L507" s="4" t="s">
        <v>11</v>
      </c>
      <c r="M507" s="4" t="s">
        <v>9</v>
      </c>
      <c r="N507" s="4" t="s">
        <v>9</v>
      </c>
      <c r="O507" s="4" t="s">
        <v>9</v>
      </c>
      <c r="P507" s="4" t="s">
        <v>9</v>
      </c>
      <c r="Q507" s="4" t="s">
        <v>9</v>
      </c>
      <c r="R507" s="4" t="s">
        <v>9</v>
      </c>
    </row>
    <row r="508" spans="1:18" ht="25.2" customHeight="1" x14ac:dyDescent="0.3">
      <c r="A508" s="4">
        <v>504</v>
      </c>
      <c r="B508" s="5">
        <f>IF(ISBLANK('[1]CONTROL OT'!$B512),"-",'[1]CONTROL OT'!$B512)</f>
        <v>491</v>
      </c>
      <c r="C508" s="20" t="str">
        <f>IF(ISBLANK('[1]CONTROL OT'!$H512),"-",'[1]CONTROL OT'!$H512)</f>
        <v>CONSORCIO HUAYCOLORO</v>
      </c>
      <c r="D508" s="6" t="str">
        <f>IF(ISBLANK('[1]CONTROL OT'!$I512),"-",'[1]CONTROL OT'!$I512)</f>
        <v>PROCTOR MODIFICADO</v>
      </c>
      <c r="E508" s="7">
        <f>IF(ISBLANK('[1]CONTROL OT'!$O512),"-",'[1]CONTROL OT'!$O512)</f>
        <v>641</v>
      </c>
      <c r="F508" s="8">
        <v>45769</v>
      </c>
      <c r="G508" s="8">
        <v>45772</v>
      </c>
      <c r="H508" s="9">
        <f t="shared" si="15"/>
        <v>3</v>
      </c>
      <c r="I508" s="4" t="s">
        <v>9</v>
      </c>
      <c r="J508" s="4" t="s">
        <v>11</v>
      </c>
      <c r="K508" s="4" t="s">
        <v>11</v>
      </c>
      <c r="L508" s="4" t="s">
        <v>11</v>
      </c>
      <c r="M508" s="4" t="s">
        <v>9</v>
      </c>
      <c r="N508" s="4" t="s">
        <v>9</v>
      </c>
      <c r="O508" s="4" t="s">
        <v>9</v>
      </c>
      <c r="P508" s="4" t="s">
        <v>9</v>
      </c>
      <c r="Q508" s="4" t="s">
        <v>9</v>
      </c>
      <c r="R508" s="4" t="s">
        <v>9</v>
      </c>
    </row>
    <row r="509" spans="1:18" ht="25.2" customHeight="1" x14ac:dyDescent="0.3">
      <c r="A509" s="4">
        <v>505</v>
      </c>
      <c r="B509" s="5">
        <f>IF(ISBLANK('[1]CONTROL OT'!$B513),"-",'[1]CONTROL OT'!$B513)</f>
        <v>492</v>
      </c>
      <c r="C509" s="20" t="str">
        <f>IF(ISBLANK('[1]CONTROL OT'!$H513),"-",'[1]CONTROL OT'!$H513)</f>
        <v>IPC SAN BORJA</v>
      </c>
      <c r="D509" s="6" t="str">
        <f>IF(ISBLANK('[1]CONTROL OT'!$I513),"-",'[1]CONTROL OT'!$I513)</f>
        <v>DENSIDAD DE CAMPO</v>
      </c>
      <c r="E509" s="7">
        <f>IF(ISBLANK('[1]CONTROL OT'!$O513),"-",'[1]CONTROL OT'!$O513)</f>
        <v>601</v>
      </c>
      <c r="F509" s="8">
        <v>45768</v>
      </c>
      <c r="G509" s="8">
        <v>45768</v>
      </c>
      <c r="H509" s="9">
        <f t="shared" si="15"/>
        <v>0</v>
      </c>
      <c r="I509" s="4" t="s">
        <v>9</v>
      </c>
      <c r="J509" s="4" t="s">
        <v>11</v>
      </c>
      <c r="K509" s="4" t="s">
        <v>11</v>
      </c>
      <c r="L509" s="4" t="s">
        <v>11</v>
      </c>
      <c r="M509" s="4" t="s">
        <v>9</v>
      </c>
      <c r="N509" s="4" t="s">
        <v>9</v>
      </c>
      <c r="O509" s="4" t="s">
        <v>9</v>
      </c>
      <c r="P509" s="4" t="s">
        <v>9</v>
      </c>
      <c r="Q509" s="4" t="s">
        <v>9</v>
      </c>
      <c r="R509" s="4" t="s">
        <v>9</v>
      </c>
    </row>
    <row r="510" spans="1:18" ht="25.2" customHeight="1" x14ac:dyDescent="0.3">
      <c r="A510" s="4">
        <v>506</v>
      </c>
      <c r="B510" s="5">
        <f>IF(ISBLANK('[1]CONTROL OT'!$B514),"-",'[1]CONTROL OT'!$B514)</f>
        <v>493</v>
      </c>
      <c r="C510" s="20" t="str">
        <f>IF(ISBLANK('[1]CONTROL OT'!$H514),"-",'[1]CONTROL OT'!$H514)</f>
        <v>ARMANDO CONSTRUCTOR</v>
      </c>
      <c r="D510" s="6" t="str">
        <f>IF(ISBLANK('[1]CONTROL OT'!$I514),"-",'[1]CONTROL OT'!$I514)</f>
        <v>PROCTOR MODIFICADO Y CBR</v>
      </c>
      <c r="E510" s="7" t="str">
        <f>IF(ISBLANK('[1]CONTROL OT'!$O514),"-",'[1]CONTROL OT'!$O514)</f>
        <v>COTIZACIÓN N° 593-25
COTIZACIÓN N° 594-25</v>
      </c>
      <c r="F510" s="8">
        <v>45766</v>
      </c>
      <c r="G510" s="8">
        <v>45766</v>
      </c>
      <c r="H510" s="9">
        <f t="shared" si="15"/>
        <v>0</v>
      </c>
      <c r="I510" s="4" t="s">
        <v>9</v>
      </c>
      <c r="J510" s="4" t="s">
        <v>11</v>
      </c>
      <c r="K510" s="4" t="s">
        <v>11</v>
      </c>
      <c r="L510" s="4" t="s">
        <v>11</v>
      </c>
      <c r="M510" s="4" t="s">
        <v>9</v>
      </c>
      <c r="N510" s="4" t="s">
        <v>9</v>
      </c>
      <c r="O510" s="4" t="s">
        <v>9</v>
      </c>
      <c r="P510" s="4" t="s">
        <v>9</v>
      </c>
      <c r="Q510" s="4" t="s">
        <v>9</v>
      </c>
      <c r="R510" s="4" t="s">
        <v>9</v>
      </c>
    </row>
    <row r="511" spans="1:18" ht="25.2" customHeight="1" x14ac:dyDescent="0.3">
      <c r="A511" s="4">
        <v>507</v>
      </c>
      <c r="B511" s="5">
        <f>IF(ISBLANK('[1]CONTROL OT'!$B515),"-",'[1]CONTROL OT'!$B515)</f>
        <v>494</v>
      </c>
      <c r="C511" s="20" t="str">
        <f>IF(ISBLANK('[1]CONTROL OT'!$H515),"-",'[1]CONTROL OT'!$H515)</f>
        <v>TECSUR</v>
      </c>
      <c r="D511" s="6" t="str">
        <f>IF(ISBLANK('[1]CONTROL OT'!$I515),"-",'[1]CONTROL OT'!$I515)</f>
        <v>COMPRESIÓN DE PROBETAS</v>
      </c>
      <c r="E511" s="7">
        <f>IF(ISBLANK('[1]CONTROL OT'!$O515),"-",'[1]CONTROL OT'!$O515)</f>
        <v>646</v>
      </c>
      <c r="F511" s="8">
        <v>45771</v>
      </c>
      <c r="G511" s="8">
        <v>45772</v>
      </c>
      <c r="H511" s="9">
        <f t="shared" si="15"/>
        <v>1</v>
      </c>
      <c r="I511" s="4" t="s">
        <v>9</v>
      </c>
      <c r="J511" s="4" t="s">
        <v>11</v>
      </c>
      <c r="K511" s="4" t="s">
        <v>11</v>
      </c>
      <c r="L511" s="4" t="s">
        <v>11</v>
      </c>
      <c r="M511" s="4" t="s">
        <v>9</v>
      </c>
      <c r="N511" s="4" t="s">
        <v>9</v>
      </c>
      <c r="O511" s="4" t="s">
        <v>9</v>
      </c>
      <c r="P511" s="4" t="s">
        <v>9</v>
      </c>
      <c r="Q511" s="4" t="s">
        <v>9</v>
      </c>
      <c r="R511" s="4" t="s">
        <v>9</v>
      </c>
    </row>
    <row r="512" spans="1:18" ht="25.2" customHeight="1" x14ac:dyDescent="0.3">
      <c r="A512" s="4">
        <v>508</v>
      </c>
      <c r="B512" s="5">
        <f>IF(ISBLANK('[1]CONTROL OT'!$B516),"-",'[1]CONTROL OT'!$B516)</f>
        <v>495</v>
      </c>
      <c r="C512" s="20" t="str">
        <f>IF(ISBLANK('[1]CONTROL OT'!$H516),"-",'[1]CONTROL OT'!$H516)</f>
        <v>ORBE ARQUITECTOS SAC</v>
      </c>
      <c r="D512" s="6" t="str">
        <f>IF(ISBLANK('[1]CONTROL OT'!$I516),"-",'[1]CONTROL OT'!$I516)</f>
        <v>COMPRESIÓN DE PROBETAS</v>
      </c>
      <c r="E512" s="7" t="s">
        <v>94</v>
      </c>
      <c r="F512" s="8">
        <v>45768</v>
      </c>
      <c r="G512" s="8">
        <v>45768</v>
      </c>
      <c r="H512" s="9">
        <f t="shared" si="15"/>
        <v>0</v>
      </c>
      <c r="I512" s="4" t="s">
        <v>9</v>
      </c>
      <c r="J512" s="4" t="s">
        <v>11</v>
      </c>
      <c r="K512" s="4" t="s">
        <v>11</v>
      </c>
      <c r="L512" s="4" t="s">
        <v>11</v>
      </c>
      <c r="M512" s="4" t="s">
        <v>9</v>
      </c>
      <c r="N512" s="4" t="s">
        <v>9</v>
      </c>
      <c r="O512" s="4" t="s">
        <v>9</v>
      </c>
      <c r="P512" s="4" t="s">
        <v>9</v>
      </c>
      <c r="Q512" s="4" t="s">
        <v>9</v>
      </c>
      <c r="R512" s="4" t="s">
        <v>9</v>
      </c>
    </row>
    <row r="513" spans="1:18" ht="25.2" customHeight="1" x14ac:dyDescent="0.3">
      <c r="A513" s="4">
        <v>509</v>
      </c>
      <c r="B513" s="5">
        <f>IF(ISBLANK('[1]CONTROL OT'!$B517),"-",'[1]CONTROL OT'!$B517)</f>
        <v>496</v>
      </c>
      <c r="C513" s="20" t="str">
        <f>IF(ISBLANK('[1]CONTROL OT'!$H517),"-",'[1]CONTROL OT'!$H517)</f>
        <v>YANGZHOU RONGFEI CONSTRUCTION
ENGINEERING CO SUCURSAL DEL PERÚ</v>
      </c>
      <c r="D513" s="6" t="str">
        <f>IF(ISBLANK('[1]CONTROL OT'!$I517),"-",'[1]CONTROL OT'!$I517)</f>
        <v>LADRILLOS DE ARCILLA Y CONCRETO</v>
      </c>
      <c r="E513" s="7" t="str">
        <f>IF(ISBLANK('[1]CONTROL OT'!$O517),"-",'[1]CONTROL OT'!$O517)</f>
        <v>COTIZACIÓN N° 603-25-A</v>
      </c>
      <c r="F513" s="8">
        <v>45768</v>
      </c>
      <c r="G513" s="8">
        <v>45769</v>
      </c>
      <c r="H513" s="9">
        <f t="shared" si="15"/>
        <v>1</v>
      </c>
      <c r="I513" s="4" t="s">
        <v>9</v>
      </c>
      <c r="J513" s="4" t="s">
        <v>11</v>
      </c>
      <c r="K513" s="4" t="s">
        <v>11</v>
      </c>
      <c r="L513" s="4" t="s">
        <v>11</v>
      </c>
      <c r="M513" s="4" t="s">
        <v>9</v>
      </c>
      <c r="N513" s="4" t="s">
        <v>9</v>
      </c>
      <c r="O513" s="4" t="s">
        <v>9</v>
      </c>
      <c r="P513" s="4" t="s">
        <v>9</v>
      </c>
      <c r="Q513" s="4" t="s">
        <v>9</v>
      </c>
      <c r="R513" s="4" t="s">
        <v>9</v>
      </c>
    </row>
    <row r="514" spans="1:18" ht="25.2" customHeight="1" x14ac:dyDescent="0.3">
      <c r="A514" s="4">
        <v>510</v>
      </c>
      <c r="B514" s="5">
        <f>IF(ISBLANK('[1]CONTROL OT'!$B518),"-",'[1]CONTROL OT'!$B518)</f>
        <v>497</v>
      </c>
      <c r="C514" s="20" t="str">
        <f>IF(ISBLANK('[1]CONTROL OT'!$H518),"-",'[1]CONTROL OT'!$H518)</f>
        <v>UNITELEC</v>
      </c>
      <c r="D514" s="6" t="str">
        <f>IF(ISBLANK('[1]CONTROL OT'!$I518),"-",'[1]CONTROL OT'!$I518)</f>
        <v>-</v>
      </c>
      <c r="E514" s="7">
        <f>IF(ISBLANK('[1]CONTROL OT'!$O518),"-",'[1]CONTROL OT'!$O518)</f>
        <v>607</v>
      </c>
      <c r="F514" s="8">
        <v>45768</v>
      </c>
      <c r="G514" s="8">
        <v>45768</v>
      </c>
      <c r="H514" s="9">
        <f t="shared" si="15"/>
        <v>0</v>
      </c>
      <c r="I514" s="4" t="s">
        <v>9</v>
      </c>
      <c r="J514" s="4" t="s">
        <v>11</v>
      </c>
      <c r="K514" s="4" t="s">
        <v>11</v>
      </c>
      <c r="L514" s="4" t="s">
        <v>11</v>
      </c>
      <c r="M514" s="4" t="s">
        <v>9</v>
      </c>
      <c r="N514" s="4" t="s">
        <v>9</v>
      </c>
      <c r="O514" s="4" t="s">
        <v>9</v>
      </c>
      <c r="P514" s="4" t="s">
        <v>9</v>
      </c>
      <c r="Q514" s="4" t="s">
        <v>9</v>
      </c>
      <c r="R514" s="4" t="s">
        <v>9</v>
      </c>
    </row>
    <row r="515" spans="1:18" ht="25.2" customHeight="1" x14ac:dyDescent="0.3">
      <c r="A515" s="4">
        <v>511</v>
      </c>
      <c r="B515" s="5">
        <f>IF(ISBLANK('[1]CONTROL OT'!$B519),"-",'[1]CONTROL OT'!$B519)</f>
        <v>498</v>
      </c>
      <c r="C515" s="20" t="str">
        <f>IF(ISBLANK('[1]CONTROL OT'!$H519),"-",'[1]CONTROL OT'!$H519)</f>
        <v>GEOFAL ING.</v>
      </c>
      <c r="D515" s="6" t="str">
        <f>IF(ISBLANK('[1]CONTROL OT'!$I519),"-",'[1]CONTROL OT'!$I519)</f>
        <v>JHON NAVARRO</v>
      </c>
      <c r="E515" s="7">
        <f>IF(ISBLANK('[1]CONTROL OT'!$O519),"-",'[1]CONTROL OT'!$O519)</f>
        <v>644</v>
      </c>
      <c r="F515" s="8">
        <v>45772</v>
      </c>
      <c r="G515" s="8">
        <v>45772</v>
      </c>
      <c r="H515" s="9">
        <f t="shared" si="15"/>
        <v>0</v>
      </c>
      <c r="I515" s="4" t="s">
        <v>9</v>
      </c>
      <c r="J515" s="4" t="s">
        <v>11</v>
      </c>
      <c r="K515" s="4" t="s">
        <v>11</v>
      </c>
      <c r="L515" s="4" t="s">
        <v>11</v>
      </c>
      <c r="M515" s="4" t="s">
        <v>78</v>
      </c>
      <c r="N515" s="24">
        <v>643</v>
      </c>
      <c r="O515" s="8">
        <v>45772</v>
      </c>
      <c r="P515" s="8">
        <v>45772</v>
      </c>
      <c r="Q515" s="4">
        <f>O515-P515</f>
        <v>0</v>
      </c>
      <c r="R515" s="4" t="s">
        <v>9</v>
      </c>
    </row>
    <row r="516" spans="1:18" ht="25.2" customHeight="1" x14ac:dyDescent="0.3">
      <c r="A516" s="4">
        <v>512</v>
      </c>
      <c r="B516" s="5">
        <f>IF(ISBLANK('[1]CONTROL OT'!$B520),"-",'[1]CONTROL OT'!$B520)</f>
        <v>499</v>
      </c>
      <c r="C516" s="20" t="str">
        <f>IF(ISBLANK('[1]CONTROL OT'!$H520),"-",'[1]CONTROL OT'!$H520)</f>
        <v>YANGZHOU RONGFEI CONSTRUCTION
ENGINEERING CO SUCURSAL DEL PERÚ</v>
      </c>
      <c r="D516" s="6" t="str">
        <f>IF(ISBLANK('[1]CONTROL OT'!$I520),"-",'[1]CONTROL OT'!$I520)</f>
        <v>DENSIDAD DE CAMPO</v>
      </c>
      <c r="E516" s="7">
        <f>IF(ISBLANK('[1]CONTROL OT'!$O520),"-",'[1]CONTROL OT'!$O520)</f>
        <v>602</v>
      </c>
      <c r="F516" s="8">
        <v>45768</v>
      </c>
      <c r="G516" s="8">
        <v>45768</v>
      </c>
      <c r="H516" s="9">
        <f t="shared" si="15"/>
        <v>0</v>
      </c>
      <c r="I516" s="4" t="s">
        <v>9</v>
      </c>
      <c r="J516" s="4" t="s">
        <v>11</v>
      </c>
      <c r="K516" s="4" t="s">
        <v>11</v>
      </c>
      <c r="L516" s="4" t="s">
        <v>11</v>
      </c>
      <c r="M516" s="4" t="s">
        <v>9</v>
      </c>
      <c r="N516" s="4" t="s">
        <v>9</v>
      </c>
      <c r="O516" s="4" t="s">
        <v>9</v>
      </c>
      <c r="P516" s="4" t="s">
        <v>9</v>
      </c>
      <c r="Q516" s="4" t="s">
        <v>9</v>
      </c>
      <c r="R516" s="4" t="s">
        <v>9</v>
      </c>
    </row>
    <row r="517" spans="1:18" ht="25.2" customHeight="1" x14ac:dyDescent="0.3">
      <c r="A517" s="4">
        <v>513</v>
      </c>
      <c r="B517" s="5">
        <f>IF(ISBLANK('[1]CONTROL OT'!$B521),"-",'[1]CONTROL OT'!$B521)</f>
        <v>500</v>
      </c>
      <c r="C517" s="20" t="str">
        <f>IF(ISBLANK('[1]CONTROL OT'!$H521),"-",'[1]CONTROL OT'!$H521)</f>
        <v>PERU HEALTH</v>
      </c>
      <c r="D517" s="6" t="str">
        <f>IF(ISBLANK('[1]CONTROL OT'!$I521),"-",'[1]CONTROL OT'!$I521)</f>
        <v>DISEÑO DE MEZCLA</v>
      </c>
      <c r="E517" s="7" t="str">
        <f>IF(ISBLANK('[1]CONTROL OT'!$O521),"-",'[1]CONTROL OT'!$O521)</f>
        <v>COTIZACIÓN N° 637-25
COTIZACIÓN N° 638-25</v>
      </c>
      <c r="F517" s="8">
        <v>45772</v>
      </c>
      <c r="G517" s="8">
        <v>45772</v>
      </c>
      <c r="H517" s="9">
        <f t="shared" si="15"/>
        <v>0</v>
      </c>
      <c r="I517" s="4" t="s">
        <v>9</v>
      </c>
      <c r="J517" s="4" t="s">
        <v>11</v>
      </c>
      <c r="K517" s="4" t="s">
        <v>11</v>
      </c>
      <c r="L517" s="4" t="s">
        <v>11</v>
      </c>
      <c r="M517" s="4" t="s">
        <v>9</v>
      </c>
      <c r="N517" s="4" t="s">
        <v>9</v>
      </c>
      <c r="O517" s="4" t="s">
        <v>9</v>
      </c>
      <c r="P517" s="4" t="s">
        <v>9</v>
      </c>
      <c r="Q517" s="4" t="s">
        <v>9</v>
      </c>
      <c r="R517" s="4" t="s">
        <v>9</v>
      </c>
    </row>
    <row r="518" spans="1:18" ht="25.2" customHeight="1" x14ac:dyDescent="0.3">
      <c r="A518" s="4">
        <v>514</v>
      </c>
      <c r="B518" s="5">
        <f>IF(ISBLANK('[1]CONTROL OT'!$B522),"-",'[1]CONTROL OT'!$B522)</f>
        <v>501</v>
      </c>
      <c r="C518" s="20" t="str">
        <f>IF(ISBLANK('[1]CONTROL OT'!$H522),"-",'[1]CONTROL OT'!$H522)</f>
        <v>ALTOMAYO</v>
      </c>
      <c r="D518" s="6" t="str">
        <f>IF(ISBLANK('[1]CONTROL OT'!$I522),"-",'[1]CONTROL OT'!$I522)</f>
        <v>DENSIDAD DE CAMPO</v>
      </c>
      <c r="E518" s="7">
        <f>IF(ISBLANK('[1]CONTROL OT'!$O522),"-",'[1]CONTROL OT'!$O522)</f>
        <v>517</v>
      </c>
      <c r="F518" s="8">
        <v>45749</v>
      </c>
      <c r="G518" s="8">
        <v>45749</v>
      </c>
      <c r="H518" s="9">
        <f t="shared" si="15"/>
        <v>0</v>
      </c>
      <c r="I518" s="4" t="s">
        <v>9</v>
      </c>
      <c r="J518" s="4" t="s">
        <v>11</v>
      </c>
      <c r="K518" s="4" t="s">
        <v>11</v>
      </c>
      <c r="L518" s="4" t="s">
        <v>11</v>
      </c>
      <c r="M518" s="4" t="s">
        <v>9</v>
      </c>
      <c r="N518" s="4" t="s">
        <v>9</v>
      </c>
      <c r="O518" s="4" t="s">
        <v>9</v>
      </c>
      <c r="P518" s="4" t="s">
        <v>9</v>
      </c>
      <c r="Q518" s="4" t="s">
        <v>9</v>
      </c>
      <c r="R518" s="4" t="s">
        <v>9</v>
      </c>
    </row>
    <row r="519" spans="1:18" ht="25.2" customHeight="1" x14ac:dyDescent="0.3">
      <c r="A519" s="4">
        <v>515</v>
      </c>
      <c r="B519" s="5">
        <f>IF(ISBLANK('[1]CONTROL OT'!$B523),"-",'[1]CONTROL OT'!$B523)</f>
        <v>502</v>
      </c>
      <c r="C519" s="20" t="str">
        <f>IF(ISBLANK('[1]CONTROL OT'!$H523),"-",'[1]CONTROL OT'!$H523)</f>
        <v>ALTOMAYO</v>
      </c>
      <c r="D519" s="6" t="str">
        <f>IF(ISBLANK('[1]CONTROL OT'!$I523),"-",'[1]CONTROL OT'!$I523)</f>
        <v>DENSIDAD DE CAMPO</v>
      </c>
      <c r="E519" s="7">
        <f>IF(ISBLANK('[1]CONTROL OT'!$O523),"-",'[1]CONTROL OT'!$O523)</f>
        <v>517</v>
      </c>
      <c r="F519" s="8">
        <v>45749</v>
      </c>
      <c r="G519" s="8">
        <v>45749</v>
      </c>
      <c r="H519" s="9">
        <f t="shared" si="15"/>
        <v>0</v>
      </c>
      <c r="I519" s="4" t="s">
        <v>9</v>
      </c>
      <c r="J519" s="4" t="s">
        <v>11</v>
      </c>
      <c r="K519" s="4" t="s">
        <v>11</v>
      </c>
      <c r="L519" s="4" t="s">
        <v>11</v>
      </c>
      <c r="M519" s="4" t="s">
        <v>9</v>
      </c>
      <c r="N519" s="4" t="s">
        <v>9</v>
      </c>
      <c r="O519" s="4" t="s">
        <v>9</v>
      </c>
      <c r="P519" s="4" t="s">
        <v>9</v>
      </c>
      <c r="Q519" s="4" t="s">
        <v>9</v>
      </c>
      <c r="R519" s="4" t="s">
        <v>9</v>
      </c>
    </row>
    <row r="520" spans="1:18" ht="25.2" customHeight="1" x14ac:dyDescent="0.3">
      <c r="A520" s="4">
        <v>516</v>
      </c>
      <c r="B520" s="5">
        <f>IF(ISBLANK('[1]CONTROL OT'!$B524),"-",'[1]CONTROL OT'!$B524)</f>
        <v>503</v>
      </c>
      <c r="C520" s="20" t="str">
        <f>IF(ISBLANK('[1]CONTROL OT'!$H524),"-",'[1]CONTROL OT'!$H524)</f>
        <v>ALTOMAYO</v>
      </c>
      <c r="D520" s="6" t="str">
        <f>IF(ISBLANK('[1]CONTROL OT'!$I524),"-",'[1]CONTROL OT'!$I524)</f>
        <v>DENSIDAD DE CAMPO</v>
      </c>
      <c r="E520" s="7">
        <f>IF(ISBLANK('[1]CONTROL OT'!$O524),"-",'[1]CONTROL OT'!$O524)</f>
        <v>517</v>
      </c>
      <c r="F520" s="8">
        <v>45749</v>
      </c>
      <c r="G520" s="8">
        <v>45749</v>
      </c>
      <c r="H520" s="9">
        <f t="shared" si="15"/>
        <v>0</v>
      </c>
      <c r="I520" s="4" t="s">
        <v>9</v>
      </c>
      <c r="J520" s="4" t="s">
        <v>11</v>
      </c>
      <c r="K520" s="4" t="s">
        <v>11</v>
      </c>
      <c r="L520" s="4" t="s">
        <v>11</v>
      </c>
      <c r="M520" s="4" t="s">
        <v>9</v>
      </c>
      <c r="N520" s="4" t="s">
        <v>9</v>
      </c>
      <c r="O520" s="4" t="s">
        <v>9</v>
      </c>
      <c r="P520" s="4" t="s">
        <v>9</v>
      </c>
      <c r="Q520" s="4" t="s">
        <v>9</v>
      </c>
      <c r="R520" s="4" t="s">
        <v>9</v>
      </c>
    </row>
    <row r="521" spans="1:18" ht="25.2" customHeight="1" x14ac:dyDescent="0.3">
      <c r="A521" s="4">
        <v>517</v>
      </c>
      <c r="B521" s="5">
        <f>IF(ISBLANK('[1]CONTROL OT'!$B525),"-",'[1]CONTROL OT'!$B525)</f>
        <v>504</v>
      </c>
      <c r="C521" s="20" t="str">
        <f>IF(ISBLANK('[1]CONTROL OT'!$H525),"-",'[1]CONTROL OT'!$H525)</f>
        <v>GERED</v>
      </c>
      <c r="D521" s="6" t="str">
        <f>IF(ISBLANK('[1]CONTROL OT'!$I525),"-",'[1]CONTROL OT'!$I525)</f>
        <v>DENSIDAD DE CAMPO</v>
      </c>
      <c r="E521" s="7" t="str">
        <f>IF(ISBLANK('[1]CONTROL OT'!$O525),"-",'[1]CONTROL OT'!$O525)</f>
        <v>COTIZACION-366-25-A</v>
      </c>
      <c r="F521" s="8">
        <v>45762</v>
      </c>
      <c r="G521" s="8">
        <v>45764</v>
      </c>
      <c r="H521" s="9">
        <f t="shared" si="15"/>
        <v>2</v>
      </c>
      <c r="I521" s="4" t="s">
        <v>9</v>
      </c>
      <c r="J521" s="4" t="s">
        <v>11</v>
      </c>
      <c r="K521" s="4" t="s">
        <v>11</v>
      </c>
      <c r="L521" s="4" t="s">
        <v>11</v>
      </c>
      <c r="M521" s="4" t="s">
        <v>9</v>
      </c>
      <c r="N521" s="4" t="s">
        <v>9</v>
      </c>
      <c r="O521" s="4" t="s">
        <v>9</v>
      </c>
      <c r="P521" s="4" t="s">
        <v>9</v>
      </c>
      <c r="Q521" s="4" t="s">
        <v>9</v>
      </c>
      <c r="R521" s="4" t="s">
        <v>9</v>
      </c>
    </row>
    <row r="522" spans="1:18" ht="25.2" customHeight="1" x14ac:dyDescent="0.3">
      <c r="A522" s="4">
        <v>518</v>
      </c>
      <c r="B522" s="5">
        <f>IF(ISBLANK('[1]CONTROL OT'!$B526),"-",'[1]CONTROL OT'!$B526)</f>
        <v>505</v>
      </c>
      <c r="C522" s="20" t="str">
        <f>IF(ISBLANK('[1]CONTROL OT'!$H526),"-",'[1]CONTROL OT'!$H526)</f>
        <v>GERED</v>
      </c>
      <c r="D522" s="6" t="str">
        <f>IF(ISBLANK('[1]CONTROL OT'!$I526),"-",'[1]CONTROL OT'!$I526)</f>
        <v>DENSIDAD DE CAMPO</v>
      </c>
      <c r="E522" s="7" t="str">
        <f>IF(ISBLANK('[1]CONTROL OT'!$O526),"-",'[1]CONTROL OT'!$O526)</f>
        <v>COTIZACION-366-25-A</v>
      </c>
      <c r="F522" s="8">
        <v>45762</v>
      </c>
      <c r="G522" s="8">
        <v>45764</v>
      </c>
      <c r="H522" s="9">
        <f t="shared" si="15"/>
        <v>2</v>
      </c>
      <c r="I522" s="4" t="s">
        <v>9</v>
      </c>
      <c r="J522" s="4" t="s">
        <v>11</v>
      </c>
      <c r="K522" s="4" t="s">
        <v>11</v>
      </c>
      <c r="L522" s="4" t="s">
        <v>11</v>
      </c>
      <c r="M522" s="4" t="s">
        <v>9</v>
      </c>
      <c r="N522" s="4" t="s">
        <v>9</v>
      </c>
      <c r="O522" s="4" t="s">
        <v>9</v>
      </c>
      <c r="P522" s="4" t="s">
        <v>9</v>
      </c>
      <c r="Q522" s="4" t="s">
        <v>9</v>
      </c>
      <c r="R522" s="4" t="s">
        <v>9</v>
      </c>
    </row>
    <row r="523" spans="1:18" ht="25.2" customHeight="1" x14ac:dyDescent="0.3">
      <c r="A523" s="4">
        <v>519</v>
      </c>
      <c r="B523" s="5">
        <f>IF(ISBLANK('[1]CONTROL OT'!$B527),"-",'[1]CONTROL OT'!$B527)</f>
        <v>506</v>
      </c>
      <c r="C523" s="20" t="str">
        <f>IF(ISBLANK('[1]CONTROL OT'!$H527),"-",'[1]CONTROL OT'!$H527)</f>
        <v>GERED</v>
      </c>
      <c r="D523" s="6" t="str">
        <f>IF(ISBLANK('[1]CONTROL OT'!$I527),"-",'[1]CONTROL OT'!$I527)</f>
        <v>DENSIDAD DE CAMPO</v>
      </c>
      <c r="E523" s="7" t="str">
        <f>IF(ISBLANK('[1]CONTROL OT'!$O527),"-",'[1]CONTROL OT'!$O527)</f>
        <v>COTIZACION-366-25-A</v>
      </c>
      <c r="F523" s="8">
        <v>45762</v>
      </c>
      <c r="G523" s="8">
        <v>45764</v>
      </c>
      <c r="H523" s="9">
        <f t="shared" si="15"/>
        <v>2</v>
      </c>
      <c r="I523" s="4" t="s">
        <v>9</v>
      </c>
      <c r="J523" s="4" t="s">
        <v>11</v>
      </c>
      <c r="K523" s="4" t="s">
        <v>11</v>
      </c>
      <c r="L523" s="4" t="s">
        <v>11</v>
      </c>
      <c r="M523" s="4" t="s">
        <v>9</v>
      </c>
      <c r="N523" s="4" t="s">
        <v>9</v>
      </c>
      <c r="O523" s="4" t="s">
        <v>9</v>
      </c>
      <c r="P523" s="4" t="s">
        <v>9</v>
      </c>
      <c r="Q523" s="4" t="s">
        <v>9</v>
      </c>
      <c r="R523" s="4" t="s">
        <v>9</v>
      </c>
    </row>
    <row r="524" spans="1:18" ht="25.2" customHeight="1" x14ac:dyDescent="0.3">
      <c r="A524" s="4">
        <v>520</v>
      </c>
      <c r="B524" s="5">
        <f>IF(ISBLANK('[1]CONTROL OT'!$B528),"-",'[1]CONTROL OT'!$B528)</f>
        <v>507</v>
      </c>
      <c r="C524" s="20" t="str">
        <f>IF(ISBLANK('[1]CONTROL OT'!$H528),"-",'[1]CONTROL OT'!$H528)</f>
        <v>GERED</v>
      </c>
      <c r="D524" s="6" t="str">
        <f>IF(ISBLANK('[1]CONTROL OT'!$I528),"-",'[1]CONTROL OT'!$I528)</f>
        <v>DENSIDAD DE CAMPO</v>
      </c>
      <c r="E524" s="7" t="str">
        <f>IF(ISBLANK('[1]CONTROL OT'!$O528),"-",'[1]CONTROL OT'!$O528)</f>
        <v>COTIZACION-366-25-A</v>
      </c>
      <c r="F524" s="8">
        <v>45762</v>
      </c>
      <c r="G524" s="8">
        <v>45764</v>
      </c>
      <c r="H524" s="9">
        <f t="shared" si="15"/>
        <v>2</v>
      </c>
      <c r="I524" s="4" t="s">
        <v>9</v>
      </c>
      <c r="J524" s="4" t="s">
        <v>11</v>
      </c>
      <c r="K524" s="4" t="s">
        <v>11</v>
      </c>
      <c r="L524" s="4" t="s">
        <v>11</v>
      </c>
      <c r="M524" s="4" t="s">
        <v>9</v>
      </c>
      <c r="N524" s="4" t="s">
        <v>9</v>
      </c>
      <c r="O524" s="4" t="s">
        <v>9</v>
      </c>
      <c r="P524" s="4" t="s">
        <v>9</v>
      </c>
      <c r="Q524" s="4" t="s">
        <v>9</v>
      </c>
      <c r="R524" s="4" t="s">
        <v>9</v>
      </c>
    </row>
    <row r="525" spans="1:18" ht="25.2" customHeight="1" x14ac:dyDescent="0.3">
      <c r="A525" s="4">
        <v>521</v>
      </c>
      <c r="B525" s="5">
        <f>IF(ISBLANK('[1]CONTROL OT'!$B529),"-",'[1]CONTROL OT'!$B529)</f>
        <v>508</v>
      </c>
      <c r="C525" s="20" t="str">
        <f>IF(ISBLANK('[1]CONTROL OT'!$H529),"-",'[1]CONTROL OT'!$H529)</f>
        <v>GERED</v>
      </c>
      <c r="D525" s="6" t="str">
        <f>IF(ISBLANK('[1]CONTROL OT'!$I529),"-",'[1]CONTROL OT'!$I529)</f>
        <v>DENSIDAD DE CAMPO</v>
      </c>
      <c r="E525" s="7" t="str">
        <f>IF(ISBLANK('[1]CONTROL OT'!$O529),"-",'[1]CONTROL OT'!$O529)</f>
        <v>COTIZACION-366-25-A</v>
      </c>
      <c r="F525" s="8">
        <v>45762</v>
      </c>
      <c r="G525" s="8">
        <v>45764</v>
      </c>
      <c r="H525" s="9">
        <f t="shared" si="15"/>
        <v>2</v>
      </c>
      <c r="I525" s="4" t="s">
        <v>9</v>
      </c>
      <c r="J525" s="4" t="s">
        <v>11</v>
      </c>
      <c r="K525" s="4" t="s">
        <v>11</v>
      </c>
      <c r="L525" s="4" t="s">
        <v>11</v>
      </c>
      <c r="M525" s="4" t="s">
        <v>9</v>
      </c>
      <c r="N525" s="4" t="s">
        <v>9</v>
      </c>
      <c r="O525" s="4" t="s">
        <v>9</v>
      </c>
      <c r="P525" s="4" t="s">
        <v>9</v>
      </c>
      <c r="Q525" s="4" t="s">
        <v>9</v>
      </c>
      <c r="R525" s="4" t="s">
        <v>9</v>
      </c>
    </row>
    <row r="526" spans="1:18" ht="25.2" customHeight="1" x14ac:dyDescent="0.3">
      <c r="A526" s="4">
        <v>522</v>
      </c>
      <c r="B526" s="5">
        <f>IF(ISBLANK('[1]CONTROL OT'!$B530),"-",'[1]CONTROL OT'!$B530)</f>
        <v>509</v>
      </c>
      <c r="C526" s="20" t="str">
        <f>IF(ISBLANK('[1]CONTROL OT'!$H530),"-",'[1]CONTROL OT'!$H530)</f>
        <v>IPC-SAN BORJA</v>
      </c>
      <c r="D526" s="6" t="str">
        <f>IF(ISBLANK('[1]CONTROL OT'!$I530),"-",'[1]CONTROL OT'!$I530)</f>
        <v>DENSIDAD DE CAMPO</v>
      </c>
      <c r="E526" s="7" t="str">
        <f>IF(ISBLANK('[1]CONTROL OT'!$O530),"-",'[1]CONTROL OT'!$O530)</f>
        <v>COTIZACION-615-25-A</v>
      </c>
      <c r="F526" s="8">
        <v>45769</v>
      </c>
      <c r="G526" s="8">
        <v>45773</v>
      </c>
      <c r="H526" s="9">
        <f t="shared" si="15"/>
        <v>4</v>
      </c>
      <c r="I526" s="4" t="s">
        <v>9</v>
      </c>
      <c r="J526" s="4" t="s">
        <v>11</v>
      </c>
      <c r="K526" s="4" t="s">
        <v>11</v>
      </c>
      <c r="L526" s="4" t="s">
        <v>11</v>
      </c>
      <c r="M526" s="4" t="s">
        <v>9</v>
      </c>
      <c r="N526" s="4" t="s">
        <v>9</v>
      </c>
      <c r="O526" s="4" t="s">
        <v>9</v>
      </c>
      <c r="P526" s="4" t="s">
        <v>9</v>
      </c>
      <c r="Q526" s="4" t="s">
        <v>9</v>
      </c>
      <c r="R526" s="4" t="s">
        <v>9</v>
      </c>
    </row>
    <row r="527" spans="1:18" ht="25.2" customHeight="1" x14ac:dyDescent="0.3">
      <c r="A527" s="4">
        <v>523</v>
      </c>
      <c r="B527" s="5">
        <f>IF(ISBLANK('[1]CONTROL OT'!$B531),"-",'[1]CONTROL OT'!$B531)</f>
        <v>510</v>
      </c>
      <c r="C527" s="20" t="str">
        <f>IF(ISBLANK('[1]CONTROL OT'!$H531),"-",'[1]CONTROL OT'!$H531)</f>
        <v>ARMANDO CONSTRUCTOR</v>
      </c>
      <c r="D527" s="6" t="str">
        <f>IF(ISBLANK('[1]CONTROL OT'!$I531),"-",'[1]CONTROL OT'!$I531)</f>
        <v>DENSIDAD DE CAMPO</v>
      </c>
      <c r="E527" s="7">
        <f>IF(ISBLANK('[1]CONTROL OT'!$O531),"-",'[1]CONTROL OT'!$O531)</f>
        <v>593</v>
      </c>
      <c r="F527" s="8">
        <v>45766</v>
      </c>
      <c r="G527" s="8">
        <v>45766</v>
      </c>
      <c r="H527" s="9">
        <f t="shared" si="15"/>
        <v>0</v>
      </c>
      <c r="I527" s="4" t="s">
        <v>9</v>
      </c>
      <c r="J527" s="4" t="s">
        <v>11</v>
      </c>
      <c r="K527" s="4" t="s">
        <v>11</v>
      </c>
      <c r="L527" s="4" t="s">
        <v>11</v>
      </c>
      <c r="M527" s="4" t="s">
        <v>9</v>
      </c>
      <c r="N527" s="4" t="s">
        <v>9</v>
      </c>
      <c r="O527" s="4" t="s">
        <v>9</v>
      </c>
      <c r="P527" s="4" t="s">
        <v>9</v>
      </c>
      <c r="Q527" s="4" t="s">
        <v>9</v>
      </c>
      <c r="R527" s="4" t="s">
        <v>9</v>
      </c>
    </row>
    <row r="528" spans="1:18" ht="25.2" customHeight="1" x14ac:dyDescent="0.3">
      <c r="A528" s="4">
        <v>524</v>
      </c>
      <c r="B528" s="5">
        <f>IF(ISBLANK('[1]CONTROL OT'!$B532),"-",'[1]CONTROL OT'!$B532)</f>
        <v>511</v>
      </c>
      <c r="C528" s="20" t="str">
        <f>IF(ISBLANK('[1]CONTROL OT'!$H532),"-",'[1]CONTROL OT'!$H532)</f>
        <v>GERED</v>
      </c>
      <c r="D528" s="6" t="str">
        <f>IF(ISBLANK('[1]CONTROL OT'!$I532),"-",'[1]CONTROL OT'!$I532)</f>
        <v>DENSIDAD DE CAMPO</v>
      </c>
      <c r="E528" s="7" t="s">
        <v>90</v>
      </c>
      <c r="F528" s="8">
        <v>45762</v>
      </c>
      <c r="G528" s="8">
        <v>45764</v>
      </c>
      <c r="H528" s="9">
        <f t="shared" si="15"/>
        <v>2</v>
      </c>
      <c r="I528" s="4" t="s">
        <v>9</v>
      </c>
      <c r="J528" s="4" t="s">
        <v>11</v>
      </c>
      <c r="K528" s="4" t="s">
        <v>11</v>
      </c>
      <c r="L528" s="4" t="s">
        <v>11</v>
      </c>
      <c r="M528" s="4" t="s">
        <v>9</v>
      </c>
      <c r="N528" s="4" t="s">
        <v>9</v>
      </c>
      <c r="O528" s="4" t="s">
        <v>9</v>
      </c>
      <c r="P528" s="4" t="s">
        <v>9</v>
      </c>
      <c r="Q528" s="4" t="s">
        <v>9</v>
      </c>
      <c r="R528" s="4" t="s">
        <v>9</v>
      </c>
    </row>
    <row r="529" spans="1:18" ht="25.2" customHeight="1" x14ac:dyDescent="0.3">
      <c r="A529" s="4">
        <v>525</v>
      </c>
      <c r="B529" s="5">
        <f>IF(ISBLANK('[1]CONTROL OT'!$B533),"-",'[1]CONTROL OT'!$B533)</f>
        <v>512</v>
      </c>
      <c r="C529" s="20" t="str">
        <f>IF(ISBLANK('[1]CONTROL OT'!$H533),"-",'[1]CONTROL OT'!$H533)</f>
        <v>GERED</v>
      </c>
      <c r="D529" s="6" t="str">
        <f>IF(ISBLANK('[1]CONTROL OT'!$I533),"-",'[1]CONTROL OT'!$I533)</f>
        <v>DENSIDAD DE CAMPO</v>
      </c>
      <c r="E529" s="7" t="str">
        <f>IF(ISBLANK('[1]CONTROL OT'!$O533),"-",'[1]CONTROL OT'!$O533)</f>
        <v>COTIZACION-366-25-A</v>
      </c>
      <c r="F529" s="8">
        <v>45762</v>
      </c>
      <c r="G529" s="8">
        <v>45764</v>
      </c>
      <c r="H529" s="9">
        <f t="shared" si="15"/>
        <v>2</v>
      </c>
      <c r="I529" s="4" t="s">
        <v>9</v>
      </c>
      <c r="J529" s="4" t="s">
        <v>11</v>
      </c>
      <c r="K529" s="4" t="s">
        <v>11</v>
      </c>
      <c r="L529" s="4" t="s">
        <v>11</v>
      </c>
      <c r="M529" s="4" t="s">
        <v>9</v>
      </c>
      <c r="N529" s="4" t="s">
        <v>9</v>
      </c>
      <c r="O529" s="4" t="s">
        <v>9</v>
      </c>
      <c r="P529" s="4" t="s">
        <v>9</v>
      </c>
      <c r="Q529" s="4" t="s">
        <v>9</v>
      </c>
      <c r="R529" s="4" t="s">
        <v>9</v>
      </c>
    </row>
    <row r="530" spans="1:18" ht="25.2" customHeight="1" x14ac:dyDescent="0.3">
      <c r="A530" s="4">
        <v>526</v>
      </c>
      <c r="B530" s="5">
        <f>IF(ISBLANK('[1]CONTROL OT'!$B534),"-",'[1]CONTROL OT'!$B534)</f>
        <v>513</v>
      </c>
      <c r="C530" s="20" t="str">
        <f>IF(ISBLANK('[1]CONTROL OT'!$H534),"-",'[1]CONTROL OT'!$H534)</f>
        <v>CONSTRUCTORA VALLES DELPERU SOCIEDAD ANONIMA</v>
      </c>
      <c r="D530" s="6" t="str">
        <f>IF(ISBLANK('[1]CONTROL OT'!$I534),"-",'[1]CONTROL OT'!$I534)</f>
        <v>DENSIDAD DE CAMPO</v>
      </c>
      <c r="E530" s="7">
        <f>IF(ISBLANK('[1]CONTROL OT'!$O534),"-",'[1]CONTROL OT'!$O534)</f>
        <v>604</v>
      </c>
      <c r="F530" s="8">
        <v>45768</v>
      </c>
      <c r="G530" s="8">
        <v>45768</v>
      </c>
      <c r="H530" s="9">
        <f t="shared" si="15"/>
        <v>0</v>
      </c>
      <c r="I530" s="4" t="s">
        <v>9</v>
      </c>
      <c r="J530" s="4" t="s">
        <v>11</v>
      </c>
      <c r="K530" s="4" t="s">
        <v>11</v>
      </c>
      <c r="L530" s="4" t="s">
        <v>11</v>
      </c>
      <c r="M530" s="4" t="s">
        <v>9</v>
      </c>
      <c r="N530" s="4" t="s">
        <v>9</v>
      </c>
      <c r="O530" s="4" t="s">
        <v>9</v>
      </c>
      <c r="P530" s="4" t="s">
        <v>9</v>
      </c>
      <c r="Q530" s="4" t="s">
        <v>9</v>
      </c>
      <c r="R530" s="4" t="s">
        <v>9</v>
      </c>
    </row>
    <row r="531" spans="1:18" ht="25.2" customHeight="1" x14ac:dyDescent="0.3">
      <c r="A531" s="4">
        <v>527</v>
      </c>
      <c r="B531" s="5">
        <f>IF(ISBLANK('[1]CONTROL OT'!$B535),"-",'[1]CONTROL OT'!$B535)</f>
        <v>514</v>
      </c>
      <c r="C531" s="20" t="str">
        <f>IF(ISBLANK('[1]CONTROL OT'!$H535),"-",'[1]CONTROL OT'!$H535)</f>
        <v>YANGZHOU RONGFEI CONSTRUCTION
ENGINEERING CO SUCURSAL DEL PERÚ</v>
      </c>
      <c r="D531" s="6" t="str">
        <f>IF(ISBLANK('[1]CONTROL OT'!$I535),"-",'[1]CONTROL OT'!$I535)</f>
        <v>DENSIDAD DE CAMPO</v>
      </c>
      <c r="E531" s="7">
        <f>IF(ISBLANK('[1]CONTROL OT'!$O535),"-",'[1]CONTROL OT'!$O535)</f>
        <v>649</v>
      </c>
      <c r="F531" s="8">
        <v>45773</v>
      </c>
      <c r="G531" s="8">
        <v>45773</v>
      </c>
      <c r="H531" s="9">
        <f t="shared" si="15"/>
        <v>0</v>
      </c>
      <c r="I531" s="4" t="s">
        <v>9</v>
      </c>
      <c r="J531" s="4" t="s">
        <v>11</v>
      </c>
      <c r="K531" s="4" t="s">
        <v>11</v>
      </c>
      <c r="L531" s="4" t="s">
        <v>11</v>
      </c>
      <c r="M531" s="4" t="s">
        <v>9</v>
      </c>
      <c r="N531" s="4" t="s">
        <v>9</v>
      </c>
      <c r="O531" s="4" t="s">
        <v>9</v>
      </c>
      <c r="P531" s="4" t="s">
        <v>9</v>
      </c>
      <c r="Q531" s="4" t="s">
        <v>9</v>
      </c>
      <c r="R531" s="4" t="s">
        <v>9</v>
      </c>
    </row>
    <row r="532" spans="1:18" ht="25.2" customHeight="1" x14ac:dyDescent="0.3">
      <c r="A532" s="4">
        <v>528</v>
      </c>
      <c r="B532" s="5">
        <f>IF(ISBLANK('[1]CONTROL OT'!$B536),"-",'[1]CONTROL OT'!$B536)</f>
        <v>515</v>
      </c>
      <c r="C532" s="20" t="str">
        <f>IF(ISBLANK('[1]CONTROL OT'!$H536),"-",'[1]CONTROL OT'!$H536)</f>
        <v>IPC-SAN BORJA</v>
      </c>
      <c r="D532" s="6" t="str">
        <f>IF(ISBLANK('[1]CONTROL OT'!$I536),"-",'[1]CONTROL OT'!$I536)</f>
        <v>DENSIDAD DE CAMPO</v>
      </c>
      <c r="E532" s="7" t="str">
        <f>IF(ISBLANK('[1]CONTROL OT'!$O536),"-",'[1]CONTROL OT'!$O536)</f>
        <v>COTIZACIÓN N° 616-25-A</v>
      </c>
      <c r="F532" s="8">
        <v>45769</v>
      </c>
      <c r="G532" s="8">
        <v>45775</v>
      </c>
      <c r="H532" s="9">
        <f t="shared" si="15"/>
        <v>6</v>
      </c>
      <c r="I532" s="4" t="s">
        <v>9</v>
      </c>
      <c r="J532" s="4" t="s">
        <v>11</v>
      </c>
      <c r="K532" s="4" t="s">
        <v>11</v>
      </c>
      <c r="L532" s="4" t="s">
        <v>11</v>
      </c>
      <c r="M532" s="4" t="s">
        <v>9</v>
      </c>
      <c r="N532" s="4" t="s">
        <v>9</v>
      </c>
      <c r="O532" s="4" t="s">
        <v>9</v>
      </c>
      <c r="P532" s="4" t="s">
        <v>9</v>
      </c>
      <c r="Q532" s="4" t="s">
        <v>9</v>
      </c>
      <c r="R532" s="4" t="s">
        <v>9</v>
      </c>
    </row>
    <row r="533" spans="1:18" ht="25.2" customHeight="1" x14ac:dyDescent="0.3">
      <c r="A533" s="4">
        <v>529</v>
      </c>
      <c r="B533" s="5">
        <f>IF(ISBLANK('[1]CONTROL OT'!$B537),"-",'[1]CONTROL OT'!$B537)</f>
        <v>460</v>
      </c>
      <c r="C533" s="20" t="str">
        <f>IF(ISBLANK('[1]CONTROL OT'!$H537),"-",'[1]CONTROL OT'!$H537)</f>
        <v>YANGZHOU RONGFEI CONSTRUCTION
ENGINEERING CO SUCURSAL DEL PERÚ</v>
      </c>
      <c r="D533" s="6" t="str">
        <f>IF(ISBLANK('[1]CONTROL OT'!$I537),"-",'[1]CONTROL OT'!$I537)</f>
        <v>PROBETAS - DISEÑO DE MEZCLA</v>
      </c>
      <c r="E533" s="7" t="str">
        <f>IF(ISBLANK('[1]CONTROL OT'!$O537),"-",'[1]CONTROL OT'!$O537)</f>
        <v>COTIZACIÓN N° 280-25-B</v>
      </c>
      <c r="F533" s="8">
        <v>45716</v>
      </c>
      <c r="G533" s="8">
        <v>45747</v>
      </c>
      <c r="H533" s="9">
        <f t="shared" si="15"/>
        <v>31</v>
      </c>
      <c r="I533" s="4" t="s">
        <v>9</v>
      </c>
      <c r="J533" s="4" t="s">
        <v>11</v>
      </c>
      <c r="K533" s="4" t="s">
        <v>11</v>
      </c>
      <c r="L533" s="4" t="s">
        <v>11</v>
      </c>
      <c r="M533" s="4" t="s">
        <v>9</v>
      </c>
      <c r="N533" s="4" t="s">
        <v>9</v>
      </c>
      <c r="O533" s="4" t="s">
        <v>9</v>
      </c>
      <c r="P533" s="4" t="s">
        <v>9</v>
      </c>
      <c r="Q533" s="4" t="s">
        <v>9</v>
      </c>
      <c r="R533" s="4" t="s">
        <v>9</v>
      </c>
    </row>
    <row r="534" spans="1:18" ht="25.2" customHeight="1" x14ac:dyDescent="0.3">
      <c r="A534" s="4">
        <v>530</v>
      </c>
      <c r="B534" s="5">
        <f>IF(ISBLANK('[1]CONTROL OT'!$B538),"-",'[1]CONTROL OT'!$B538)</f>
        <v>517</v>
      </c>
      <c r="C534" s="20" t="str">
        <f>IF(ISBLANK('[1]CONTROL OT'!$H538),"-",'[1]CONTROL OT'!$H538)</f>
        <v>COVECOP</v>
      </c>
      <c r="D534" s="6" t="str">
        <f>IF(ISBLANK('[1]CONTROL OT'!$I538),"-",'[1]CONTROL OT'!$I538)</f>
        <v>COMPRESIÓN DE PROBETAS</v>
      </c>
      <c r="E534" s="7">
        <f>IF(ISBLANK('[1]CONTROL OT'!$O538),"-",'[1]CONTROL OT'!$O538)</f>
        <v>653</v>
      </c>
      <c r="F534" s="8">
        <v>45716</v>
      </c>
      <c r="G534" s="8" t="s">
        <v>81</v>
      </c>
      <c r="H534" s="9">
        <v>1</v>
      </c>
      <c r="I534" s="4" t="s">
        <v>9</v>
      </c>
      <c r="J534" s="4" t="s">
        <v>11</v>
      </c>
      <c r="K534" s="4" t="s">
        <v>11</v>
      </c>
      <c r="L534" s="4" t="s">
        <v>11</v>
      </c>
      <c r="M534" s="4" t="s">
        <v>9</v>
      </c>
      <c r="N534" s="4" t="s">
        <v>9</v>
      </c>
      <c r="O534" s="4" t="s">
        <v>9</v>
      </c>
      <c r="P534" s="4" t="s">
        <v>9</v>
      </c>
      <c r="Q534" s="4" t="s">
        <v>9</v>
      </c>
      <c r="R534" s="4" t="s">
        <v>9</v>
      </c>
    </row>
    <row r="535" spans="1:18" ht="25.2" customHeight="1" x14ac:dyDescent="0.3">
      <c r="A535" s="4">
        <v>531</v>
      </c>
      <c r="B535" s="5">
        <f>IF(ISBLANK('[1]CONTROL OT'!$B539),"-",'[1]CONTROL OT'!$B539)</f>
        <v>518</v>
      </c>
      <c r="C535" s="20" t="str">
        <f>IF(ISBLANK('[1]CONTROL OT'!$H539),"-",'[1]CONTROL OT'!$H539)</f>
        <v>ALTOMAYO</v>
      </c>
      <c r="D535" s="6" t="str">
        <f>IF(ISBLANK('[1]CONTROL OT'!$I539),"-",'[1]CONTROL OT'!$I539)</f>
        <v>DENSIDAD DE CAMPO</v>
      </c>
      <c r="E535" s="7">
        <f>IF(ISBLANK('[1]CONTROL OT'!$O539),"-",'[1]CONTROL OT'!$O539)</f>
        <v>517</v>
      </c>
      <c r="F535" s="8">
        <v>45749</v>
      </c>
      <c r="G535" s="8">
        <v>45749</v>
      </c>
      <c r="H535" s="9">
        <f t="shared" si="15"/>
        <v>0</v>
      </c>
      <c r="I535" s="4" t="s">
        <v>9</v>
      </c>
      <c r="J535" s="4" t="s">
        <v>11</v>
      </c>
      <c r="K535" s="4" t="s">
        <v>11</v>
      </c>
      <c r="L535" s="4" t="s">
        <v>11</v>
      </c>
      <c r="M535" s="4" t="s">
        <v>9</v>
      </c>
      <c r="N535" s="4" t="s">
        <v>9</v>
      </c>
      <c r="O535" s="4" t="s">
        <v>9</v>
      </c>
      <c r="P535" s="4" t="s">
        <v>9</v>
      </c>
      <c r="Q535" s="4" t="s">
        <v>9</v>
      </c>
      <c r="R535" s="4" t="s">
        <v>9</v>
      </c>
    </row>
    <row r="536" spans="1:18" ht="25.2" customHeight="1" x14ac:dyDescent="0.3">
      <c r="A536" s="4">
        <v>532</v>
      </c>
      <c r="B536" s="5" t="str">
        <f>IF(ISBLANK('[1]CONTROL OT'!$B540),"-",'[1]CONTROL OT'!$B540)</f>
        <v>460-25</v>
      </c>
      <c r="C536" s="20" t="str">
        <f>IF(ISBLANK('[1]CONTROL OT'!$H540),"-",'[1]CONTROL OT'!$H540)</f>
        <v>GEOFAL LABORATORIO</v>
      </c>
      <c r="D536" s="6" t="str">
        <f>IF(ISBLANK('[1]CONTROL OT'!$I540),"-",'[1]CONTROL OT'!$I540)</f>
        <v>PROBETAS</v>
      </c>
      <c r="E536" s="7" t="str">
        <f>IF(ISBLANK('[1]CONTROL OT'!$O540),"-",'[1]CONTROL OT'!$O540)</f>
        <v>-</v>
      </c>
      <c r="F536" s="15" t="str">
        <f>IFERROR(VLOOKUP(E536,[2]Matriz!$B$4:$E$351,3,FALSE),"-")</f>
        <v>-</v>
      </c>
      <c r="G536" s="15" t="str">
        <f>IFERROR(VLOOKUP(E536,[2]Matriz!$B$4:$E$351,4,FALSE),"-")</f>
        <v>-</v>
      </c>
      <c r="H536" s="16" t="str">
        <f t="shared" ref="H536" si="16">IFERROR(+F536-G536,"-")</f>
        <v>-</v>
      </c>
      <c r="I536" s="12" t="s">
        <v>9</v>
      </c>
      <c r="J536" s="12" t="s">
        <v>9</v>
      </c>
      <c r="K536" s="12" t="s">
        <v>9</v>
      </c>
      <c r="L536" s="12" t="s">
        <v>9</v>
      </c>
      <c r="M536" s="4" t="s">
        <v>9</v>
      </c>
      <c r="N536" s="4" t="s">
        <v>9</v>
      </c>
      <c r="O536" s="4" t="s">
        <v>9</v>
      </c>
      <c r="P536" s="4" t="s">
        <v>9</v>
      </c>
      <c r="Q536" s="4" t="s">
        <v>9</v>
      </c>
      <c r="R536" s="4" t="s">
        <v>9</v>
      </c>
    </row>
    <row r="537" spans="1:18" ht="25.2" customHeight="1" x14ac:dyDescent="0.3">
      <c r="A537" s="4">
        <v>533</v>
      </c>
      <c r="B537" s="5">
        <f>IF(ISBLANK('[1]CONTROL OT'!$B541),"-",'[1]CONTROL OT'!$B541)</f>
        <v>519</v>
      </c>
      <c r="C537" s="20" t="str">
        <f>IF(ISBLANK('[1]CONTROL OT'!$H541),"-",'[1]CONTROL OT'!$H541)</f>
        <v>ISABEL RODRIGUEZ</v>
      </c>
      <c r="D537" s="6" t="str">
        <f>IF(ISBLANK('[1]CONTROL OT'!$I541),"-",'[1]CONTROL OT'!$I541)</f>
        <v>-</v>
      </c>
      <c r="E537" s="7">
        <f>IF(ISBLANK('[1]CONTROL OT'!$O541),"-",'[1]CONTROL OT'!$O541)</f>
        <v>635</v>
      </c>
      <c r="F537" s="8" t="s">
        <v>81</v>
      </c>
      <c r="G537" s="8" t="s">
        <v>81</v>
      </c>
      <c r="H537" s="9">
        <v>0</v>
      </c>
      <c r="I537" s="4" t="s">
        <v>9</v>
      </c>
      <c r="J537" s="4" t="s">
        <v>11</v>
      </c>
      <c r="K537" s="4" t="s">
        <v>11</v>
      </c>
      <c r="L537" s="4" t="s">
        <v>11</v>
      </c>
      <c r="M537" s="13">
        <v>96</v>
      </c>
      <c r="N537" s="24">
        <v>657</v>
      </c>
      <c r="O537" s="8">
        <v>45776</v>
      </c>
      <c r="P537" s="8">
        <v>45777</v>
      </c>
      <c r="Q537" s="4">
        <f t="shared" ref="Q537:Q538" si="17">O537-P537</f>
        <v>-1</v>
      </c>
      <c r="R537" s="4" t="s">
        <v>9</v>
      </c>
    </row>
    <row r="538" spans="1:18" ht="25.2" customHeight="1" x14ac:dyDescent="0.3">
      <c r="A538" s="4">
        <v>534</v>
      </c>
      <c r="B538" s="5">
        <f>IF(ISBLANK('[1]CONTROL OT'!$B542),"-",'[1]CONTROL OT'!$B542)</f>
        <v>520</v>
      </c>
      <c r="C538" s="20" t="str">
        <f>IF(ISBLANK('[1]CONTROL OT'!$H542),"-",'[1]CONTROL OT'!$H542)</f>
        <v>GEOFAL ING.</v>
      </c>
      <c r="D538" s="6" t="str">
        <f>IF(ISBLANK('[1]CONTROL OT'!$I542),"-",'[1]CONTROL OT'!$I542)</f>
        <v>ESTUDIO DE SUELOS
ROCA</v>
      </c>
      <c r="E538" s="7">
        <f>IF(ISBLANK('[1]CONTROL OT'!$O542),"-",'[1]CONTROL OT'!$O542)</f>
        <v>659</v>
      </c>
      <c r="F538" s="8" t="s">
        <v>81</v>
      </c>
      <c r="G538" s="8" t="s">
        <v>81</v>
      </c>
      <c r="H538" s="9">
        <v>0</v>
      </c>
      <c r="I538" s="4" t="s">
        <v>9</v>
      </c>
      <c r="J538" s="4" t="s">
        <v>11</v>
      </c>
      <c r="K538" s="4" t="s">
        <v>11</v>
      </c>
      <c r="L538" s="4" t="s">
        <v>11</v>
      </c>
      <c r="M538" s="13">
        <v>97</v>
      </c>
      <c r="N538" s="24">
        <v>658</v>
      </c>
      <c r="O538" s="8">
        <v>45776</v>
      </c>
      <c r="P538" s="8">
        <v>45777</v>
      </c>
      <c r="Q538" s="4">
        <f t="shared" si="17"/>
        <v>-1</v>
      </c>
      <c r="R538" s="4" t="s">
        <v>9</v>
      </c>
    </row>
    <row r="539" spans="1:18" ht="25.2" customHeight="1" x14ac:dyDescent="0.3">
      <c r="A539" s="4">
        <v>535</v>
      </c>
      <c r="B539" s="5">
        <f>IF(ISBLANK('[1]CONTROL OT'!$B543),"-",'[1]CONTROL OT'!$B543)</f>
        <v>521</v>
      </c>
      <c r="C539" s="20" t="str">
        <f>IF(ISBLANK('[1]CONTROL OT'!$H543),"-",'[1]CONTROL OT'!$H543)</f>
        <v>GEOFAL ING.</v>
      </c>
      <c r="D539" s="6" t="str">
        <f>IF(ISBLANK('[1]CONTROL OT'!$I543),"-",'[1]CONTROL OT'!$I543)</f>
        <v>ESTUDIO DE SUELOS
SUELO</v>
      </c>
      <c r="E539" s="7">
        <f>IF(ISBLANK('[1]CONTROL OT'!$O543),"-",'[1]CONTROL OT'!$O543)</f>
        <v>659</v>
      </c>
      <c r="F539" s="8">
        <v>45772</v>
      </c>
      <c r="G539" s="8">
        <v>45773</v>
      </c>
      <c r="H539" s="9">
        <f t="shared" si="15"/>
        <v>1</v>
      </c>
      <c r="I539" s="4" t="s">
        <v>9</v>
      </c>
      <c r="J539" s="4" t="s">
        <v>11</v>
      </c>
      <c r="K539" s="4" t="s">
        <v>11</v>
      </c>
      <c r="L539" s="4" t="s">
        <v>11</v>
      </c>
      <c r="M539" s="13">
        <v>98</v>
      </c>
      <c r="N539" s="11">
        <v>669</v>
      </c>
      <c r="O539" s="8">
        <v>45780</v>
      </c>
      <c r="P539" s="8">
        <v>45782</v>
      </c>
      <c r="Q539" s="4" t="s">
        <v>9</v>
      </c>
      <c r="R539" s="4" t="s">
        <v>9</v>
      </c>
    </row>
    <row r="540" spans="1:18" ht="25.2" customHeight="1" x14ac:dyDescent="0.3">
      <c r="A540" s="4">
        <v>536</v>
      </c>
      <c r="B540" s="5">
        <f>IF(ISBLANK('[1]CONTROL OT'!$B544),"-",'[1]CONTROL OT'!$B544)</f>
        <v>522</v>
      </c>
      <c r="C540" s="20" t="str">
        <f>IF(ISBLANK('[1]CONTROL OT'!$H544),"-",'[1]CONTROL OT'!$H544)</f>
        <v>UNITELEC</v>
      </c>
      <c r="D540" s="6" t="str">
        <f>IF(ISBLANK('[1]CONTROL OT'!$I544),"-",'[1]CONTROL OT'!$I544)</f>
        <v>CBR CON EL PROCTOR DE LA COTIZACION Nº 185-25</v>
      </c>
      <c r="E540" s="7" t="str">
        <f>IF(ISBLANK('[1]CONTROL OT'!$O544),"-",'[1]CONTROL OT'!$O544)</f>
        <v>COTIZACIÓN N° 640-25-A</v>
      </c>
      <c r="F540" s="8">
        <v>45776</v>
      </c>
      <c r="G540" s="8">
        <v>45777</v>
      </c>
      <c r="H540" s="9">
        <v>1</v>
      </c>
      <c r="I540" s="4" t="s">
        <v>9</v>
      </c>
      <c r="J540" s="4" t="s">
        <v>11</v>
      </c>
      <c r="K540" s="4" t="s">
        <v>11</v>
      </c>
      <c r="L540" s="4" t="s">
        <v>11</v>
      </c>
      <c r="M540" s="4" t="s">
        <v>9</v>
      </c>
      <c r="N540" s="4" t="s">
        <v>9</v>
      </c>
      <c r="O540" s="4" t="s">
        <v>9</v>
      </c>
      <c r="P540" s="4" t="s">
        <v>9</v>
      </c>
      <c r="Q540" s="4" t="s">
        <v>9</v>
      </c>
      <c r="R540" s="4" t="s">
        <v>9</v>
      </c>
    </row>
    <row r="541" spans="1:18" ht="25.2" customHeight="1" x14ac:dyDescent="0.3">
      <c r="A541" s="4">
        <v>537</v>
      </c>
      <c r="B541" s="5">
        <f>IF(ISBLANK('[1]CONTROL OT'!$B545),"-",'[1]CONTROL OT'!$B545)</f>
        <v>523</v>
      </c>
      <c r="C541" s="20" t="str">
        <f>IF(ISBLANK('[1]CONTROL OT'!$H545),"-",'[1]CONTROL OT'!$H545)</f>
        <v>NS ANDINA</v>
      </c>
      <c r="D541" s="6" t="str">
        <f>IF(ISBLANK('[1]CONTROL OT'!$I545),"-",'[1]CONTROL OT'!$I545)</f>
        <v>-</v>
      </c>
      <c r="E541" s="7" t="s">
        <v>90</v>
      </c>
      <c r="F541" s="8">
        <v>45762</v>
      </c>
      <c r="G541" s="8">
        <v>45764</v>
      </c>
      <c r="H541" s="9">
        <f t="shared" si="15"/>
        <v>2</v>
      </c>
      <c r="I541" s="4" t="s">
        <v>9</v>
      </c>
      <c r="J541" s="4" t="s">
        <v>11</v>
      </c>
      <c r="K541" s="4" t="s">
        <v>11</v>
      </c>
      <c r="L541" s="4" t="s">
        <v>11</v>
      </c>
      <c r="M541" s="4" t="s">
        <v>9</v>
      </c>
      <c r="N541" s="4" t="s">
        <v>9</v>
      </c>
      <c r="O541" s="4" t="s">
        <v>9</v>
      </c>
      <c r="P541" s="4" t="s">
        <v>9</v>
      </c>
      <c r="Q541" s="4" t="s">
        <v>9</v>
      </c>
      <c r="R541" s="4" t="s">
        <v>9</v>
      </c>
    </row>
    <row r="542" spans="1:18" ht="25.2" customHeight="1" x14ac:dyDescent="0.3">
      <c r="A542" s="4">
        <v>538</v>
      </c>
      <c r="B542" s="5" t="str">
        <f>IF(ISBLANK('[1]CONTROL OT'!$B546),"-",'[1]CONTROL OT'!$B546)</f>
        <v>524-25</v>
      </c>
      <c r="C542" s="20" t="str">
        <f>IF(ISBLANK('[1]CONTROL OT'!$H546),"-",'[1]CONTROL OT'!$H546)</f>
        <v>GERED</v>
      </c>
      <c r="D542" s="6" t="str">
        <f>IF(ISBLANK('[1]CONTROL OT'!$I546),"-",'[1]CONTROL OT'!$I546)</f>
        <v>DENSIDAD DE CAMPO</v>
      </c>
      <c r="E542" s="7" t="str">
        <f>IF(ISBLANK('[1]CONTROL OT'!$O546),"-",'[1]CONTROL OT'!$O546)</f>
        <v>COTIZACION-366-25-A</v>
      </c>
      <c r="F542" s="8">
        <v>45769</v>
      </c>
      <c r="G542" s="8" t="s">
        <v>87</v>
      </c>
      <c r="H542" s="9">
        <v>8</v>
      </c>
      <c r="I542" s="4" t="s">
        <v>9</v>
      </c>
      <c r="J542" s="4" t="s">
        <v>11</v>
      </c>
      <c r="K542" s="4" t="s">
        <v>11</v>
      </c>
      <c r="L542" s="4" t="s">
        <v>11</v>
      </c>
      <c r="M542" s="4" t="s">
        <v>9</v>
      </c>
      <c r="N542" s="4" t="s">
        <v>9</v>
      </c>
      <c r="O542" s="4" t="s">
        <v>9</v>
      </c>
      <c r="P542" s="4" t="s">
        <v>9</v>
      </c>
      <c r="Q542" s="4" t="s">
        <v>9</v>
      </c>
      <c r="R542" s="4" t="s">
        <v>9</v>
      </c>
    </row>
    <row r="543" spans="1:18" ht="25.2" customHeight="1" x14ac:dyDescent="0.3">
      <c r="A543" s="4">
        <v>539</v>
      </c>
      <c r="B543" s="5">
        <f>IF(ISBLANK('[1]CONTROL OT'!$B547),"-",'[1]CONTROL OT'!$B547)</f>
        <v>525</v>
      </c>
      <c r="C543" s="20" t="str">
        <f>IF(ISBLANK('[1]CONTROL OT'!$H547),"-",'[1]CONTROL OT'!$H547)</f>
        <v>IPC-SAN BORJA</v>
      </c>
      <c r="D543" s="6" t="str">
        <f>IF(ISBLANK('[1]CONTROL OT'!$I547),"-",'[1]CONTROL OT'!$I547)</f>
        <v>DENSIDAD DE CAMPO</v>
      </c>
      <c r="E543" s="7" t="str">
        <f>IF(ISBLANK('[1]CONTROL OT'!$O547),"-",'[1]CONTROL OT'!$O547)</f>
        <v>COTIZACIÓN N° 617-25-A</v>
      </c>
      <c r="F543" s="8">
        <v>45773</v>
      </c>
      <c r="G543" s="8">
        <v>45773</v>
      </c>
      <c r="H543" s="9">
        <f t="shared" si="15"/>
        <v>0</v>
      </c>
      <c r="I543" s="4" t="s">
        <v>9</v>
      </c>
      <c r="J543" s="4" t="s">
        <v>11</v>
      </c>
      <c r="K543" s="4" t="s">
        <v>11</v>
      </c>
      <c r="L543" s="4" t="s">
        <v>11</v>
      </c>
      <c r="M543" s="4" t="s">
        <v>9</v>
      </c>
      <c r="N543" s="4" t="s">
        <v>9</v>
      </c>
      <c r="O543" s="4" t="s">
        <v>9</v>
      </c>
      <c r="P543" s="4" t="s">
        <v>9</v>
      </c>
      <c r="Q543" s="4" t="s">
        <v>9</v>
      </c>
      <c r="R543" s="4" t="s">
        <v>9</v>
      </c>
    </row>
    <row r="544" spans="1:18" ht="25.2" customHeight="1" x14ac:dyDescent="0.3">
      <c r="A544" s="4">
        <v>540</v>
      </c>
      <c r="B544" s="5">
        <f>IF(ISBLANK('[1]CONTROL OT'!$B548),"-",'[1]CONTROL OT'!$B548)</f>
        <v>526</v>
      </c>
      <c r="C544" s="20" t="str">
        <f>IF(ISBLANK('[1]CONTROL OT'!$H548),"-",'[1]CONTROL OT'!$H548)</f>
        <v>YANGZHOU RONGFEI CONSTRUCTION
ENGINEERING CO SUCURSAL DEL PERÚ</v>
      </c>
      <c r="D544" s="6" t="str">
        <f>IF(ISBLANK('[1]CONTROL OT'!$I548),"-",'[1]CONTROL OT'!$I548)</f>
        <v>DENSIDAD DE CAMPO</v>
      </c>
      <c r="E544" s="7">
        <f>IF(ISBLANK('[1]CONTROL OT'!$O548),"-",'[1]CONTROL OT'!$O548)</f>
        <v>649</v>
      </c>
      <c r="F544" s="8">
        <v>45776</v>
      </c>
      <c r="G544" s="8">
        <v>45776</v>
      </c>
      <c r="H544" s="9">
        <v>0</v>
      </c>
      <c r="I544" s="4" t="s">
        <v>9</v>
      </c>
      <c r="J544" s="4" t="s">
        <v>11</v>
      </c>
      <c r="K544" s="4" t="s">
        <v>11</v>
      </c>
      <c r="L544" s="4" t="s">
        <v>11</v>
      </c>
      <c r="M544" s="4" t="s">
        <v>9</v>
      </c>
      <c r="N544" s="4" t="s">
        <v>9</v>
      </c>
      <c r="O544" s="4" t="s">
        <v>9</v>
      </c>
      <c r="P544" s="4" t="s">
        <v>9</v>
      </c>
      <c r="Q544" s="4" t="s">
        <v>9</v>
      </c>
      <c r="R544" s="4" t="s">
        <v>9</v>
      </c>
    </row>
    <row r="545" spans="1:18" ht="25.2" customHeight="1" x14ac:dyDescent="0.3">
      <c r="A545" s="4">
        <v>541</v>
      </c>
      <c r="B545" s="5">
        <f>IF(ISBLANK('[1]CONTROL OT'!$B549),"-",'[1]CONTROL OT'!$B549)</f>
        <v>527</v>
      </c>
      <c r="C545" s="20" t="str">
        <f>IF(ISBLANK('[1]CONTROL OT'!$H549),"-",'[1]CONTROL OT'!$H549)</f>
        <v>IPC SAN BORJA</v>
      </c>
      <c r="D545" s="6" t="str">
        <f>IF(ISBLANK('[1]CONTROL OT'!$I549),"-",'[1]CONTROL OT'!$I549)</f>
        <v>PROCTOR</v>
      </c>
      <c r="E545" s="7">
        <f>IF(ISBLANK('[1]CONTROL OT'!$O549),"-",'[1]CONTROL OT'!$O549)</f>
        <v>654</v>
      </c>
      <c r="F545" s="8">
        <v>45775</v>
      </c>
      <c r="G545" s="8">
        <v>45779</v>
      </c>
      <c r="H545" s="9">
        <f t="shared" si="15"/>
        <v>4</v>
      </c>
      <c r="I545" s="4" t="s">
        <v>9</v>
      </c>
      <c r="J545" s="4" t="s">
        <v>11</v>
      </c>
      <c r="K545" s="4" t="s">
        <v>11</v>
      </c>
      <c r="L545" s="4" t="s">
        <v>11</v>
      </c>
      <c r="M545" s="4" t="s">
        <v>9</v>
      </c>
      <c r="N545" s="4" t="s">
        <v>9</v>
      </c>
      <c r="O545" s="4" t="s">
        <v>9</v>
      </c>
      <c r="P545" s="4" t="s">
        <v>9</v>
      </c>
      <c r="Q545" s="4" t="s">
        <v>9</v>
      </c>
      <c r="R545" s="4" t="s">
        <v>9</v>
      </c>
    </row>
    <row r="546" spans="1:18" ht="25.2" customHeight="1" x14ac:dyDescent="0.3">
      <c r="A546" s="4">
        <v>542</v>
      </c>
      <c r="B546" s="5">
        <f>IF(ISBLANK('[1]CONTROL OT'!$B550),"-",'[1]CONTROL OT'!$B550)</f>
        <v>528</v>
      </c>
      <c r="C546" s="20" t="str">
        <f>IF(ISBLANK('[1]CONTROL OT'!$H550),"-",'[1]CONTROL OT'!$H550)</f>
        <v>MECHANICAL AND PIPING SOLUTIONS SACYP</v>
      </c>
      <c r="D546" s="6" t="str">
        <f>IF(ISBLANK('[1]CONTROL OT'!$I550),"-",'[1]CONTROL OT'!$I550)</f>
        <v>PROCTOR</v>
      </c>
      <c r="E546" s="7" t="str">
        <f>IF(ISBLANK('[1]CONTROL OT'!$O550),"-",'[1]CONTROL OT'!$O550)</f>
        <v>COTIZACIÓN N° 652-25-A</v>
      </c>
      <c r="F546" s="4" t="s">
        <v>9</v>
      </c>
      <c r="G546" s="4" t="s">
        <v>9</v>
      </c>
      <c r="H546" s="4" t="s">
        <v>9</v>
      </c>
      <c r="I546" s="4" t="s">
        <v>9</v>
      </c>
      <c r="J546" s="4" t="s">
        <v>9</v>
      </c>
      <c r="K546" s="4" t="s">
        <v>9</v>
      </c>
      <c r="L546" s="4" t="s">
        <v>9</v>
      </c>
      <c r="M546" s="4" t="s">
        <v>9</v>
      </c>
      <c r="N546" s="4" t="s">
        <v>9</v>
      </c>
      <c r="O546" s="4" t="s">
        <v>9</v>
      </c>
      <c r="P546" s="4" t="s">
        <v>9</v>
      </c>
      <c r="Q546" s="4" t="s">
        <v>9</v>
      </c>
      <c r="R546" s="4" t="s">
        <v>9</v>
      </c>
    </row>
    <row r="547" spans="1:18" ht="25.2" customHeight="1" x14ac:dyDescent="0.3">
      <c r="A547" s="4">
        <v>543</v>
      </c>
      <c r="B547" s="5" t="str">
        <f>IF(ISBLANK('[1]CONTROL OT'!$B551),"-",'[1]CONTROL OT'!$B551)</f>
        <v>493-25</v>
      </c>
      <c r="C547" s="20" t="str">
        <f>IF(ISBLANK('[1]CONTROL OT'!$H551),"-",'[1]CONTROL OT'!$H551)</f>
        <v>GEOFAL LABORATORIO</v>
      </c>
      <c r="D547" s="6" t="str">
        <f>IF(ISBLANK('[1]CONTROL OT'!$I551),"-",'[1]CONTROL OT'!$I551)</f>
        <v>CBR</v>
      </c>
      <c r="E547" s="7" t="str">
        <f>IF(ISBLANK('[1]CONTROL OT'!$O551),"-",'[1]CONTROL OT'!$O551)</f>
        <v>-</v>
      </c>
      <c r="F547" s="15" t="str">
        <f>IFERROR(VLOOKUP(E547,[2]Matriz!$B$4:$E$351,3,FALSE),"-")</f>
        <v>-</v>
      </c>
      <c r="G547" s="15" t="str">
        <f>IFERROR(VLOOKUP(E547,[2]Matriz!$B$4:$E$351,4,FALSE),"-")</f>
        <v>-</v>
      </c>
      <c r="H547" s="16" t="str">
        <f t="shared" ref="H547" si="18">IFERROR(+F547-G547,"-")</f>
        <v>-</v>
      </c>
      <c r="I547" s="12" t="s">
        <v>9</v>
      </c>
      <c r="J547" s="12" t="s">
        <v>9</v>
      </c>
      <c r="K547" s="12" t="s">
        <v>9</v>
      </c>
      <c r="L547" s="12" t="s">
        <v>9</v>
      </c>
      <c r="M547" s="4" t="s">
        <v>9</v>
      </c>
      <c r="N547" s="4" t="s">
        <v>9</v>
      </c>
      <c r="O547" s="4" t="s">
        <v>9</v>
      </c>
      <c r="P547" s="4" t="s">
        <v>9</v>
      </c>
      <c r="Q547" s="4" t="s">
        <v>9</v>
      </c>
      <c r="R547" s="4" t="s">
        <v>9</v>
      </c>
    </row>
    <row r="548" spans="1:18" ht="25.2" customHeight="1" x14ac:dyDescent="0.3">
      <c r="A548" s="4">
        <v>544</v>
      </c>
      <c r="B548" s="5">
        <f>IF(ISBLANK('[1]CONTROL OT'!$B552),"-",'[1]CONTROL OT'!$B552)</f>
        <v>529</v>
      </c>
      <c r="C548" s="20" t="str">
        <f>IF(ISBLANK('[1]CONTROL OT'!$H552),"-",'[1]CONTROL OT'!$H552)</f>
        <v>ALTOMAYO</v>
      </c>
      <c r="D548" s="6" t="str">
        <f>IF(ISBLANK('[1]CONTROL OT'!$I552),"-",'[1]CONTROL OT'!$I552)</f>
        <v>DENSIDAD DE CAMPO</v>
      </c>
      <c r="E548" s="7">
        <f>IF(ISBLANK('[1]CONTROL OT'!$O552),"-",'[1]CONTROL OT'!$O552)</f>
        <v>517</v>
      </c>
      <c r="F548" s="8">
        <v>45749</v>
      </c>
      <c r="G548" s="8">
        <v>45749</v>
      </c>
      <c r="H548" s="9">
        <f t="shared" si="15"/>
        <v>0</v>
      </c>
      <c r="I548" s="4" t="s">
        <v>9</v>
      </c>
      <c r="J548" s="4" t="s">
        <v>11</v>
      </c>
      <c r="K548" s="4" t="s">
        <v>11</v>
      </c>
      <c r="L548" s="4" t="s">
        <v>11</v>
      </c>
      <c r="M548" s="4" t="s">
        <v>9</v>
      </c>
      <c r="N548" s="4" t="s">
        <v>9</v>
      </c>
      <c r="O548" s="4" t="s">
        <v>9</v>
      </c>
      <c r="P548" s="4" t="s">
        <v>9</v>
      </c>
      <c r="Q548" s="4" t="s">
        <v>9</v>
      </c>
      <c r="R548" s="4" t="s">
        <v>9</v>
      </c>
    </row>
    <row r="549" spans="1:18" ht="25.2" customHeight="1" x14ac:dyDescent="0.3">
      <c r="A549" s="4">
        <v>545</v>
      </c>
      <c r="B549" s="5">
        <f>IF(ISBLANK('[1]CONTROL OT'!$B553),"-",'[1]CONTROL OT'!$B553)</f>
        <v>530</v>
      </c>
      <c r="C549" s="20" t="str">
        <f>IF(ISBLANK('[1]CONTROL OT'!$H553),"-",'[1]CONTROL OT'!$H553)</f>
        <v>ALTOMAYO</v>
      </c>
      <c r="D549" s="6" t="str">
        <f>IF(ISBLANK('[1]CONTROL OT'!$I553),"-",'[1]CONTROL OT'!$I553)</f>
        <v>DENSIDAD DE CAMPO</v>
      </c>
      <c r="E549" s="7">
        <f>IF(ISBLANK('[1]CONTROL OT'!$O553),"-",'[1]CONTROL OT'!$O553)</f>
        <v>517</v>
      </c>
      <c r="F549" s="8">
        <v>45773</v>
      </c>
      <c r="G549" s="8">
        <v>45773</v>
      </c>
      <c r="H549" s="9">
        <f t="shared" si="15"/>
        <v>0</v>
      </c>
      <c r="I549" s="4" t="s">
        <v>9</v>
      </c>
      <c r="J549" s="4" t="s">
        <v>11</v>
      </c>
      <c r="K549" s="4" t="s">
        <v>11</v>
      </c>
      <c r="L549" s="4" t="s">
        <v>11</v>
      </c>
      <c r="M549" s="4" t="s">
        <v>9</v>
      </c>
      <c r="N549" s="4" t="s">
        <v>9</v>
      </c>
      <c r="O549" s="4" t="s">
        <v>9</v>
      </c>
      <c r="P549" s="4" t="s">
        <v>9</v>
      </c>
      <c r="Q549" s="4" t="s">
        <v>9</v>
      </c>
      <c r="R549" s="4" t="s">
        <v>9</v>
      </c>
    </row>
    <row r="550" spans="1:18" ht="25.2" customHeight="1" x14ac:dyDescent="0.3">
      <c r="A550" s="4">
        <v>546</v>
      </c>
      <c r="B550" s="5" t="str">
        <f>IF(ISBLANK('[1]CONTROL OT'!$B554),"-",'[1]CONTROL OT'!$B554)</f>
        <v>530-25</v>
      </c>
      <c r="C550" s="20" t="str">
        <f>IF(ISBLANK('[1]CONTROL OT'!$H554),"-",'[1]CONTROL OT'!$H554)</f>
        <v>GEOFAL LABORATORIO</v>
      </c>
      <c r="D550" s="6" t="str">
        <f>IF(ISBLANK('[1]CONTROL OT'!$I554),"-",'[1]CONTROL OT'!$I554)</f>
        <v>ABRASION MAYORES</v>
      </c>
      <c r="E550" s="7" t="s">
        <v>9</v>
      </c>
      <c r="F550" s="15" t="str">
        <f>IFERROR(VLOOKUP(E550,[2]Matriz!$B$4:$E$351,3,FALSE),"-")</f>
        <v>-</v>
      </c>
      <c r="G550" s="15" t="str">
        <f>IFERROR(VLOOKUP(E550,[2]Matriz!$B$4:$E$351,4,FALSE),"-")</f>
        <v>-</v>
      </c>
      <c r="H550" s="16" t="str">
        <f t="shared" ref="H550" si="19">IFERROR(+F550-G550,"-")</f>
        <v>-</v>
      </c>
      <c r="I550" s="12" t="s">
        <v>9</v>
      </c>
      <c r="J550" s="12" t="s">
        <v>9</v>
      </c>
      <c r="K550" s="12" t="s">
        <v>9</v>
      </c>
      <c r="L550" s="12" t="s">
        <v>9</v>
      </c>
      <c r="M550" s="4" t="s">
        <v>9</v>
      </c>
      <c r="N550" s="4" t="s">
        <v>9</v>
      </c>
      <c r="O550" s="4" t="s">
        <v>9</v>
      </c>
      <c r="P550" s="4" t="s">
        <v>9</v>
      </c>
      <c r="Q550" s="4" t="s">
        <v>9</v>
      </c>
      <c r="R550" s="4" t="s">
        <v>9</v>
      </c>
    </row>
    <row r="551" spans="1:18" ht="25.2" customHeight="1" x14ac:dyDescent="0.3">
      <c r="A551" s="4">
        <v>547</v>
      </c>
      <c r="B551" s="5">
        <f>IF(ISBLANK('[1]CONTROL OT'!$B555),"-",'[1]CONTROL OT'!$B555)</f>
        <v>531</v>
      </c>
      <c r="C551" s="20" t="str">
        <f>IF(ISBLANK('[1]CONTROL OT'!$H555),"-",'[1]CONTROL OT'!$H555)</f>
        <v>YANGZHOU RONGFEI CONSTRUCTION
ENGINEERING CO SUCURSAL DEL PERÚ</v>
      </c>
      <c r="D551" s="6" t="str">
        <f>IF(ISBLANK('[1]CONTROL OT'!$I555),"-",'[1]CONTROL OT'!$I555)</f>
        <v>DENSIDAD DE CAMPO</v>
      </c>
      <c r="E551" s="7">
        <f>IF(ISBLANK('[1]CONTROL OT'!$O555),"-",'[1]CONTROL OT'!$O555)</f>
        <v>663</v>
      </c>
      <c r="F551" s="8">
        <v>45772</v>
      </c>
      <c r="G551" s="8">
        <v>45772</v>
      </c>
      <c r="H551" s="9">
        <f t="shared" si="15"/>
        <v>0</v>
      </c>
      <c r="I551" s="4" t="s">
        <v>9</v>
      </c>
      <c r="J551" s="4" t="s">
        <v>11</v>
      </c>
      <c r="K551" s="4" t="s">
        <v>11</v>
      </c>
      <c r="L551" s="4" t="s">
        <v>11</v>
      </c>
      <c r="M551" s="4" t="s">
        <v>9</v>
      </c>
      <c r="N551" s="4" t="s">
        <v>9</v>
      </c>
      <c r="O551" s="4" t="s">
        <v>9</v>
      </c>
      <c r="P551" s="4" t="s">
        <v>9</v>
      </c>
      <c r="Q551" s="4" t="s">
        <v>9</v>
      </c>
      <c r="R551" s="4" t="s">
        <v>9</v>
      </c>
    </row>
    <row r="552" spans="1:18" ht="25.2" customHeight="1" x14ac:dyDescent="0.3">
      <c r="A552" s="4">
        <v>548</v>
      </c>
      <c r="B552" s="5">
        <f>IF(ISBLANK('[1]CONTROL OT'!$B556),"-",'[1]CONTROL OT'!$B556)</f>
        <v>532</v>
      </c>
      <c r="C552" s="20" t="str">
        <f>IF(ISBLANK('[1]CONTROL OT'!$H556),"-",'[1]CONTROL OT'!$H556)</f>
        <v>BURGOS VERGARAY</v>
      </c>
      <c r="D552" s="6" t="str">
        <f>IF(ISBLANK('[1]CONTROL OT'!$I556),"-",'[1]CONTROL OT'!$I556)</f>
        <v>DENSIDAD DE CAMPO</v>
      </c>
      <c r="E552" s="7">
        <f>IF(ISBLANK('[1]CONTROL OT'!$O556),"-",'[1]CONTROL OT'!$O556)</f>
        <v>681</v>
      </c>
      <c r="F552" s="8">
        <v>45780</v>
      </c>
      <c r="G552" s="8">
        <v>45782</v>
      </c>
      <c r="H552" s="9">
        <f t="shared" si="15"/>
        <v>2</v>
      </c>
      <c r="I552" s="4" t="s">
        <v>9</v>
      </c>
      <c r="J552" s="4" t="s">
        <v>11</v>
      </c>
      <c r="K552" s="4" t="s">
        <v>11</v>
      </c>
      <c r="L552" s="4" t="s">
        <v>11</v>
      </c>
      <c r="M552" s="4" t="s">
        <v>9</v>
      </c>
      <c r="N552" s="4" t="s">
        <v>9</v>
      </c>
      <c r="O552" s="4" t="s">
        <v>9</v>
      </c>
      <c r="P552" s="4" t="s">
        <v>9</v>
      </c>
      <c r="Q552" s="4" t="s">
        <v>9</v>
      </c>
      <c r="R552" s="4" t="s">
        <v>9</v>
      </c>
    </row>
    <row r="553" spans="1:18" ht="25.2" customHeight="1" x14ac:dyDescent="0.3">
      <c r="A553" s="4">
        <v>549</v>
      </c>
      <c r="B553" s="5">
        <f>IF(ISBLANK('[1]CONTROL OT'!$B557),"-",'[1]CONTROL OT'!$B557)</f>
        <v>533</v>
      </c>
      <c r="C553" s="20" t="str">
        <f>IF(ISBLANK('[1]CONTROL OT'!$H557),"-",'[1]CONTROL OT'!$H557)</f>
        <v>YANGZHOU RONGFEI CONSTRUCTION
ENGINEERING CO SUCURSAL DEL PERÚ</v>
      </c>
      <c r="D553" s="6" t="str">
        <f>IF(ISBLANK('[1]CONTROL OT'!$I557),"-",'[1]CONTROL OT'!$I557)</f>
        <v>PROCTOR Y CBR</v>
      </c>
      <c r="E553" s="7">
        <v>684</v>
      </c>
      <c r="F553" s="8">
        <v>45779</v>
      </c>
      <c r="G553" s="8">
        <v>45782</v>
      </c>
      <c r="H553" s="9">
        <f t="shared" si="15"/>
        <v>3</v>
      </c>
      <c r="I553" s="4" t="s">
        <v>9</v>
      </c>
      <c r="J553" s="4" t="s">
        <v>11</v>
      </c>
      <c r="K553" s="4" t="s">
        <v>11</v>
      </c>
      <c r="L553" s="4" t="s">
        <v>11</v>
      </c>
      <c r="M553" s="4" t="s">
        <v>9</v>
      </c>
      <c r="N553" s="4" t="s">
        <v>9</v>
      </c>
      <c r="O553" s="4" t="s">
        <v>9</v>
      </c>
      <c r="P553" s="4" t="s">
        <v>9</v>
      </c>
      <c r="Q553" s="4" t="s">
        <v>9</v>
      </c>
      <c r="R553" s="4" t="s">
        <v>9</v>
      </c>
    </row>
    <row r="554" spans="1:18" ht="25.2" customHeight="1" x14ac:dyDescent="0.3">
      <c r="A554" s="4">
        <v>550</v>
      </c>
      <c r="B554" s="5">
        <f>IF(ISBLANK('[1]CONTROL OT'!$B558),"-",'[1]CONTROL OT'!$B558)</f>
        <v>534</v>
      </c>
      <c r="C554" s="20" t="str">
        <f>IF(ISBLANK('[1]CONTROL OT'!$H558),"-",'[1]CONTROL OT'!$H558)</f>
        <v>MECHANICAL AND PIPING SOLUTIONS SACYP</v>
      </c>
      <c r="D554" s="6" t="str">
        <f>IF(ISBLANK('[1]CONTROL OT'!$I558),"-",'[1]CONTROL OT'!$I558)</f>
        <v>PROCTOR Y CBR</v>
      </c>
      <c r="E554" s="7">
        <f>IF(ISBLANK('[1]CONTROL OT'!$O558),"-",'[1]CONTROL OT'!$O558)</f>
        <v>665</v>
      </c>
      <c r="F554" s="8">
        <v>45780</v>
      </c>
      <c r="G554" s="8">
        <v>45782</v>
      </c>
      <c r="H554" s="9">
        <f t="shared" si="15"/>
        <v>2</v>
      </c>
      <c r="I554" s="4" t="s">
        <v>9</v>
      </c>
      <c r="J554" s="4" t="s">
        <v>11</v>
      </c>
      <c r="K554" s="4" t="s">
        <v>11</v>
      </c>
      <c r="L554" s="4" t="s">
        <v>11</v>
      </c>
      <c r="M554" s="13">
        <v>98</v>
      </c>
      <c r="N554" s="24">
        <v>669</v>
      </c>
      <c r="O554" s="8">
        <v>45780</v>
      </c>
      <c r="P554" s="8">
        <v>45782</v>
      </c>
      <c r="Q554" s="4">
        <f>O554-P554</f>
        <v>-2</v>
      </c>
      <c r="R554" s="4" t="s">
        <v>9</v>
      </c>
    </row>
    <row r="555" spans="1:18" ht="25.2" customHeight="1" x14ac:dyDescent="0.3">
      <c r="A555" s="4">
        <v>551</v>
      </c>
      <c r="B555" s="5">
        <f>IF(ISBLANK('[1]CONTROL OT'!$B559),"-",'[1]CONTROL OT'!$B559)</f>
        <v>535</v>
      </c>
      <c r="C555" s="20" t="str">
        <f>IF(ISBLANK('[1]CONTROL OT'!$H559),"-",'[1]CONTROL OT'!$H559)</f>
        <v>RUTAS DE LIMA</v>
      </c>
      <c r="D555" s="6" t="str">
        <f>IF(ISBLANK('[1]CONTROL OT'!$I559),"-",'[1]CONTROL OT'!$I559)</f>
        <v>AGREGADOS</v>
      </c>
      <c r="E555" s="7">
        <f>IF(ISBLANK('[1]CONTROL OT'!$O559),"-",'[1]CONTROL OT'!$O559)</f>
        <v>684</v>
      </c>
      <c r="F555" s="22" t="s">
        <v>91</v>
      </c>
      <c r="G555" s="22" t="s">
        <v>92</v>
      </c>
      <c r="H555" s="23" t="s">
        <v>93</v>
      </c>
      <c r="I555" s="4" t="s">
        <v>9</v>
      </c>
      <c r="J555" s="4" t="s">
        <v>11</v>
      </c>
      <c r="K555" s="4" t="s">
        <v>11</v>
      </c>
      <c r="L555" s="4" t="s">
        <v>11</v>
      </c>
      <c r="M555" s="4" t="s">
        <v>9</v>
      </c>
      <c r="N555" s="4" t="s">
        <v>9</v>
      </c>
      <c r="O555" s="4" t="s">
        <v>9</v>
      </c>
      <c r="P555" s="4" t="s">
        <v>9</v>
      </c>
      <c r="Q555" s="4" t="s">
        <v>9</v>
      </c>
      <c r="R555" s="4" t="s">
        <v>9</v>
      </c>
    </row>
    <row r="556" spans="1:18" ht="25.2" customHeight="1" x14ac:dyDescent="0.3">
      <c r="A556" s="4">
        <v>552</v>
      </c>
      <c r="B556" s="5">
        <f>IF(ISBLANK('[1]CONTROL OT'!$B560),"-",'[1]CONTROL OT'!$B560)</f>
        <v>536</v>
      </c>
      <c r="C556" s="20" t="str">
        <f>IF(ISBLANK('[1]CONTROL OT'!$H560),"-",'[1]CONTROL OT'!$H560)</f>
        <v>GEOFAL ING.</v>
      </c>
      <c r="D556" s="6" t="str">
        <f>IF(ISBLANK('[1]CONTROL OT'!$I560),"-",'[1]CONTROL OT'!$I560)</f>
        <v>ESTUDIO DE SUELOS</v>
      </c>
      <c r="E556" s="7">
        <f>IF(ISBLANK('[1]CONTROL OT'!$O560),"-",'[1]CONTROL OT'!$O560)</f>
        <v>668</v>
      </c>
      <c r="F556" s="8">
        <v>45780</v>
      </c>
      <c r="G556" s="8">
        <v>45782</v>
      </c>
      <c r="H556" s="9">
        <f t="shared" si="15"/>
        <v>2</v>
      </c>
      <c r="I556" s="4" t="s">
        <v>9</v>
      </c>
      <c r="J556" s="4" t="s">
        <v>11</v>
      </c>
      <c r="K556" s="4" t="s">
        <v>11</v>
      </c>
      <c r="L556" s="4" t="s">
        <v>11</v>
      </c>
      <c r="M556" s="4" t="s">
        <v>9</v>
      </c>
      <c r="N556" s="4" t="s">
        <v>9</v>
      </c>
      <c r="O556" s="4" t="s">
        <v>9</v>
      </c>
      <c r="P556" s="4" t="s">
        <v>9</v>
      </c>
      <c r="Q556" s="4" t="s">
        <v>9</v>
      </c>
      <c r="R556" s="4" t="s">
        <v>9</v>
      </c>
    </row>
    <row r="557" spans="1:18" ht="25.2" customHeight="1" x14ac:dyDescent="0.3">
      <c r="A557" s="4">
        <v>553</v>
      </c>
      <c r="B557" s="5">
        <f>IF(ISBLANK('[1]CONTROL OT'!$B561),"-",'[1]CONTROL OT'!$B561)</f>
        <v>537</v>
      </c>
      <c r="C557" s="20" t="str">
        <f>IF(ISBLANK('[1]CONTROL OT'!$H561),"-",'[1]CONTROL OT'!$H561)</f>
        <v>ESTANTERIAS METALICAS J.R.M. SAC</v>
      </c>
      <c r="D557" s="6" t="str">
        <f>IF(ISBLANK('[1]CONTROL OT'!$I561),"-",'[1]CONTROL OT'!$I561)</f>
        <v>COMPRESIÓN DE PROBETAS</v>
      </c>
      <c r="E557" s="7" t="str">
        <f>IF(ISBLANK('[1]CONTROL OT'!$O561),"-",'[1]CONTROL OT'!$O561)</f>
        <v>COTIZACIÓN N° 412-25
COTIZACIÓN N° 546-25</v>
      </c>
      <c r="F557" s="8">
        <v>45781</v>
      </c>
      <c r="G557" s="8">
        <v>45782</v>
      </c>
      <c r="H557" s="9">
        <f t="shared" si="15"/>
        <v>1</v>
      </c>
      <c r="I557" s="4" t="s">
        <v>9</v>
      </c>
      <c r="J557" s="4" t="s">
        <v>11</v>
      </c>
      <c r="K557" s="4" t="s">
        <v>11</v>
      </c>
      <c r="L557" s="4" t="s">
        <v>11</v>
      </c>
      <c r="M557" s="4" t="s">
        <v>9</v>
      </c>
      <c r="N557" s="4" t="s">
        <v>9</v>
      </c>
      <c r="O557" s="4" t="s">
        <v>9</v>
      </c>
      <c r="P557" s="4" t="s">
        <v>9</v>
      </c>
      <c r="Q557" s="4" t="s">
        <v>9</v>
      </c>
      <c r="R557" s="4" t="s">
        <v>9</v>
      </c>
    </row>
    <row r="558" spans="1:18" ht="25.2" customHeight="1" x14ac:dyDescent="0.3">
      <c r="A558" s="4">
        <v>554</v>
      </c>
      <c r="B558" s="5">
        <f>IF(ISBLANK('[1]CONTROL OT'!$B562),"-",'[1]CONTROL OT'!$B562)</f>
        <v>538</v>
      </c>
      <c r="C558" s="20" t="str">
        <f>IF(ISBLANK('[1]CONTROL OT'!$H562),"-",'[1]CONTROL OT'!$H562)</f>
        <v>YANGZHOU RONGFEI CONSTRUCTION
ENGINEERING CO SUCURSAL DEL PERÚ</v>
      </c>
      <c r="D558" s="6" t="str">
        <f>IF(ISBLANK('[1]CONTROL OT'!$I562),"-",'[1]CONTROL OT'!$I562)</f>
        <v>DENSIDAD DE CAMPO</v>
      </c>
      <c r="E558" s="7">
        <f>IF(ISBLANK('[1]CONTROL OT'!$O562),"-",'[1]CONTROL OT'!$O562)</f>
        <v>664</v>
      </c>
      <c r="F558" s="8">
        <v>45782</v>
      </c>
      <c r="G558" s="8">
        <v>45782</v>
      </c>
      <c r="H558" s="9">
        <f t="shared" si="15"/>
        <v>0</v>
      </c>
      <c r="I558" s="4" t="s">
        <v>9</v>
      </c>
      <c r="J558" s="4" t="s">
        <v>11</v>
      </c>
      <c r="K558" s="4" t="s">
        <v>11</v>
      </c>
      <c r="L558" s="4" t="s">
        <v>11</v>
      </c>
      <c r="M558" s="4" t="s">
        <v>9</v>
      </c>
      <c r="N558" s="4" t="s">
        <v>9</v>
      </c>
      <c r="O558" s="4" t="s">
        <v>9</v>
      </c>
      <c r="P558" s="4" t="s">
        <v>9</v>
      </c>
      <c r="Q558" s="4" t="s">
        <v>9</v>
      </c>
      <c r="R558" s="4" t="s">
        <v>9</v>
      </c>
    </row>
    <row r="559" spans="1:18" ht="25.2" customHeight="1" x14ac:dyDescent="0.3">
      <c r="A559" s="4">
        <v>555</v>
      </c>
      <c r="B559" s="5">
        <f>IF(ISBLANK('[1]CONTROL OT'!$B563),"-",'[1]CONTROL OT'!$B563)</f>
        <v>539</v>
      </c>
      <c r="C559" s="20" t="str">
        <f>IF(ISBLANK('[1]CONTROL OT'!$H563),"-",'[1]CONTROL OT'!$H563)</f>
        <v>IPC SUCURSAL DEL PERU</v>
      </c>
      <c r="D559" s="6" t="str">
        <f>IF(ISBLANK('[1]CONTROL OT'!$I563),"-",'[1]CONTROL OT'!$I563)</f>
        <v xml:space="preserve">RICE / MARSHALL          </v>
      </c>
      <c r="E559" s="7">
        <v>670</v>
      </c>
      <c r="F559" s="8">
        <v>45782</v>
      </c>
      <c r="G559" s="8">
        <v>45783</v>
      </c>
      <c r="H559" s="9">
        <f t="shared" si="15"/>
        <v>1</v>
      </c>
      <c r="I559" s="4" t="s">
        <v>9</v>
      </c>
      <c r="J559" s="4" t="s">
        <v>11</v>
      </c>
      <c r="K559" s="4" t="s">
        <v>11</v>
      </c>
      <c r="L559" s="4" t="s">
        <v>11</v>
      </c>
      <c r="M559" s="4" t="s">
        <v>9</v>
      </c>
      <c r="N559" s="4" t="s">
        <v>9</v>
      </c>
      <c r="O559" s="4" t="s">
        <v>9</v>
      </c>
      <c r="P559" s="4" t="s">
        <v>9</v>
      </c>
      <c r="Q559" s="4" t="s">
        <v>9</v>
      </c>
      <c r="R559" s="4" t="s">
        <v>9</v>
      </c>
    </row>
    <row r="560" spans="1:18" ht="25.2" customHeight="1" x14ac:dyDescent="0.3">
      <c r="A560" s="4">
        <v>556</v>
      </c>
      <c r="B560" s="5">
        <f>IF(ISBLANK('[1]CONTROL OT'!$B564),"-",'[1]CONTROL OT'!$B564)</f>
        <v>540</v>
      </c>
      <c r="C560" s="20" t="str">
        <f>IF(ISBLANK('[1]CONTROL OT'!$H564),"-",'[1]CONTROL OT'!$H564)</f>
        <v>IPC SUCURSAL DEL PERU</v>
      </c>
      <c r="D560" s="6" t="str">
        <f>IF(ISBLANK('[1]CONTROL OT'!$I564),"-",'[1]CONTROL OT'!$I564)</f>
        <v xml:space="preserve">RICE / MARSHALL          </v>
      </c>
      <c r="E560" s="7" t="s">
        <v>90</v>
      </c>
      <c r="F560" s="8">
        <v>45762</v>
      </c>
      <c r="G560" s="8">
        <v>45764</v>
      </c>
      <c r="H560" s="9">
        <f t="shared" si="15"/>
        <v>2</v>
      </c>
      <c r="I560" s="4" t="s">
        <v>9</v>
      </c>
      <c r="J560" s="4" t="s">
        <v>11</v>
      </c>
      <c r="K560" s="4" t="s">
        <v>11</v>
      </c>
      <c r="L560" s="4" t="s">
        <v>11</v>
      </c>
      <c r="M560" s="4" t="s">
        <v>9</v>
      </c>
      <c r="N560" s="4" t="s">
        <v>9</v>
      </c>
      <c r="O560" s="4" t="s">
        <v>9</v>
      </c>
      <c r="P560" s="4" t="s">
        <v>9</v>
      </c>
      <c r="Q560" s="4" t="s">
        <v>9</v>
      </c>
      <c r="R560" s="4" t="s">
        <v>9</v>
      </c>
    </row>
    <row r="561" spans="1:18" ht="25.2" customHeight="1" x14ac:dyDescent="0.3">
      <c r="A561" s="4">
        <v>557</v>
      </c>
      <c r="B561" s="5">
        <f>IF(ISBLANK('[1]CONTROL OT'!$B565),"-",'[1]CONTROL OT'!$B565)</f>
        <v>541</v>
      </c>
      <c r="C561" s="20" t="str">
        <f>IF(ISBLANK('[1]CONTROL OT'!$H565),"-",'[1]CONTROL OT'!$H565)</f>
        <v>IPC SUCURSAL DEL PERU</v>
      </c>
      <c r="D561" s="6" t="str">
        <f>IF(ISBLANK('[1]CONTROL OT'!$I565),"-",'[1]CONTROL OT'!$I565)</f>
        <v>AGREGADO FINO Y GRUESO</v>
      </c>
      <c r="E561" s="7">
        <v>679</v>
      </c>
      <c r="F561" s="8">
        <v>45783</v>
      </c>
      <c r="G561" s="8">
        <v>45783</v>
      </c>
      <c r="H561" s="9">
        <f t="shared" si="15"/>
        <v>0</v>
      </c>
      <c r="I561" s="4" t="s">
        <v>9</v>
      </c>
      <c r="J561" s="4" t="s">
        <v>11</v>
      </c>
      <c r="K561" s="4" t="s">
        <v>11</v>
      </c>
      <c r="L561" s="4" t="s">
        <v>11</v>
      </c>
      <c r="M561" s="4" t="s">
        <v>9</v>
      </c>
      <c r="N561" s="4" t="s">
        <v>9</v>
      </c>
      <c r="O561" s="4" t="s">
        <v>9</v>
      </c>
      <c r="P561" s="4" t="s">
        <v>9</v>
      </c>
      <c r="Q561" s="4" t="s">
        <v>9</v>
      </c>
      <c r="R561" s="4" t="s">
        <v>9</v>
      </c>
    </row>
    <row r="562" spans="1:18" ht="25.2" customHeight="1" x14ac:dyDescent="0.3">
      <c r="A562" s="4">
        <v>558</v>
      </c>
      <c r="B562" s="5">
        <f>IF(ISBLANK('[1]CONTROL OT'!$B566),"-",'[1]CONTROL OT'!$B566)</f>
        <v>542</v>
      </c>
      <c r="C562" s="20" t="str">
        <f>IF(ISBLANK('[1]CONTROL OT'!$H566),"-",'[1]CONTROL OT'!$H566)</f>
        <v>GEOFAL LABORATORIO</v>
      </c>
      <c r="D562" s="6" t="str">
        <f>IF(ISBLANK('[1]CONTROL OT'!$I566),"-",'[1]CONTROL OT'!$I566)</f>
        <v>DENSIDAD DE CAMPO</v>
      </c>
      <c r="E562" s="7" t="str">
        <f>IF(ISBLANK('[1]CONTROL OT'!$O566),"-",'[1]CONTROL OT'!$O566)</f>
        <v>-</v>
      </c>
      <c r="F562" s="15" t="str">
        <f>IFERROR(VLOOKUP(E562,[2]Matriz!$B$4:$E$351,3,FALSE),"-")</f>
        <v>-</v>
      </c>
      <c r="G562" s="15" t="str">
        <f>IFERROR(VLOOKUP(E562,[2]Matriz!$B$4:$E$351,4,FALSE),"-")</f>
        <v>-</v>
      </c>
      <c r="H562" s="16" t="str">
        <f t="shared" ref="H562" si="20">IFERROR(+F562-G562,"-")</f>
        <v>-</v>
      </c>
      <c r="I562" s="12" t="s">
        <v>9</v>
      </c>
      <c r="J562" s="12" t="s">
        <v>9</v>
      </c>
      <c r="K562" s="12" t="s">
        <v>9</v>
      </c>
      <c r="L562" s="12" t="s">
        <v>9</v>
      </c>
      <c r="M562" s="4" t="s">
        <v>9</v>
      </c>
      <c r="N562" s="4" t="s">
        <v>9</v>
      </c>
      <c r="O562" s="4" t="s">
        <v>9</v>
      </c>
      <c r="P562" s="4" t="s">
        <v>9</v>
      </c>
      <c r="Q562" s="4" t="s">
        <v>9</v>
      </c>
      <c r="R562" s="4" t="s">
        <v>9</v>
      </c>
    </row>
    <row r="563" spans="1:18" ht="25.2" customHeight="1" x14ac:dyDescent="0.3">
      <c r="A563" s="4">
        <v>559</v>
      </c>
      <c r="B563" s="5">
        <f>IF(ISBLANK('[1]CONTROL OT'!$B567),"-",'[1]CONTROL OT'!$B567)</f>
        <v>543</v>
      </c>
      <c r="C563" s="20" t="str">
        <f>IF(ISBLANK('[1]CONTROL OT'!$H567),"-",'[1]CONTROL OT'!$H567)</f>
        <v>IPC SUCURSAL DEL PERU</v>
      </c>
      <c r="D563" s="6" t="str">
        <f>IF(ISBLANK('[1]CONTROL OT'!$I567),"-",'[1]CONTROL OT'!$I567)</f>
        <v xml:space="preserve">RICE / MARSHALL          </v>
      </c>
      <c r="E563" s="7">
        <v>682</v>
      </c>
      <c r="F563" s="8">
        <v>45782</v>
      </c>
      <c r="G563" s="8">
        <v>45784</v>
      </c>
      <c r="H563" s="9">
        <f t="shared" si="15"/>
        <v>2</v>
      </c>
      <c r="I563" s="4" t="s">
        <v>9</v>
      </c>
      <c r="J563" s="4" t="s">
        <v>11</v>
      </c>
      <c r="K563" s="4" t="s">
        <v>11</v>
      </c>
      <c r="L563" s="4" t="s">
        <v>11</v>
      </c>
      <c r="M563" s="4" t="s">
        <v>9</v>
      </c>
      <c r="N563" s="4" t="s">
        <v>9</v>
      </c>
      <c r="O563" s="4" t="s">
        <v>9</v>
      </c>
      <c r="P563" s="4" t="s">
        <v>9</v>
      </c>
      <c r="Q563" s="4" t="s">
        <v>9</v>
      </c>
      <c r="R563" s="4" t="s">
        <v>9</v>
      </c>
    </row>
    <row r="564" spans="1:18" ht="25.2" customHeight="1" x14ac:dyDescent="0.3">
      <c r="A564" s="4">
        <v>560</v>
      </c>
      <c r="B564" s="5">
        <f>IF(ISBLANK('[1]CONTROL OT'!$B568),"-",'[1]CONTROL OT'!$B568)</f>
        <v>544</v>
      </c>
      <c r="C564" s="20" t="str">
        <f>IF(ISBLANK('[1]CONTROL OT'!$H568),"-",'[1]CONTROL OT'!$H568)</f>
        <v>ACUÑA VEGA CONSULTORES Y EJECUTORES</v>
      </c>
      <c r="D564" s="6" t="str">
        <f>IF(ISBLANK('[1]CONTROL OT'!$I568),"-",'[1]CONTROL OT'!$I568)</f>
        <v>COMPRESIÓN DE PROBETAS</v>
      </c>
      <c r="E564" s="7">
        <f>IF(ISBLANK('[1]CONTROL OT'!$O568),"-",'[1]CONTROL OT'!$O568)</f>
        <v>680</v>
      </c>
      <c r="F564" s="8">
        <v>45782</v>
      </c>
      <c r="G564" s="8">
        <v>45783</v>
      </c>
      <c r="H564" s="9">
        <f t="shared" si="15"/>
        <v>1</v>
      </c>
      <c r="I564" s="4" t="s">
        <v>9</v>
      </c>
      <c r="J564" s="4" t="s">
        <v>11</v>
      </c>
      <c r="K564" s="4" t="s">
        <v>11</v>
      </c>
      <c r="L564" s="4" t="s">
        <v>11</v>
      </c>
      <c r="M564" s="4" t="s">
        <v>9</v>
      </c>
      <c r="N564" s="4" t="s">
        <v>9</v>
      </c>
      <c r="O564" s="4" t="s">
        <v>9</v>
      </c>
      <c r="P564" s="4" t="s">
        <v>9</v>
      </c>
      <c r="Q564" s="4" t="s">
        <v>9</v>
      </c>
      <c r="R564" s="4" t="s">
        <v>9</v>
      </c>
    </row>
    <row r="565" spans="1:18" ht="25.2" customHeight="1" x14ac:dyDescent="0.3">
      <c r="A565" s="4">
        <v>561</v>
      </c>
      <c r="B565" s="5">
        <f>IF(ISBLANK('[1]CONTROL OT'!$B569),"-",'[1]CONTROL OT'!$B569)</f>
        <v>545</v>
      </c>
      <c r="C565" s="20" t="str">
        <f>IF(ISBLANK('[1]CONTROL OT'!$H569),"-",'[1]CONTROL OT'!$H569)</f>
        <v>BURGOS VERGARAY</v>
      </c>
      <c r="D565" s="6" t="str">
        <f>IF(ISBLANK('[1]CONTROL OT'!$I569),"-",'[1]CONTROL OT'!$I569)</f>
        <v>DENSIDAD DE CAMPO</v>
      </c>
      <c r="E565" s="7">
        <v>685</v>
      </c>
      <c r="F565" s="8">
        <v>45784</v>
      </c>
      <c r="G565" s="8">
        <v>45784</v>
      </c>
      <c r="H565" s="9">
        <f t="shared" ref="H565:H576" si="21">G565-F565</f>
        <v>0</v>
      </c>
      <c r="I565" s="4" t="s">
        <v>9</v>
      </c>
      <c r="J565" s="4" t="s">
        <v>11</v>
      </c>
      <c r="K565" s="4" t="s">
        <v>11</v>
      </c>
      <c r="L565" s="4" t="s">
        <v>11</v>
      </c>
      <c r="M565" s="4" t="s">
        <v>9</v>
      </c>
      <c r="N565" s="4" t="s">
        <v>9</v>
      </c>
      <c r="O565" s="4" t="s">
        <v>9</v>
      </c>
      <c r="P565" s="4" t="s">
        <v>9</v>
      </c>
      <c r="Q565" s="4" t="s">
        <v>9</v>
      </c>
      <c r="R565" s="4" t="s">
        <v>9</v>
      </c>
    </row>
    <row r="566" spans="1:18" ht="25.2" customHeight="1" x14ac:dyDescent="0.3">
      <c r="A566" s="4">
        <v>562</v>
      </c>
      <c r="B566" s="5">
        <f>IF(ISBLANK('[1]CONTROL OT'!$B570),"-",'[1]CONTROL OT'!$B570)</f>
        <v>546</v>
      </c>
      <c r="C566" s="20" t="str">
        <f>IF(ISBLANK('[1]CONTROL OT'!$H570),"-",'[1]CONTROL OT'!$H570)</f>
        <v>IPC SUCURSAL DEL PERU</v>
      </c>
      <c r="D566" s="6" t="str">
        <f>IF(ISBLANK('[1]CONTROL OT'!$I570),"-",'[1]CONTROL OT'!$I570)</f>
        <v>ADHERENCIA</v>
      </c>
      <c r="E566" s="7" t="s">
        <v>90</v>
      </c>
      <c r="F566" s="8">
        <v>45762</v>
      </c>
      <c r="G566" s="8">
        <v>45764</v>
      </c>
      <c r="H566" s="9">
        <f t="shared" si="21"/>
        <v>2</v>
      </c>
      <c r="I566" s="4" t="s">
        <v>9</v>
      </c>
      <c r="J566" s="4" t="s">
        <v>11</v>
      </c>
      <c r="K566" s="4" t="s">
        <v>11</v>
      </c>
      <c r="L566" s="4" t="s">
        <v>11</v>
      </c>
      <c r="M566" s="4" t="s">
        <v>9</v>
      </c>
      <c r="N566" s="4" t="s">
        <v>9</v>
      </c>
      <c r="O566" s="4" t="s">
        <v>9</v>
      </c>
      <c r="P566" s="4" t="s">
        <v>9</v>
      </c>
      <c r="Q566" s="4" t="s">
        <v>9</v>
      </c>
      <c r="R566" s="4" t="s">
        <v>9</v>
      </c>
    </row>
    <row r="567" spans="1:18" ht="25.2" customHeight="1" x14ac:dyDescent="0.3">
      <c r="A567" s="4">
        <v>563</v>
      </c>
      <c r="B567" s="5">
        <f>IF(ISBLANK('[1]CONTROL OT'!$B571),"-",'[1]CONTROL OT'!$B571)</f>
        <v>547</v>
      </c>
      <c r="C567" s="20" t="str">
        <f>IF(ISBLANK('[1]CONTROL OT'!$H571),"-",'[1]CONTROL OT'!$H571)</f>
        <v>OCJ MOLTALVOS SAC</v>
      </c>
      <c r="D567" s="6" t="str">
        <f>IF(ISBLANK('[1]CONTROL OT'!$I571),"-",'[1]CONTROL OT'!$I571)</f>
        <v>COMPRESIÓN DE PROBETAS</v>
      </c>
      <c r="E567" s="7">
        <v>683</v>
      </c>
      <c r="F567" s="8">
        <v>45783</v>
      </c>
      <c r="G567" s="8">
        <v>45784</v>
      </c>
      <c r="H567" s="9">
        <f t="shared" si="21"/>
        <v>1</v>
      </c>
      <c r="I567" s="4" t="s">
        <v>9</v>
      </c>
      <c r="J567" s="4" t="s">
        <v>11</v>
      </c>
      <c r="K567" s="4" t="s">
        <v>11</v>
      </c>
      <c r="L567" s="4" t="s">
        <v>11</v>
      </c>
      <c r="M567" s="4" t="s">
        <v>9</v>
      </c>
      <c r="N567" s="4" t="s">
        <v>9</v>
      </c>
      <c r="O567" s="4" t="s">
        <v>9</v>
      </c>
      <c r="P567" s="4" t="s">
        <v>9</v>
      </c>
      <c r="Q567" s="4" t="s">
        <v>9</v>
      </c>
      <c r="R567" s="4" t="s">
        <v>9</v>
      </c>
    </row>
    <row r="568" spans="1:18" ht="25.2" customHeight="1" x14ac:dyDescent="0.3">
      <c r="A568" s="4">
        <v>564</v>
      </c>
      <c r="B568" s="5">
        <f>IF(ISBLANK('[1]CONTROL OT'!$B572),"-",'[1]CONTROL OT'!$B572)</f>
        <v>548</v>
      </c>
      <c r="C568" s="20" t="str">
        <f>IF(ISBLANK('[1]CONTROL OT'!$H572),"-",'[1]CONTROL OT'!$H572)</f>
        <v>GERED</v>
      </c>
      <c r="D568" s="6" t="str">
        <f>IF(ISBLANK('[1]CONTROL OT'!$I572),"-",'[1]CONTROL OT'!$I572)</f>
        <v>DENSIDAD DE CAMPO</v>
      </c>
      <c r="E568" s="7">
        <v>686</v>
      </c>
      <c r="F568" s="8">
        <v>45784</v>
      </c>
      <c r="G568" s="8">
        <v>45784</v>
      </c>
      <c r="H568" s="9">
        <f t="shared" si="21"/>
        <v>0</v>
      </c>
      <c r="I568" s="4" t="s">
        <v>9</v>
      </c>
      <c r="J568" s="4" t="s">
        <v>11</v>
      </c>
      <c r="K568" s="4" t="s">
        <v>11</v>
      </c>
      <c r="L568" s="4" t="s">
        <v>11</v>
      </c>
      <c r="M568" s="13">
        <v>99</v>
      </c>
      <c r="N568" s="24">
        <v>687</v>
      </c>
      <c r="O568" s="8">
        <v>45784</v>
      </c>
      <c r="P568" s="8">
        <v>45784</v>
      </c>
      <c r="Q568" s="4">
        <f t="shared" ref="Q568:Q570" si="22">O568-P568</f>
        <v>0</v>
      </c>
      <c r="R568" s="4" t="s">
        <v>9</v>
      </c>
    </row>
    <row r="569" spans="1:18" ht="25.2" customHeight="1" x14ac:dyDescent="0.3">
      <c r="A569" s="4">
        <v>565</v>
      </c>
      <c r="B569" s="5">
        <f>IF(ISBLANK('[1]CONTROL OT'!$B573),"-",'[1]CONTROL OT'!$B573)</f>
        <v>549</v>
      </c>
      <c r="C569" s="20" t="str">
        <f>IF(ISBLANK('[1]CONTROL OT'!$H573),"-",'[1]CONTROL OT'!$H573)</f>
        <v>BURGOS VERGARAY</v>
      </c>
      <c r="D569" s="6" t="str">
        <f>IF(ISBLANK('[1]CONTROL OT'!$I573),"-",'[1]CONTROL OT'!$I573)</f>
        <v>DENSIDAD DE CAMPO</v>
      </c>
      <c r="E569" s="7">
        <v>686</v>
      </c>
      <c r="F569" s="8">
        <v>45784</v>
      </c>
      <c r="G569" s="8">
        <v>45784</v>
      </c>
      <c r="H569" s="9">
        <f t="shared" si="21"/>
        <v>0</v>
      </c>
      <c r="I569" s="4" t="s">
        <v>9</v>
      </c>
      <c r="J569" s="4" t="s">
        <v>11</v>
      </c>
      <c r="K569" s="4" t="s">
        <v>11</v>
      </c>
      <c r="L569" s="4" t="s">
        <v>11</v>
      </c>
      <c r="M569" s="13">
        <v>100</v>
      </c>
      <c r="N569" s="24">
        <v>688</v>
      </c>
      <c r="O569" s="8">
        <v>45784</v>
      </c>
      <c r="P569" s="8">
        <v>45784</v>
      </c>
      <c r="Q569" s="4">
        <f t="shared" si="22"/>
        <v>0</v>
      </c>
      <c r="R569" s="4" t="s">
        <v>9</v>
      </c>
    </row>
    <row r="570" spans="1:18" ht="25.2" customHeight="1" x14ac:dyDescent="0.3">
      <c r="A570" s="4">
        <v>566</v>
      </c>
      <c r="B570" s="5">
        <f>IF(ISBLANK('[1]CONTROL OT'!$B574),"-",'[1]CONTROL OT'!$B574)</f>
        <v>550</v>
      </c>
      <c r="C570" s="20" t="str">
        <f>IF(ISBLANK('[1]CONTROL OT'!$H574),"-",'[1]CONTROL OT'!$H574)</f>
        <v>GEOFAL ING.</v>
      </c>
      <c r="D570" s="6" t="str">
        <f>IF(ISBLANK('[1]CONTROL OT'!$I574),"-",'[1]CONTROL OT'!$I574)</f>
        <v>ESTUDIO DE SUELOS</v>
      </c>
      <c r="E570" s="7">
        <v>693</v>
      </c>
      <c r="F570" s="8">
        <v>45784</v>
      </c>
      <c r="G570" s="8">
        <v>45784</v>
      </c>
      <c r="H570" s="9">
        <f t="shared" si="21"/>
        <v>0</v>
      </c>
      <c r="I570" s="4" t="s">
        <v>9</v>
      </c>
      <c r="J570" s="4" t="s">
        <v>11</v>
      </c>
      <c r="K570" s="4" t="s">
        <v>11</v>
      </c>
      <c r="L570" s="4" t="s">
        <v>11</v>
      </c>
      <c r="M570" s="13">
        <v>101</v>
      </c>
      <c r="N570" s="24">
        <v>689</v>
      </c>
      <c r="O570" s="8">
        <v>45784</v>
      </c>
      <c r="P570" s="8">
        <v>45784</v>
      </c>
      <c r="Q570" s="4">
        <f t="shared" si="22"/>
        <v>0</v>
      </c>
      <c r="R570" s="4" t="s">
        <v>9</v>
      </c>
    </row>
    <row r="571" spans="1:18" ht="25.2" customHeight="1" x14ac:dyDescent="0.3">
      <c r="A571" s="4">
        <v>567</v>
      </c>
      <c r="B571" s="5">
        <f>IF(ISBLANK('[1]CONTROL OT'!$B575),"-",'[1]CONTROL OT'!$B575)</f>
        <v>551</v>
      </c>
      <c r="C571" s="20" t="str">
        <f>IF(ISBLANK('[1]CONTROL OT'!$H575),"-",'[1]CONTROL OT'!$H575)</f>
        <v>GEOFAL ING.</v>
      </c>
      <c r="D571" s="6" t="str">
        <f>IF(ISBLANK('[1]CONTROL OT'!$I575),"-",'[1]CONTROL OT'!$I575)</f>
        <v>ESTUDIO DE SUELOS</v>
      </c>
      <c r="E571" s="7">
        <v>691</v>
      </c>
      <c r="F571" s="8">
        <v>45784</v>
      </c>
      <c r="G571" s="8">
        <v>45784</v>
      </c>
      <c r="H571" s="9">
        <f t="shared" si="21"/>
        <v>0</v>
      </c>
      <c r="I571" s="4" t="s">
        <v>9</v>
      </c>
      <c r="J571" s="4" t="s">
        <v>11</v>
      </c>
      <c r="K571" s="4" t="s">
        <v>11</v>
      </c>
      <c r="L571" s="4" t="s">
        <v>11</v>
      </c>
      <c r="M571" s="4" t="s">
        <v>9</v>
      </c>
      <c r="N571" s="4" t="s">
        <v>9</v>
      </c>
      <c r="O571" s="4" t="s">
        <v>9</v>
      </c>
      <c r="P571" s="4" t="s">
        <v>9</v>
      </c>
      <c r="Q571" s="4" t="s">
        <v>9</v>
      </c>
      <c r="R571" s="4" t="s">
        <v>9</v>
      </c>
    </row>
    <row r="572" spans="1:18" ht="25.2" customHeight="1" x14ac:dyDescent="0.3">
      <c r="A572" s="4">
        <v>568</v>
      </c>
      <c r="B572" s="5">
        <f>IF(ISBLANK('[1]CONTROL OT'!$B576),"-",'[1]CONTROL OT'!$B576)</f>
        <v>552</v>
      </c>
      <c r="C572" s="20" t="str">
        <f>IF(ISBLANK('[1]CONTROL OT'!$H576),"-",'[1]CONTROL OT'!$H576)</f>
        <v>GEOFAL ING.</v>
      </c>
      <c r="D572" s="6" t="str">
        <f>IF(ISBLANK('[1]CONTROL OT'!$I576),"-",'[1]CONTROL OT'!$I576)</f>
        <v>ESTUDIO DE SUELOS</v>
      </c>
      <c r="E572" s="7">
        <v>690</v>
      </c>
      <c r="F572" s="8">
        <v>45784</v>
      </c>
      <c r="G572" s="8">
        <v>45784</v>
      </c>
      <c r="H572" s="9">
        <f t="shared" si="21"/>
        <v>0</v>
      </c>
      <c r="I572" s="4" t="s">
        <v>9</v>
      </c>
      <c r="J572" s="4" t="s">
        <v>11</v>
      </c>
      <c r="K572" s="4" t="s">
        <v>11</v>
      </c>
      <c r="L572" s="4" t="s">
        <v>11</v>
      </c>
      <c r="M572" s="4" t="s">
        <v>9</v>
      </c>
      <c r="N572" s="4" t="s">
        <v>9</v>
      </c>
      <c r="O572" s="4" t="s">
        <v>9</v>
      </c>
      <c r="P572" s="4" t="s">
        <v>9</v>
      </c>
      <c r="Q572" s="4" t="s">
        <v>9</v>
      </c>
      <c r="R572" s="4" t="s">
        <v>9</v>
      </c>
    </row>
    <row r="573" spans="1:18" ht="25.2" customHeight="1" x14ac:dyDescent="0.3">
      <c r="A573" s="4">
        <v>569</v>
      </c>
      <c r="B573" s="5">
        <f>IF(ISBLANK('[1]CONTROL OT'!$B577),"-",'[1]CONTROL OT'!$B577)</f>
        <v>553</v>
      </c>
      <c r="C573" s="20" t="str">
        <f>IF(ISBLANK('[1]CONTROL OT'!$H577),"-",'[1]CONTROL OT'!$H577)</f>
        <v>IPC SAN BORJA</v>
      </c>
      <c r="D573" s="6" t="str">
        <f>IF(ISBLANK('[1]CONTROL OT'!$I577),"-",'[1]CONTROL OT'!$I577)</f>
        <v>COMPRESIÓN DE PROBETAS</v>
      </c>
      <c r="E573" s="7">
        <v>706</v>
      </c>
      <c r="F573" s="8">
        <v>45784</v>
      </c>
      <c r="G573" s="8">
        <v>45786</v>
      </c>
      <c r="H573" s="9">
        <f t="shared" si="21"/>
        <v>2</v>
      </c>
      <c r="I573" s="4" t="s">
        <v>9</v>
      </c>
      <c r="J573" s="4" t="s">
        <v>11</v>
      </c>
      <c r="K573" s="4" t="s">
        <v>11</v>
      </c>
      <c r="L573" s="4" t="s">
        <v>11</v>
      </c>
      <c r="M573" s="4" t="s">
        <v>9</v>
      </c>
      <c r="N573" s="4" t="s">
        <v>9</v>
      </c>
      <c r="O573" s="4" t="s">
        <v>9</v>
      </c>
      <c r="P573" s="4" t="s">
        <v>9</v>
      </c>
      <c r="Q573" s="4" t="s">
        <v>9</v>
      </c>
      <c r="R573" s="4" t="s">
        <v>9</v>
      </c>
    </row>
    <row r="574" spans="1:18" ht="25.2" customHeight="1" x14ac:dyDescent="0.3">
      <c r="A574" s="4">
        <v>570</v>
      </c>
      <c r="B574" s="5">
        <f>IF(ISBLANK('[1]CONTROL OT'!$B578),"-",'[1]CONTROL OT'!$B578)</f>
        <v>554</v>
      </c>
      <c r="C574" s="20" t="str">
        <f>IF(ISBLANK('[1]CONTROL OT'!$H578),"-",'[1]CONTROL OT'!$H578)</f>
        <v>IPC SUCURSAL DEL PERU</v>
      </c>
      <c r="D574" s="6" t="str">
        <f>IF(ISBLANK('[1]CONTROL OT'!$I578),"-",'[1]CONTROL OT'!$I578)</f>
        <v xml:space="preserve">RICE / MARSHALL          </v>
      </c>
      <c r="E574" s="7">
        <v>672</v>
      </c>
      <c r="F574" s="8">
        <v>45783</v>
      </c>
      <c r="G574" s="8">
        <v>45783</v>
      </c>
      <c r="H574" s="9">
        <f t="shared" si="21"/>
        <v>0</v>
      </c>
      <c r="I574" s="4" t="s">
        <v>9</v>
      </c>
      <c r="J574" s="4" t="s">
        <v>11</v>
      </c>
      <c r="K574" s="4" t="s">
        <v>11</v>
      </c>
      <c r="L574" s="4" t="s">
        <v>11</v>
      </c>
      <c r="M574" s="4" t="s">
        <v>9</v>
      </c>
      <c r="N574" s="4" t="s">
        <v>9</v>
      </c>
      <c r="O574" s="4" t="s">
        <v>9</v>
      </c>
      <c r="P574" s="4" t="s">
        <v>9</v>
      </c>
      <c r="Q574" s="4" t="s">
        <v>9</v>
      </c>
      <c r="R574" s="4" t="s">
        <v>9</v>
      </c>
    </row>
    <row r="575" spans="1:18" ht="25.2" customHeight="1" x14ac:dyDescent="0.3">
      <c r="A575" s="4">
        <v>571</v>
      </c>
      <c r="B575" s="5">
        <f>IF(ISBLANK('[1]CONTROL OT'!$B579),"-",'[1]CONTROL OT'!$B579)</f>
        <v>555</v>
      </c>
      <c r="C575" s="20" t="str">
        <f>IF(ISBLANK('[1]CONTROL OT'!$H579),"-",'[1]CONTROL OT'!$H579)</f>
        <v>RUTAS DE LIMA</v>
      </c>
      <c r="D575" s="6" t="str">
        <f>IF(ISBLANK('[1]CONTROL OT'!$I579),"-",'[1]CONTROL OT'!$I579)</f>
        <v>PAVIMENTO</v>
      </c>
      <c r="E575" s="7">
        <v>701</v>
      </c>
      <c r="F575" s="8">
        <v>45784</v>
      </c>
      <c r="G575" s="8">
        <v>45784</v>
      </c>
      <c r="H575" s="9">
        <f t="shared" si="21"/>
        <v>0</v>
      </c>
      <c r="I575" s="4" t="s">
        <v>9</v>
      </c>
      <c r="J575" s="4" t="s">
        <v>11</v>
      </c>
      <c r="K575" s="4" t="s">
        <v>11</v>
      </c>
      <c r="L575" s="4" t="s">
        <v>11</v>
      </c>
      <c r="M575" s="13">
        <v>102</v>
      </c>
      <c r="N575" s="24">
        <v>713</v>
      </c>
      <c r="O575" s="8">
        <v>45784</v>
      </c>
      <c r="P575" s="8">
        <v>45786</v>
      </c>
      <c r="Q575" s="4">
        <f>O575-P575</f>
        <v>-2</v>
      </c>
      <c r="R575" s="4" t="s">
        <v>9</v>
      </c>
    </row>
    <row r="576" spans="1:18" ht="25.2" customHeight="1" x14ac:dyDescent="0.3">
      <c r="A576" s="4">
        <v>572</v>
      </c>
      <c r="B576" s="5">
        <f>IF(ISBLANK('[1]CONTROL OT'!$B580),"-",'[1]CONTROL OT'!$B580)</f>
        <v>556</v>
      </c>
      <c r="C576" s="20" t="str">
        <f>IF(ISBLANK('[1]CONTROL OT'!$H580),"-",'[1]CONTROL OT'!$H580)</f>
        <v>RAFAEL MARQUINA MENDOZA</v>
      </c>
      <c r="D576" s="6" t="str">
        <f>IF(ISBLANK('[1]CONTROL OT'!$I580),"-",'[1]CONTROL OT'!$I580)</f>
        <v>DISEÑO DE MEZCLA Y PROBETAS</v>
      </c>
      <c r="E576" s="7">
        <v>694</v>
      </c>
      <c r="F576" s="8">
        <v>45784</v>
      </c>
      <c r="G576" s="8">
        <v>45785</v>
      </c>
      <c r="H576" s="9">
        <f t="shared" si="21"/>
        <v>1</v>
      </c>
      <c r="I576" s="4" t="s">
        <v>9</v>
      </c>
      <c r="J576" s="4" t="s">
        <v>11</v>
      </c>
      <c r="K576" s="4" t="s">
        <v>11</v>
      </c>
      <c r="L576" s="4" t="s">
        <v>11</v>
      </c>
      <c r="M576" s="4" t="s">
        <v>9</v>
      </c>
      <c r="N576" s="4" t="s">
        <v>9</v>
      </c>
      <c r="O576" s="4" t="s">
        <v>9</v>
      </c>
      <c r="P576" s="4" t="s">
        <v>9</v>
      </c>
      <c r="Q576" s="4" t="s">
        <v>9</v>
      </c>
      <c r="R576" s="4" t="s">
        <v>9</v>
      </c>
    </row>
    <row r="577" spans="1:18" ht="25.2" customHeight="1" x14ac:dyDescent="0.3">
      <c r="A577" s="4">
        <v>573</v>
      </c>
      <c r="B577" s="5">
        <f>IF(ISBLANK('[1]CONTROL OT'!$B581),"-",'[1]CONTROL OT'!$B581)</f>
        <v>557</v>
      </c>
      <c r="C577" s="20" t="str">
        <f>IF(ISBLANK('[1]CONTROL OT'!$H581),"-",'[1]CONTROL OT'!$H581)</f>
        <v>GEOFAL ING.</v>
      </c>
      <c r="D577" s="6" t="str">
        <f>IF(ISBLANK('[1]CONTROL OT'!$I581),"-",'[1]CONTROL OT'!$I581)</f>
        <v>ESTUDIO DE SUELOS</v>
      </c>
      <c r="E577" s="7" t="s">
        <v>90</v>
      </c>
      <c r="F577" s="8">
        <v>45762</v>
      </c>
      <c r="G577" s="8">
        <v>45764</v>
      </c>
      <c r="H577" s="9">
        <f t="shared" ref="H577" si="23">G577-F577</f>
        <v>2</v>
      </c>
      <c r="I577" s="4" t="s">
        <v>9</v>
      </c>
      <c r="J577" s="4" t="s">
        <v>11</v>
      </c>
      <c r="K577" s="4" t="s">
        <v>11</v>
      </c>
      <c r="L577" s="4" t="s">
        <v>11</v>
      </c>
      <c r="M577" s="4" t="s">
        <v>9</v>
      </c>
      <c r="N577" s="4" t="s">
        <v>9</v>
      </c>
      <c r="O577" s="4" t="s">
        <v>9</v>
      </c>
      <c r="P577" s="4" t="s">
        <v>9</v>
      </c>
      <c r="Q577" s="4" t="s">
        <v>9</v>
      </c>
      <c r="R577" s="4" t="s">
        <v>9</v>
      </c>
    </row>
    <row r="578" spans="1:18" ht="30" customHeight="1" x14ac:dyDescent="0.3">
      <c r="A578" s="4">
        <v>574</v>
      </c>
      <c r="B578" s="5">
        <f>IF(ISBLANK('[1]CONTROL OT'!$B582),"-",'[1]CONTROL OT'!$B582)</f>
        <v>558</v>
      </c>
      <c r="C578" s="20" t="str">
        <f>IF(ISBLANK('[1]CONTROL OT'!$H582),"-",'[1]CONTROL OT'!$H582)</f>
        <v>YANGZHOU RONGFEI CONSTRUCTION
ENGINEERING CO SUCURSAL DEL PERÚ</v>
      </c>
      <c r="D578" s="6" t="str">
        <f>IF(ISBLANK('[1]CONTROL OT'!$I582),"-",'[1]CONTROL OT'!$I582)</f>
        <v>DENSIDAD DE CAMPO</v>
      </c>
      <c r="E578" s="7" t="s">
        <v>95</v>
      </c>
      <c r="F578" s="25" t="s">
        <v>96</v>
      </c>
      <c r="G578" s="25" t="s">
        <v>97</v>
      </c>
      <c r="H578" s="9">
        <v>0</v>
      </c>
      <c r="I578" s="4" t="s">
        <v>9</v>
      </c>
      <c r="J578" s="4" t="s">
        <v>11</v>
      </c>
      <c r="K578" s="4" t="s">
        <v>11</v>
      </c>
      <c r="L578" s="4" t="s">
        <v>11</v>
      </c>
      <c r="M578" s="4" t="s">
        <v>9</v>
      </c>
      <c r="N578" s="4" t="s">
        <v>9</v>
      </c>
      <c r="O578" s="4" t="s">
        <v>9</v>
      </c>
      <c r="P578" s="4" t="s">
        <v>9</v>
      </c>
      <c r="Q578" s="4" t="s">
        <v>9</v>
      </c>
      <c r="R578" s="4" t="s">
        <v>9</v>
      </c>
    </row>
    <row r="579" spans="1:18" ht="25.2" customHeight="1" x14ac:dyDescent="0.3">
      <c r="A579" s="4">
        <v>575</v>
      </c>
      <c r="B579" s="5">
        <f>IF(ISBLANK('[1]CONTROL OT'!$B583),"-",'[1]CONTROL OT'!$B583)</f>
        <v>559</v>
      </c>
      <c r="C579" s="20" t="str">
        <f>IF(ISBLANK('[1]CONTROL OT'!$H583),"-",'[1]CONTROL OT'!$H583)</f>
        <v>GERED</v>
      </c>
      <c r="D579" s="6" t="str">
        <f>IF(ISBLANK('[1]CONTROL OT'!$I583),"-",'[1]CONTROL OT'!$I583)</f>
        <v>DENSIDAD DE CAMPO</v>
      </c>
      <c r="E579" s="7" t="str">
        <f>IF(ISBLANK('[1]CONTROL OT'!$O583),"-",'[1]CONTROL OT'!$O583)</f>
        <v>COTIZACIÓN-366-25-A</v>
      </c>
      <c r="F579" s="8">
        <v>45784</v>
      </c>
      <c r="G579" s="8">
        <v>45786</v>
      </c>
      <c r="H579" s="9">
        <v>0</v>
      </c>
      <c r="I579" s="4" t="s">
        <v>9</v>
      </c>
      <c r="J579" s="4" t="s">
        <v>11</v>
      </c>
      <c r="K579" s="4" t="s">
        <v>11</v>
      </c>
      <c r="L579" s="4" t="s">
        <v>11</v>
      </c>
      <c r="M579" s="4" t="s">
        <v>9</v>
      </c>
      <c r="N579" s="4" t="s">
        <v>9</v>
      </c>
      <c r="O579" s="4" t="s">
        <v>9</v>
      </c>
      <c r="P579" s="4" t="s">
        <v>9</v>
      </c>
      <c r="Q579" s="4" t="s">
        <v>9</v>
      </c>
      <c r="R579" s="4" t="s">
        <v>9</v>
      </c>
    </row>
    <row r="580" spans="1:18" ht="25.2" customHeight="1" x14ac:dyDescent="0.3">
      <c r="A580" s="4">
        <v>576</v>
      </c>
      <c r="B580" s="5">
        <f>IF(ISBLANK('[1]CONTROL OT'!$B584),"-",'[1]CONTROL OT'!$B584)</f>
        <v>560</v>
      </c>
      <c r="C580" s="20" t="str">
        <f>IF(ISBLANK('[1]CONTROL OT'!$H584),"-",'[1]CONTROL OT'!$H584)</f>
        <v>CONSORCIO HUAYCOLORO</v>
      </c>
      <c r="D580" s="6" t="str">
        <f>IF(ISBLANK('[1]CONTROL OT'!$I584),"-",'[1]CONTROL OT'!$I584)</f>
        <v>AGREGADO Y SUELO
131-BASE POR CONFIRMAR</v>
      </c>
      <c r="E580" s="7" t="str">
        <f>IF(ISBLANK('[1]CONTROL OT'!$O584),"-",'[1]CONTROL OT'!$O584)</f>
        <v>COTIZACIÓN-702-25
COTIZACIÓN-703-25</v>
      </c>
      <c r="F580" s="8">
        <v>45762</v>
      </c>
      <c r="G580" s="8">
        <v>45764</v>
      </c>
      <c r="H580" s="9">
        <f t="shared" ref="H580:H581" si="24">G580-F580</f>
        <v>2</v>
      </c>
      <c r="I580" s="4" t="s">
        <v>9</v>
      </c>
      <c r="J580" s="4" t="s">
        <v>11</v>
      </c>
      <c r="K580" s="4" t="s">
        <v>11</v>
      </c>
      <c r="L580" s="4" t="s">
        <v>11</v>
      </c>
      <c r="M580" s="4" t="s">
        <v>9</v>
      </c>
      <c r="N580" s="4" t="s">
        <v>9</v>
      </c>
      <c r="O580" s="4" t="s">
        <v>9</v>
      </c>
      <c r="P580" s="4" t="s">
        <v>9</v>
      </c>
      <c r="Q580" s="4" t="s">
        <v>9</v>
      </c>
      <c r="R580" s="4" t="s">
        <v>9</v>
      </c>
    </row>
    <row r="581" spans="1:18" ht="25.2" customHeight="1" x14ac:dyDescent="0.3">
      <c r="A581" s="4">
        <v>577</v>
      </c>
      <c r="B581" s="5">
        <f>IF(ISBLANK('[1]CONTROL OT'!$B585),"-",'[1]CONTROL OT'!$B585)</f>
        <v>561</v>
      </c>
      <c r="C581" s="20" t="str">
        <f>IF(ISBLANK('[1]CONTROL OT'!$H585),"-",'[1]CONTROL OT'!$H585)</f>
        <v>CONSORCIO HUAYCOLORO</v>
      </c>
      <c r="D581" s="6" t="str">
        <f>IF(ISBLANK('[1]CONTROL OT'!$I585),"-",'[1]CONTROL OT'!$I585)</f>
        <v>COMPRESIÓN DE PROBETAS</v>
      </c>
      <c r="E581" s="7">
        <f>IF(ISBLANK('[1]CONTROL OT'!$O585),"-",'[1]CONTROL OT'!$O585)</f>
        <v>704</v>
      </c>
      <c r="F581" s="8">
        <v>45785</v>
      </c>
      <c r="G581" s="8">
        <v>45785</v>
      </c>
      <c r="H581" s="9">
        <f t="shared" si="24"/>
        <v>0</v>
      </c>
      <c r="I581" s="4" t="s">
        <v>9</v>
      </c>
      <c r="J581" s="4" t="s">
        <v>11</v>
      </c>
      <c r="K581" s="4" t="s">
        <v>11</v>
      </c>
      <c r="L581" s="4" t="s">
        <v>11</v>
      </c>
      <c r="M581" s="4" t="s">
        <v>9</v>
      </c>
      <c r="N581" s="4" t="s">
        <v>9</v>
      </c>
      <c r="O581" s="4" t="s">
        <v>9</v>
      </c>
      <c r="P581" s="4" t="s">
        <v>9</v>
      </c>
      <c r="Q581" s="4" t="s">
        <v>9</v>
      </c>
      <c r="R581" s="4" t="s">
        <v>9</v>
      </c>
    </row>
    <row r="582" spans="1:18" ht="25.2" customHeight="1" x14ac:dyDescent="0.3">
      <c r="A582" s="4">
        <v>578</v>
      </c>
      <c r="B582" s="5">
        <f>IF(ISBLANK('[1]CONTROL OT'!$B586),"-",'[1]CONTROL OT'!$B586)</f>
        <v>562</v>
      </c>
      <c r="C582" s="20" t="str">
        <f>IF(ISBLANK('[1]CONTROL OT'!$H586),"-",'[1]CONTROL OT'!$H586)</f>
        <v>GERED</v>
      </c>
      <c r="D582" s="6" t="str">
        <f>IF(ISBLANK('[1]CONTROL OT'!$I586),"-",'[1]CONTROL OT'!$I586)</f>
        <v>DENSIDAD DE CAMPO</v>
      </c>
      <c r="E582" s="7" t="str">
        <f>IF(ISBLANK('[1]CONTROL OT'!$O586),"-",'[1]CONTROL OT'!$O586)</f>
        <v>COTIZACIÓN-366-25-A</v>
      </c>
      <c r="F582" s="12" t="s">
        <v>9</v>
      </c>
      <c r="G582" s="12" t="s">
        <v>9</v>
      </c>
      <c r="H582" s="12" t="s">
        <v>9</v>
      </c>
      <c r="I582" s="12" t="s">
        <v>9</v>
      </c>
      <c r="J582" s="12" t="s">
        <v>9</v>
      </c>
      <c r="K582" s="12" t="s">
        <v>9</v>
      </c>
      <c r="L582" s="12" t="s">
        <v>9</v>
      </c>
      <c r="M582" s="4" t="s">
        <v>9</v>
      </c>
      <c r="N582" s="4" t="s">
        <v>9</v>
      </c>
      <c r="O582" s="4" t="s">
        <v>9</v>
      </c>
      <c r="P582" s="4" t="s">
        <v>9</v>
      </c>
      <c r="Q582" s="4" t="s">
        <v>9</v>
      </c>
      <c r="R582" s="4" t="s">
        <v>9</v>
      </c>
    </row>
    <row r="583" spans="1:18" ht="25.2" customHeight="1" x14ac:dyDescent="0.3">
      <c r="A583" s="4">
        <v>579</v>
      </c>
      <c r="B583" s="5">
        <f>IF(ISBLANK('[1]CONTROL OT'!$B587),"-",'[1]CONTROL OT'!$B587)</f>
        <v>563</v>
      </c>
      <c r="C583" s="20" t="str">
        <f>IF(ISBLANK('[1]CONTROL OT'!$H587),"-",'[1]CONTROL OT'!$H587)</f>
        <v>BURGOS VERGARAY</v>
      </c>
      <c r="D583" s="6" t="str">
        <f>IF(ISBLANK('[1]CONTROL OT'!$I587),"-",'[1]CONTROL OT'!$I587)</f>
        <v>DENSIDADES DE CAMPO</v>
      </c>
      <c r="E583" s="7">
        <f>IF(ISBLANK('[1]CONTROL OT'!$O587),"-",'[1]CONTROL OT'!$O587)</f>
        <v>700</v>
      </c>
      <c r="F583" s="12" t="s">
        <v>9</v>
      </c>
      <c r="G583" s="12" t="s">
        <v>9</v>
      </c>
      <c r="H583" s="12" t="s">
        <v>9</v>
      </c>
      <c r="I583" s="12" t="s">
        <v>9</v>
      </c>
      <c r="J583" s="12" t="s">
        <v>9</v>
      </c>
      <c r="K583" s="12" t="s">
        <v>9</v>
      </c>
      <c r="L583" s="12" t="s">
        <v>9</v>
      </c>
      <c r="M583" s="4" t="s">
        <v>9</v>
      </c>
      <c r="N583" s="4" t="s">
        <v>9</v>
      </c>
      <c r="O583" s="4" t="s">
        <v>9</v>
      </c>
      <c r="P583" s="4" t="s">
        <v>9</v>
      </c>
      <c r="Q583" s="4" t="s">
        <v>9</v>
      </c>
      <c r="R583" s="4" t="s">
        <v>9</v>
      </c>
    </row>
    <row r="584" spans="1:18" ht="25.2" customHeight="1" x14ac:dyDescent="0.3">
      <c r="A584" s="4">
        <v>580</v>
      </c>
      <c r="B584" s="5">
        <f>IF(ISBLANK('[1]CONTROL OT'!$B588),"-",'[1]CONTROL OT'!$B588)</f>
        <v>560</v>
      </c>
      <c r="C584" s="20" t="str">
        <f>IF(ISBLANK('[1]CONTROL OT'!$H588),"-",'[1]CONTROL OT'!$H588)</f>
        <v>GEOFAL LABORATORIO</v>
      </c>
      <c r="D584" s="6" t="str">
        <f>IF(ISBLANK('[1]CONTROL OT'!$I588),"-",'[1]CONTROL OT'!$I588)</f>
        <v>CARAS FRACTURADAS</v>
      </c>
      <c r="E584" s="7" t="str">
        <f>IF(ISBLANK('[1]CONTROL OT'!$O588),"-",'[1]CONTROL OT'!$O588)</f>
        <v>-</v>
      </c>
      <c r="F584" s="15" t="str">
        <f>IFERROR(VLOOKUP(E584,[2]Matriz!$B$4:$E$351,3,FALSE),"-")</f>
        <v>-</v>
      </c>
      <c r="G584" s="15" t="str">
        <f>IFERROR(VLOOKUP(E584,[2]Matriz!$B$4:$E$351,4,FALSE),"-")</f>
        <v>-</v>
      </c>
      <c r="H584" s="16" t="str">
        <f t="shared" ref="H584:H586" si="25">IFERROR(+F584-G584,"-")</f>
        <v>-</v>
      </c>
      <c r="I584" s="12" t="s">
        <v>9</v>
      </c>
      <c r="J584" s="12" t="s">
        <v>9</v>
      </c>
      <c r="K584" s="12" t="s">
        <v>9</v>
      </c>
      <c r="L584" s="12" t="s">
        <v>9</v>
      </c>
      <c r="M584" s="4" t="s">
        <v>9</v>
      </c>
      <c r="N584" s="4" t="s">
        <v>9</v>
      </c>
      <c r="O584" s="4" t="s">
        <v>9</v>
      </c>
      <c r="P584" s="4" t="s">
        <v>9</v>
      </c>
      <c r="Q584" s="4" t="s">
        <v>9</v>
      </c>
      <c r="R584" s="4" t="s">
        <v>9</v>
      </c>
    </row>
    <row r="585" spans="1:18" ht="25.2" customHeight="1" x14ac:dyDescent="0.3">
      <c r="A585" s="4">
        <v>581</v>
      </c>
      <c r="B585" s="5">
        <f>IF(ISBLANK('[1]CONTROL OT'!$B589),"-",'[1]CONTROL OT'!$B589)</f>
        <v>535</v>
      </c>
      <c r="C585" s="20" t="str">
        <f>IF(ISBLANK('[1]CONTROL OT'!$H589),"-",'[1]CONTROL OT'!$H589)</f>
        <v>GEOFAL LABORATORIO</v>
      </c>
      <c r="D585" s="6" t="str">
        <f>IF(ISBLANK('[1]CONTROL OT'!$I589),"-",'[1]CONTROL OT'!$I589)</f>
        <v>PLANAS</v>
      </c>
      <c r="E585" s="7" t="str">
        <f>IF(ISBLANK('[1]CONTROL OT'!$O589),"-",'[1]CONTROL OT'!$O589)</f>
        <v>-</v>
      </c>
      <c r="F585" s="15" t="str">
        <f>IFERROR(VLOOKUP(E585,[2]Matriz!$B$4:$E$351,3,FALSE),"-")</f>
        <v>-</v>
      </c>
      <c r="G585" s="15" t="str">
        <f>IFERROR(VLOOKUP(E585,[2]Matriz!$B$4:$E$351,4,FALSE),"-")</f>
        <v>-</v>
      </c>
      <c r="H585" s="16" t="str">
        <f t="shared" si="25"/>
        <v>-</v>
      </c>
      <c r="I585" s="12" t="s">
        <v>9</v>
      </c>
      <c r="J585" s="12" t="s">
        <v>9</v>
      </c>
      <c r="K585" s="12" t="s">
        <v>9</v>
      </c>
      <c r="L585" s="12" t="s">
        <v>9</v>
      </c>
      <c r="M585" s="4" t="s">
        <v>9</v>
      </c>
      <c r="N585" s="4" t="s">
        <v>9</v>
      </c>
      <c r="O585" s="4" t="s">
        <v>9</v>
      </c>
      <c r="P585" s="4" t="s">
        <v>9</v>
      </c>
      <c r="Q585" s="4" t="s">
        <v>9</v>
      </c>
      <c r="R585" s="4" t="s">
        <v>9</v>
      </c>
    </row>
    <row r="586" spans="1:18" ht="25.2" customHeight="1" x14ac:dyDescent="0.3">
      <c r="A586" s="4">
        <v>582</v>
      </c>
      <c r="B586" s="5">
        <f>IF(ISBLANK('[1]CONTROL OT'!$B590),"-",'[1]CONTROL OT'!$B590)</f>
        <v>535</v>
      </c>
      <c r="C586" s="20" t="str">
        <f>IF(ISBLANK('[1]CONTROL OT'!$H590),"-",'[1]CONTROL OT'!$H590)</f>
        <v>GEOFAL LABORATORIO</v>
      </c>
      <c r="D586" s="6" t="str">
        <f>IF(ISBLANK('[1]CONTROL OT'!$I590),"-",'[1]CONTROL OT'!$I590)</f>
        <v>PESO ESPECIFICO DE LA GRAVA</v>
      </c>
      <c r="E586" s="7" t="str">
        <f>IF(ISBLANK('[1]CONTROL OT'!$O590),"-",'[1]CONTROL OT'!$O590)</f>
        <v>-</v>
      </c>
      <c r="F586" s="15" t="str">
        <f>IFERROR(VLOOKUP(E586,[2]Matriz!$B$4:$E$351,3,FALSE),"-")</f>
        <v>-</v>
      </c>
      <c r="G586" s="15" t="str">
        <f>IFERROR(VLOOKUP(E586,[2]Matriz!$B$4:$E$351,4,FALSE),"-")</f>
        <v>-</v>
      </c>
      <c r="H586" s="16" t="str">
        <f t="shared" si="25"/>
        <v>-</v>
      </c>
      <c r="I586" s="12" t="s">
        <v>9</v>
      </c>
      <c r="J586" s="12" t="s">
        <v>9</v>
      </c>
      <c r="K586" s="12" t="s">
        <v>9</v>
      </c>
      <c r="L586" s="12" t="s">
        <v>9</v>
      </c>
      <c r="M586" s="13">
        <v>103</v>
      </c>
      <c r="N586" s="24">
        <v>714</v>
      </c>
      <c r="O586" s="8">
        <v>45786</v>
      </c>
      <c r="P586" s="8">
        <v>45786</v>
      </c>
      <c r="Q586" s="4">
        <f>O586-P586</f>
        <v>0</v>
      </c>
      <c r="R586" s="4" t="s">
        <v>9</v>
      </c>
    </row>
    <row r="587" spans="1:18" ht="25.2" customHeight="1" x14ac:dyDescent="0.3">
      <c r="A587" s="4">
        <v>583</v>
      </c>
      <c r="B587" s="5">
        <f>IF(ISBLANK('[1]CONTROL OT'!$B591),"-",'[1]CONTROL OT'!$B591)</f>
        <v>567</v>
      </c>
      <c r="C587" s="20" t="str">
        <f>IF(ISBLANK('[1]CONTROL OT'!$H591),"-",'[1]CONTROL OT'!$H591)</f>
        <v>CONSORCIO HUAYCOLORO</v>
      </c>
      <c r="D587" s="6" t="str">
        <f>IF(ISBLANK('[1]CONTROL OT'!$I591),"-",'[1]CONTROL OT'!$I591)</f>
        <v>COMPRESIÓN DE PROBETAS</v>
      </c>
      <c r="E587" s="7">
        <f>IF(ISBLANK('[1]CONTROL OT'!$O591),"-",'[1]CONTROL OT'!$O591)</f>
        <v>712</v>
      </c>
      <c r="F587" s="8">
        <v>45786</v>
      </c>
      <c r="G587" s="8">
        <v>45787</v>
      </c>
      <c r="H587" s="9">
        <v>0</v>
      </c>
      <c r="I587" s="4" t="s">
        <v>9</v>
      </c>
      <c r="J587" s="4" t="s">
        <v>11</v>
      </c>
      <c r="K587" s="4" t="s">
        <v>11</v>
      </c>
      <c r="L587" s="4" t="s">
        <v>11</v>
      </c>
      <c r="M587" s="4" t="s">
        <v>9</v>
      </c>
      <c r="N587" s="4" t="s">
        <v>9</v>
      </c>
      <c r="O587" s="4" t="s">
        <v>9</v>
      </c>
      <c r="P587" s="4" t="s">
        <v>9</v>
      </c>
      <c r="Q587" s="4" t="s">
        <v>9</v>
      </c>
      <c r="R587" s="4" t="s">
        <v>9</v>
      </c>
    </row>
    <row r="588" spans="1:18" ht="25.2" customHeight="1" x14ac:dyDescent="0.3">
      <c r="A588" s="4">
        <v>584</v>
      </c>
      <c r="B588" s="5">
        <f>IF(ISBLANK('[1]CONTROL OT'!$B592),"-",'[1]CONTROL OT'!$B592)</f>
        <v>568</v>
      </c>
      <c r="C588" s="20" t="str">
        <f>IF(ISBLANK('[1]CONTROL OT'!$H592),"-",'[1]CONTROL OT'!$H592)</f>
        <v>GEOFAL ING.</v>
      </c>
      <c r="D588" s="6" t="str">
        <f>IF(ISBLANK('[1]CONTROL OT'!$I592),"-",'[1]CONTROL OT'!$I592)</f>
        <v>ESTUDIO DE SUELOS</v>
      </c>
      <c r="E588" s="7">
        <f>IF(ISBLANK('[1]CONTROL OT'!$O592),"-",'[1]CONTROL OT'!$O592)</f>
        <v>711</v>
      </c>
      <c r="F588" s="8">
        <v>45785</v>
      </c>
      <c r="G588" s="8">
        <v>45785</v>
      </c>
      <c r="H588" s="9">
        <f t="shared" ref="H588:H589" si="26">G588-F588</f>
        <v>0</v>
      </c>
      <c r="I588" s="4" t="s">
        <v>9</v>
      </c>
      <c r="J588" s="4" t="s">
        <v>11</v>
      </c>
      <c r="K588" s="4" t="s">
        <v>11</v>
      </c>
      <c r="L588" s="4" t="s">
        <v>11</v>
      </c>
      <c r="M588" s="4" t="s">
        <v>9</v>
      </c>
      <c r="N588" s="4" t="s">
        <v>9</v>
      </c>
      <c r="O588" s="4" t="s">
        <v>9</v>
      </c>
      <c r="P588" s="4" t="s">
        <v>9</v>
      </c>
      <c r="Q588" s="4" t="s">
        <v>9</v>
      </c>
      <c r="R588" s="4" t="s">
        <v>9</v>
      </c>
    </row>
    <row r="589" spans="1:18" ht="25.2" customHeight="1" x14ac:dyDescent="0.3">
      <c r="A589" s="4">
        <v>585</v>
      </c>
      <c r="B589" s="5">
        <f>IF(ISBLANK('[1]CONTROL OT'!$B593),"-",'[1]CONTROL OT'!$B593)</f>
        <v>569</v>
      </c>
      <c r="C589" s="20" t="str">
        <f>IF(ISBLANK('[1]CONTROL OT'!$H593),"-",'[1]CONTROL OT'!$H593)</f>
        <v>L.O.&amp;G.C. CONTRATISTAS GENERALES EIRL</v>
      </c>
      <c r="D589" s="6" t="str">
        <f>IF(ISBLANK('[1]CONTROL OT'!$I593),"-",'[1]CONTROL OT'!$I593)</f>
        <v>AFIRMADO</v>
      </c>
      <c r="E589" s="7">
        <f>IF(ISBLANK('[1]CONTROL OT'!$O593),"-",'[1]CONTROL OT'!$O593)</f>
        <v>715</v>
      </c>
      <c r="F589" s="8">
        <v>45786</v>
      </c>
      <c r="G589" s="8">
        <v>45787</v>
      </c>
      <c r="H589" s="9">
        <f t="shared" si="26"/>
        <v>1</v>
      </c>
      <c r="I589" s="4" t="s">
        <v>9</v>
      </c>
      <c r="J589" s="4" t="s">
        <v>11</v>
      </c>
      <c r="K589" s="4" t="s">
        <v>11</v>
      </c>
      <c r="L589" s="4" t="s">
        <v>11</v>
      </c>
      <c r="M589" s="4" t="s">
        <v>9</v>
      </c>
      <c r="N589" s="4" t="s">
        <v>9</v>
      </c>
      <c r="O589" s="4" t="s">
        <v>9</v>
      </c>
      <c r="P589" s="4" t="s">
        <v>9</v>
      </c>
      <c r="Q589" s="4" t="s">
        <v>9</v>
      </c>
      <c r="R589" s="4" t="s">
        <v>9</v>
      </c>
    </row>
    <row r="590" spans="1:18" ht="25.2" customHeight="1" x14ac:dyDescent="0.3">
      <c r="A590" s="4">
        <v>586</v>
      </c>
      <c r="B590" s="5">
        <f>IF(ISBLANK('[1]CONTROL OT'!$B594),"-",'[1]CONTROL OT'!$B594)</f>
        <v>570</v>
      </c>
      <c r="C590" s="20" t="str">
        <f>IF(ISBLANK('[1]CONTROL OT'!$H594),"-",'[1]CONTROL OT'!$H594)</f>
        <v>GERED</v>
      </c>
      <c r="D590" s="6" t="str">
        <f>IF(ISBLANK('[1]CONTROL OT'!$I594),"-",'[1]CONTROL OT'!$I594)</f>
        <v>DENSIDAD DE CAMPO</v>
      </c>
      <c r="E590" s="7">
        <f>IF(ISBLANK('[1]CONTROL OT'!$O594),"-",'[1]CONTROL OT'!$O594)</f>
        <v>696</v>
      </c>
      <c r="F590" s="8">
        <v>45785</v>
      </c>
      <c r="G590" s="8">
        <v>45785</v>
      </c>
      <c r="H590" s="9">
        <f t="shared" ref="H590:H594" si="27">G590-F590</f>
        <v>0</v>
      </c>
      <c r="I590" s="4" t="s">
        <v>9</v>
      </c>
      <c r="J590" s="4" t="s">
        <v>11</v>
      </c>
      <c r="K590" s="4" t="s">
        <v>11</v>
      </c>
      <c r="L590" s="4" t="s">
        <v>11</v>
      </c>
      <c r="M590" s="4" t="s">
        <v>9</v>
      </c>
      <c r="N590" s="4" t="s">
        <v>9</v>
      </c>
      <c r="O590" s="4" t="s">
        <v>9</v>
      </c>
      <c r="P590" s="4" t="s">
        <v>9</v>
      </c>
      <c r="Q590" s="4" t="s">
        <v>9</v>
      </c>
      <c r="R590" s="4" t="s">
        <v>9</v>
      </c>
    </row>
    <row r="591" spans="1:18" ht="25.2" customHeight="1" x14ac:dyDescent="0.3">
      <c r="A591" s="4">
        <v>587</v>
      </c>
      <c r="B591" s="5">
        <f>IF(ISBLANK('[1]CONTROL OT'!$B595),"-",'[1]CONTROL OT'!$B595)</f>
        <v>571</v>
      </c>
      <c r="C591" s="20" t="str">
        <f>IF(ISBLANK('[1]CONTROL OT'!$H595),"-",'[1]CONTROL OT'!$H595)</f>
        <v>MAS ERRAZURIZ DEL PERU</v>
      </c>
      <c r="D591" s="6" t="str">
        <f>IF(ISBLANK('[1]CONTROL OT'!$I595),"-",'[1]CONTROL OT'!$I595)</f>
        <v>DISEÑO DE MEZCLA</v>
      </c>
      <c r="E591" s="7" t="str">
        <f>IF(ISBLANK('[1]CONTROL OT'!$O595),"-",'[1]CONTROL OT'!$O595)</f>
        <v>COTIZACIÓN 705-25-A
COTIZACIÓN 870-25</v>
      </c>
      <c r="F591" s="8">
        <v>45785</v>
      </c>
      <c r="G591" s="8">
        <v>45785</v>
      </c>
      <c r="H591" s="9">
        <f t="shared" si="27"/>
        <v>0</v>
      </c>
      <c r="I591" s="4" t="s">
        <v>9</v>
      </c>
      <c r="J591" s="4" t="s">
        <v>11</v>
      </c>
      <c r="K591" s="4" t="s">
        <v>11</v>
      </c>
      <c r="L591" s="4" t="s">
        <v>11</v>
      </c>
      <c r="M591" s="4" t="s">
        <v>9</v>
      </c>
      <c r="N591" s="4" t="s">
        <v>9</v>
      </c>
      <c r="O591" s="4" t="s">
        <v>9</v>
      </c>
      <c r="P591" s="4" t="s">
        <v>9</v>
      </c>
      <c r="Q591" s="4" t="s">
        <v>9</v>
      </c>
      <c r="R591" s="4" t="s">
        <v>9</v>
      </c>
    </row>
    <row r="592" spans="1:18" ht="25.2" customHeight="1" x14ac:dyDescent="0.3">
      <c r="A592" s="4">
        <v>588</v>
      </c>
      <c r="B592" s="5">
        <f>IF(ISBLANK('[1]CONTROL OT'!$B596),"-",'[1]CONTROL OT'!$B596)</f>
        <v>572</v>
      </c>
      <c r="C592" s="20" t="str">
        <f>IF(ISBLANK('[1]CONTROL OT'!$H596),"-",'[1]CONTROL OT'!$H596)</f>
        <v>ALTOMAYO</v>
      </c>
      <c r="D592" s="6" t="str">
        <f>IF(ISBLANK('[1]CONTROL OT'!$I596),"-",'[1]CONTROL OT'!$I596)</f>
        <v>FECHA REAL: 1/05/25</v>
      </c>
      <c r="E592" s="7">
        <f>IF(ISBLANK('[1]CONTROL OT'!$O596),"-",'[1]CONTROL OT'!$O596)</f>
        <v>695</v>
      </c>
      <c r="F592" s="8">
        <v>45785</v>
      </c>
      <c r="G592" s="8">
        <v>45785</v>
      </c>
      <c r="H592" s="9">
        <f t="shared" si="27"/>
        <v>0</v>
      </c>
      <c r="I592" s="4" t="s">
        <v>9</v>
      </c>
      <c r="J592" s="4" t="s">
        <v>11</v>
      </c>
      <c r="K592" s="4" t="s">
        <v>11</v>
      </c>
      <c r="L592" s="4" t="s">
        <v>11</v>
      </c>
      <c r="M592" s="4" t="s">
        <v>9</v>
      </c>
      <c r="N592" s="4" t="s">
        <v>9</v>
      </c>
      <c r="O592" s="4" t="s">
        <v>9</v>
      </c>
      <c r="P592" s="4" t="s">
        <v>9</v>
      </c>
      <c r="Q592" s="4" t="s">
        <v>9</v>
      </c>
      <c r="R592" s="4" t="s">
        <v>9</v>
      </c>
    </row>
    <row r="593" spans="1:18" ht="25.2" customHeight="1" x14ac:dyDescent="0.3">
      <c r="A593" s="4">
        <v>589</v>
      </c>
      <c r="B593" s="5">
        <f>IF(ISBLANK('[1]CONTROL OT'!$B597),"-",'[1]CONTROL OT'!$B597)</f>
        <v>573</v>
      </c>
      <c r="C593" s="20" t="str">
        <f>IF(ISBLANK('[1]CONTROL OT'!$H597),"-",'[1]CONTROL OT'!$H597)</f>
        <v>ALTOMAYO</v>
      </c>
      <c r="D593" s="6" t="str">
        <f>IF(ISBLANK('[1]CONTROL OT'!$I597),"-",'[1]CONTROL OT'!$I597)</f>
        <v>FECHA REAL: 5/05/25</v>
      </c>
      <c r="E593" s="7">
        <f>IF(ISBLANK('[1]CONTROL OT'!$O597),"-",'[1]CONTROL OT'!$O597)</f>
        <v>695</v>
      </c>
      <c r="F593" s="8">
        <v>45785</v>
      </c>
      <c r="G593" s="8">
        <v>45785</v>
      </c>
      <c r="H593" s="9">
        <f t="shared" si="27"/>
        <v>0</v>
      </c>
      <c r="I593" s="4" t="s">
        <v>9</v>
      </c>
      <c r="J593" s="4" t="s">
        <v>11</v>
      </c>
      <c r="K593" s="4" t="s">
        <v>11</v>
      </c>
      <c r="L593" s="4" t="s">
        <v>11</v>
      </c>
      <c r="M593" s="4" t="s">
        <v>9</v>
      </c>
      <c r="N593" s="4" t="s">
        <v>9</v>
      </c>
      <c r="O593" s="4" t="s">
        <v>9</v>
      </c>
      <c r="P593" s="4" t="s">
        <v>9</v>
      </c>
      <c r="Q593" s="4" t="s">
        <v>9</v>
      </c>
      <c r="R593" s="4" t="s">
        <v>9</v>
      </c>
    </row>
    <row r="594" spans="1:18" ht="25.2" customHeight="1" x14ac:dyDescent="0.3">
      <c r="A594" s="4">
        <v>590</v>
      </c>
      <c r="B594" s="5">
        <f>IF(ISBLANK('[1]CONTROL OT'!$B598),"-",'[1]CONTROL OT'!$B598)</f>
        <v>574</v>
      </c>
      <c r="C594" s="20" t="str">
        <f>IF(ISBLANK('[1]CONTROL OT'!$H598),"-",'[1]CONTROL OT'!$H598)</f>
        <v>ALTOMAYO</v>
      </c>
      <c r="D594" s="6" t="str">
        <f>IF(ISBLANK('[1]CONTROL OT'!$I598),"-",'[1]CONTROL OT'!$I598)</f>
        <v>FECHA REAL: 6/05/25</v>
      </c>
      <c r="E594" s="7">
        <f>IF(ISBLANK('[1]CONTROL OT'!$O598),"-",'[1]CONTROL OT'!$O598)</f>
        <v>695</v>
      </c>
      <c r="F594" s="8">
        <v>45785</v>
      </c>
      <c r="G594" s="8">
        <v>45785</v>
      </c>
      <c r="H594" s="9">
        <f t="shared" si="27"/>
        <v>0</v>
      </c>
      <c r="I594" s="4" t="s">
        <v>9</v>
      </c>
      <c r="J594" s="4" t="s">
        <v>11</v>
      </c>
      <c r="K594" s="4" t="s">
        <v>11</v>
      </c>
      <c r="L594" s="4" t="s">
        <v>11</v>
      </c>
      <c r="M594" s="4" t="s">
        <v>9</v>
      </c>
      <c r="N594" s="4" t="s">
        <v>9</v>
      </c>
      <c r="O594" s="4" t="s">
        <v>9</v>
      </c>
      <c r="P594" s="4" t="s">
        <v>9</v>
      </c>
      <c r="Q594" s="4" t="s">
        <v>9</v>
      </c>
      <c r="R594" s="4" t="s">
        <v>9</v>
      </c>
    </row>
    <row r="595" spans="1:18" ht="25.2" customHeight="1" x14ac:dyDescent="0.3">
      <c r="A595" s="4">
        <v>591</v>
      </c>
      <c r="B595" s="5">
        <f>IF(ISBLANK('[1]CONTROL OT'!$B599),"-",'[1]CONTROL OT'!$B599)</f>
        <v>575</v>
      </c>
      <c r="C595" s="20" t="str">
        <f>IF(ISBLANK('[1]CONTROL OT'!$H599),"-",'[1]CONTROL OT'!$H599)</f>
        <v>ALTOMAYO</v>
      </c>
      <c r="D595" s="6" t="str">
        <f>IF(ISBLANK('[1]CONTROL OT'!$I599),"-",'[1]CONTROL OT'!$I599)</f>
        <v>FECHA REAL: 7/05/25</v>
      </c>
      <c r="E595" s="7">
        <f>IF(ISBLANK('[1]CONTROL OT'!$O599),"-",'[1]CONTROL OT'!$O599)</f>
        <v>695</v>
      </c>
      <c r="F595" s="8">
        <v>45762</v>
      </c>
      <c r="G595" s="8">
        <v>45764</v>
      </c>
      <c r="H595" s="9">
        <f t="shared" ref="H595:H601" si="28">G595-F595</f>
        <v>2</v>
      </c>
      <c r="I595" s="4" t="s">
        <v>9</v>
      </c>
      <c r="J595" s="4" t="s">
        <v>11</v>
      </c>
      <c r="K595" s="4" t="s">
        <v>11</v>
      </c>
      <c r="L595" s="4" t="s">
        <v>11</v>
      </c>
      <c r="M595" s="4" t="s">
        <v>9</v>
      </c>
      <c r="N595" s="4" t="s">
        <v>9</v>
      </c>
      <c r="O595" s="4" t="s">
        <v>9</v>
      </c>
      <c r="P595" s="4" t="s">
        <v>9</v>
      </c>
      <c r="Q595" s="4" t="s">
        <v>9</v>
      </c>
      <c r="R595" s="4" t="s">
        <v>9</v>
      </c>
    </row>
    <row r="596" spans="1:18" ht="25.2" customHeight="1" x14ac:dyDescent="0.3">
      <c r="A596" s="4">
        <v>592</v>
      </c>
      <c r="B596" s="5">
        <f>IF(ISBLANK('[1]CONTROL OT'!$B600),"-",'[1]CONTROL OT'!$B600)</f>
        <v>576</v>
      </c>
      <c r="C596" s="20" t="str">
        <f>IF(ISBLANK('[1]CONTROL OT'!$H600),"-",'[1]CONTROL OT'!$H600)</f>
        <v>ALTOMAYO</v>
      </c>
      <c r="D596" s="6" t="str">
        <f>IF(ISBLANK('[1]CONTROL OT'!$I600),"-",'[1]CONTROL OT'!$I600)</f>
        <v>FECHA REAL: 8/05/25</v>
      </c>
      <c r="E596" s="7">
        <f>IF(ISBLANK('[1]CONTROL OT'!$O600),"-",'[1]CONTROL OT'!$O600)</f>
        <v>695</v>
      </c>
      <c r="F596" s="8">
        <v>45762</v>
      </c>
      <c r="G596" s="8">
        <v>45764</v>
      </c>
      <c r="H596" s="9">
        <f t="shared" si="28"/>
        <v>2</v>
      </c>
      <c r="I596" s="4" t="s">
        <v>9</v>
      </c>
      <c r="J596" s="4" t="s">
        <v>11</v>
      </c>
      <c r="K596" s="4" t="s">
        <v>11</v>
      </c>
      <c r="L596" s="4" t="s">
        <v>11</v>
      </c>
      <c r="M596" s="4" t="s">
        <v>9</v>
      </c>
      <c r="N596" s="4" t="s">
        <v>9</v>
      </c>
      <c r="O596" s="4" t="s">
        <v>9</v>
      </c>
      <c r="P596" s="4" t="s">
        <v>9</v>
      </c>
      <c r="Q596" s="4" t="s">
        <v>9</v>
      </c>
      <c r="R596" s="4" t="s">
        <v>9</v>
      </c>
    </row>
    <row r="597" spans="1:18" ht="25.2" customHeight="1" x14ac:dyDescent="0.3">
      <c r="A597" s="4">
        <v>593</v>
      </c>
      <c r="B597" s="5">
        <f>IF(ISBLANK('[1]CONTROL OT'!$B601),"-",'[1]CONTROL OT'!$B601)</f>
        <v>577</v>
      </c>
      <c r="C597" s="20" t="str">
        <f>IF(ISBLANK('[1]CONTROL OT'!$H601),"-",'[1]CONTROL OT'!$H601)</f>
        <v>GERED</v>
      </c>
      <c r="D597" s="6" t="str">
        <f>IF(ISBLANK('[1]CONTROL OT'!$I601),"-",'[1]CONTROL OT'!$I601)</f>
        <v>DENSIDAD DE CAMPO</v>
      </c>
      <c r="E597" s="7" t="str">
        <f>IF(ISBLANK('[1]CONTROL OT'!$O601),"-",'[1]CONTROL OT'!$O601)</f>
        <v>COTIZACIÓN-366-25-A</v>
      </c>
      <c r="F597" s="8">
        <v>45762</v>
      </c>
      <c r="G597" s="8">
        <v>45764</v>
      </c>
      <c r="H597" s="9">
        <f t="shared" si="28"/>
        <v>2</v>
      </c>
      <c r="I597" s="4" t="s">
        <v>9</v>
      </c>
      <c r="J597" s="4" t="s">
        <v>11</v>
      </c>
      <c r="K597" s="4" t="s">
        <v>11</v>
      </c>
      <c r="L597" s="4" t="s">
        <v>11</v>
      </c>
      <c r="M597" s="4" t="s">
        <v>9</v>
      </c>
      <c r="N597" s="4" t="s">
        <v>9</v>
      </c>
      <c r="O597" s="4" t="s">
        <v>9</v>
      </c>
      <c r="P597" s="4" t="s">
        <v>9</v>
      </c>
      <c r="Q597" s="4" t="s">
        <v>9</v>
      </c>
      <c r="R597" s="4" t="s">
        <v>9</v>
      </c>
    </row>
    <row r="598" spans="1:18" ht="25.2" customHeight="1" x14ac:dyDescent="0.3">
      <c r="A598" s="4">
        <v>594</v>
      </c>
      <c r="B598" s="5">
        <f>IF(ISBLANK('[1]CONTROL OT'!$B602),"-",'[1]CONTROL OT'!$B602)</f>
        <v>578</v>
      </c>
      <c r="C598" s="20" t="str">
        <f>IF(ISBLANK('[1]CONTROL OT'!$H602),"-",'[1]CONTROL OT'!$H602)</f>
        <v>GERED</v>
      </c>
      <c r="D598" s="6" t="str">
        <f>IF(ISBLANK('[1]CONTROL OT'!$I602),"-",'[1]CONTROL OT'!$I602)</f>
        <v>DENSIDAD DE CAMPO</v>
      </c>
      <c r="E598" s="7" t="str">
        <f>IF(ISBLANK('[1]CONTROL OT'!$O602),"-",'[1]CONTROL OT'!$O602)</f>
        <v>COTIZACIÓN-366-25-A</v>
      </c>
      <c r="F598" s="8">
        <v>45762</v>
      </c>
      <c r="G598" s="8">
        <v>45764</v>
      </c>
      <c r="H598" s="9">
        <f t="shared" si="28"/>
        <v>2</v>
      </c>
      <c r="I598" s="4" t="s">
        <v>9</v>
      </c>
      <c r="J598" s="4" t="s">
        <v>11</v>
      </c>
      <c r="K598" s="4" t="s">
        <v>11</v>
      </c>
      <c r="L598" s="4" t="s">
        <v>11</v>
      </c>
      <c r="M598" s="4" t="s">
        <v>9</v>
      </c>
      <c r="N598" s="4" t="s">
        <v>9</v>
      </c>
      <c r="O598" s="4" t="s">
        <v>9</v>
      </c>
      <c r="P598" s="4" t="s">
        <v>9</v>
      </c>
      <c r="Q598" s="4" t="s">
        <v>9</v>
      </c>
      <c r="R598" s="4" t="s">
        <v>9</v>
      </c>
    </row>
    <row r="599" spans="1:18" ht="25.2" customHeight="1" x14ac:dyDescent="0.3">
      <c r="A599" s="4">
        <v>595</v>
      </c>
      <c r="B599" s="5">
        <f>IF(ISBLANK('[1]CONTROL OT'!$B603),"-",'[1]CONTROL OT'!$B603)</f>
        <v>579</v>
      </c>
      <c r="C599" s="20" t="str">
        <f>IF(ISBLANK('[1]CONTROL OT'!$H603),"-",'[1]CONTROL OT'!$H603)</f>
        <v>GERED</v>
      </c>
      <c r="D599" s="6" t="str">
        <f>IF(ISBLANK('[1]CONTROL OT'!$I603),"-",'[1]CONTROL OT'!$I603)</f>
        <v>DENSIDAD DE CAMPO</v>
      </c>
      <c r="E599" s="7" t="str">
        <f>IF(ISBLANK('[1]CONTROL OT'!$O603),"-",'[1]CONTROL OT'!$O603)</f>
        <v>COTIZACIÓN-366-25-A</v>
      </c>
      <c r="F599" s="8">
        <v>45762</v>
      </c>
      <c r="G599" s="8">
        <v>45764</v>
      </c>
      <c r="H599" s="9">
        <f t="shared" si="28"/>
        <v>2</v>
      </c>
      <c r="I599" s="4" t="s">
        <v>9</v>
      </c>
      <c r="J599" s="4" t="s">
        <v>11</v>
      </c>
      <c r="K599" s="4" t="s">
        <v>11</v>
      </c>
      <c r="L599" s="4" t="s">
        <v>11</v>
      </c>
      <c r="M599" s="4" t="s">
        <v>9</v>
      </c>
      <c r="N599" s="4" t="s">
        <v>9</v>
      </c>
      <c r="O599" s="4" t="s">
        <v>9</v>
      </c>
      <c r="P599" s="4" t="s">
        <v>9</v>
      </c>
      <c r="Q599" s="4" t="s">
        <v>9</v>
      </c>
      <c r="R599" s="4" t="s">
        <v>9</v>
      </c>
    </row>
    <row r="600" spans="1:18" ht="25.2" customHeight="1" x14ac:dyDescent="0.3">
      <c r="A600" s="4">
        <v>596</v>
      </c>
      <c r="B600" s="5">
        <f>IF(ISBLANK('[1]CONTROL OT'!$B604),"-",'[1]CONTROL OT'!$B604)</f>
        <v>580</v>
      </c>
      <c r="C600" s="20" t="str">
        <f>IF(ISBLANK('[1]CONTROL OT'!$H604),"-",'[1]CONTROL OT'!$H604)</f>
        <v>GERED</v>
      </c>
      <c r="D600" s="6" t="str">
        <f>IF(ISBLANK('[1]CONTROL OT'!$I604),"-",'[1]CONTROL OT'!$I604)</f>
        <v>DENSIDAD DE CAMPO</v>
      </c>
      <c r="E600" s="7" t="str">
        <f>IF(ISBLANK('[1]CONTROL OT'!$O604),"-",'[1]CONTROL OT'!$O604)</f>
        <v>COTIZACIÓN-366-25-A</v>
      </c>
      <c r="F600" s="8">
        <v>45785</v>
      </c>
      <c r="G600" s="8">
        <v>45785</v>
      </c>
      <c r="H600" s="9">
        <f t="shared" si="28"/>
        <v>0</v>
      </c>
      <c r="I600" s="4" t="s">
        <v>9</v>
      </c>
      <c r="J600" s="4" t="s">
        <v>11</v>
      </c>
      <c r="K600" s="4" t="s">
        <v>11</v>
      </c>
      <c r="L600" s="4" t="s">
        <v>11</v>
      </c>
      <c r="M600" s="4" t="s">
        <v>9</v>
      </c>
      <c r="N600" s="4" t="s">
        <v>9</v>
      </c>
      <c r="O600" s="4" t="s">
        <v>9</v>
      </c>
      <c r="P600" s="4" t="s">
        <v>9</v>
      </c>
      <c r="Q600" s="4" t="s">
        <v>9</v>
      </c>
      <c r="R600" s="4" t="s">
        <v>9</v>
      </c>
    </row>
    <row r="601" spans="1:18" ht="25.2" customHeight="1" x14ac:dyDescent="0.3">
      <c r="A601" s="4">
        <v>597</v>
      </c>
      <c r="B601" s="5">
        <f>IF(ISBLANK('[1]CONTROL OT'!$B605),"-",'[1]CONTROL OT'!$B605)</f>
        <v>581</v>
      </c>
      <c r="C601" s="20" t="str">
        <f>IF(ISBLANK('[1]CONTROL OT'!$H605),"-",'[1]CONTROL OT'!$H605)</f>
        <v>GERED</v>
      </c>
      <c r="D601" s="6" t="str">
        <f>IF(ISBLANK('[1]CONTROL OT'!$I605),"-",'[1]CONTROL OT'!$I605)</f>
        <v>DENSIDAD DE CAMPO</v>
      </c>
      <c r="E601" s="7" t="str">
        <f>IF(ISBLANK('[1]CONTROL OT'!$O605),"-",'[1]CONTROL OT'!$O605)</f>
        <v>COTIZACIÓN-366-25-A</v>
      </c>
      <c r="F601" s="8">
        <v>45789</v>
      </c>
      <c r="G601" s="8">
        <v>45789</v>
      </c>
      <c r="H601" s="9">
        <f t="shared" si="28"/>
        <v>0</v>
      </c>
      <c r="I601" s="4" t="s">
        <v>9</v>
      </c>
      <c r="J601" s="4" t="s">
        <v>11</v>
      </c>
      <c r="K601" s="4" t="s">
        <v>11</v>
      </c>
      <c r="L601" s="4" t="s">
        <v>11</v>
      </c>
      <c r="M601" s="4" t="s">
        <v>9</v>
      </c>
      <c r="N601" s="4" t="s">
        <v>9</v>
      </c>
      <c r="O601" s="4" t="s">
        <v>9</v>
      </c>
      <c r="P601" s="4" t="s">
        <v>9</v>
      </c>
      <c r="Q601" s="4" t="s">
        <v>9</v>
      </c>
      <c r="R601" s="4" t="s">
        <v>9</v>
      </c>
    </row>
    <row r="602" spans="1:18" ht="25.2" customHeight="1" x14ac:dyDescent="0.3">
      <c r="A602" s="4">
        <v>598</v>
      </c>
      <c r="B602" s="5">
        <f>IF(ISBLANK('[1]CONTROL OT'!$B606),"-",'[1]CONTROL OT'!$B606)</f>
        <v>582</v>
      </c>
      <c r="C602" s="20" t="str">
        <f>IF(ISBLANK('[1]CONTROL OT'!$H606),"-",'[1]CONTROL OT'!$H606)</f>
        <v>GERED</v>
      </c>
      <c r="D602" s="6" t="str">
        <f>IF(ISBLANK('[1]CONTROL OT'!$I606),"-",'[1]CONTROL OT'!$I606)</f>
        <v>DENSIDAD DE CAMPO</v>
      </c>
      <c r="E602" s="7">
        <f>IF(ISBLANK('[1]CONTROL OT'!$O606),"-",'[1]CONTROL OT'!$O606)</f>
        <v>696</v>
      </c>
      <c r="F602" s="8">
        <v>45785</v>
      </c>
      <c r="G602" s="8">
        <v>45785</v>
      </c>
      <c r="H602" s="9">
        <f t="shared" ref="H602:H607" si="29">G602-F602</f>
        <v>0</v>
      </c>
      <c r="I602" s="4" t="s">
        <v>9</v>
      </c>
      <c r="J602" s="4" t="s">
        <v>11</v>
      </c>
      <c r="K602" s="4" t="s">
        <v>11</v>
      </c>
      <c r="L602" s="4" t="s">
        <v>11</v>
      </c>
      <c r="M602" s="4" t="s">
        <v>9</v>
      </c>
      <c r="N602" s="4" t="s">
        <v>9</v>
      </c>
      <c r="O602" s="4" t="s">
        <v>9</v>
      </c>
      <c r="P602" s="4" t="s">
        <v>9</v>
      </c>
      <c r="Q602" s="4" t="s">
        <v>9</v>
      </c>
      <c r="R602" s="4" t="s">
        <v>9</v>
      </c>
    </row>
    <row r="603" spans="1:18" ht="25.2" customHeight="1" x14ac:dyDescent="0.3">
      <c r="A603" s="4">
        <v>599</v>
      </c>
      <c r="B603" s="5">
        <f>IF(ISBLANK('[1]CONTROL OT'!$B607),"-",'[1]CONTROL OT'!$B607)</f>
        <v>583</v>
      </c>
      <c r="C603" s="20" t="str">
        <f>IF(ISBLANK('[1]CONTROL OT'!$H607),"-",'[1]CONTROL OT'!$H607)</f>
        <v>W&amp;L INTESEL PERU</v>
      </c>
      <c r="D603" s="6" t="str">
        <f>IF(ISBLANK('[1]CONTROL OT'!$I607),"-",'[1]CONTROL OT'!$I607)</f>
        <v>COMPRESIÓN DE PROBETAS</v>
      </c>
      <c r="E603" s="7">
        <f>IF(ISBLANK('[1]CONTROL OT'!$O607),"-",'[1]CONTROL OT'!$O607)</f>
        <v>718</v>
      </c>
      <c r="F603" s="8">
        <v>45785</v>
      </c>
      <c r="G603" s="8">
        <v>45785</v>
      </c>
      <c r="H603" s="9">
        <f t="shared" si="29"/>
        <v>0</v>
      </c>
      <c r="I603" s="4" t="s">
        <v>9</v>
      </c>
      <c r="J603" s="4" t="s">
        <v>11</v>
      </c>
      <c r="K603" s="4" t="s">
        <v>11</v>
      </c>
      <c r="L603" s="4" t="s">
        <v>11</v>
      </c>
      <c r="M603" s="4" t="s">
        <v>9</v>
      </c>
      <c r="N603" s="4" t="s">
        <v>9</v>
      </c>
      <c r="O603" s="4" t="s">
        <v>9</v>
      </c>
      <c r="P603" s="4" t="s">
        <v>9</v>
      </c>
      <c r="Q603" s="4" t="s">
        <v>9</v>
      </c>
      <c r="R603" s="4" t="s">
        <v>9</v>
      </c>
    </row>
    <row r="604" spans="1:18" ht="25.2" customHeight="1" x14ac:dyDescent="0.3">
      <c r="A604" s="4">
        <v>600</v>
      </c>
      <c r="B604" s="5">
        <f>IF(ISBLANK('[1]CONTROL OT'!$B608),"-",'[1]CONTROL OT'!$B608)</f>
        <v>584</v>
      </c>
      <c r="C604" s="20" t="str">
        <f>IF(ISBLANK('[1]CONTROL OT'!$H608),"-",'[1]CONTROL OT'!$H608)</f>
        <v>ALTOMAYO</v>
      </c>
      <c r="D604" s="6" t="str">
        <f>IF(ISBLANK('[1]CONTROL OT'!$I608),"-",'[1]CONTROL OT'!$I608)</f>
        <v>DENSIDAD DE CAMPO</v>
      </c>
      <c r="E604" s="7">
        <f>IF(ISBLANK('[1]CONTROL OT'!$O608),"-",'[1]CONTROL OT'!$O608)</f>
        <v>695</v>
      </c>
      <c r="F604" s="8">
        <v>45789</v>
      </c>
      <c r="G604" s="8">
        <v>45789</v>
      </c>
      <c r="H604" s="9">
        <f t="shared" si="29"/>
        <v>0</v>
      </c>
      <c r="I604" s="4" t="s">
        <v>9</v>
      </c>
      <c r="J604" s="4" t="s">
        <v>11</v>
      </c>
      <c r="K604" s="4" t="s">
        <v>11</v>
      </c>
      <c r="L604" s="4" t="s">
        <v>11</v>
      </c>
      <c r="M604" s="4" t="s">
        <v>9</v>
      </c>
      <c r="N604" s="4" t="s">
        <v>9</v>
      </c>
      <c r="O604" s="4" t="s">
        <v>9</v>
      </c>
      <c r="P604" s="4" t="s">
        <v>9</v>
      </c>
      <c r="Q604" s="4" t="s">
        <v>9</v>
      </c>
      <c r="R604" s="4" t="s">
        <v>9</v>
      </c>
    </row>
    <row r="605" spans="1:18" ht="25.2" customHeight="1" x14ac:dyDescent="0.3">
      <c r="A605" s="4">
        <v>601</v>
      </c>
      <c r="B605" s="5">
        <f>IF(ISBLANK('[1]CONTROL OT'!$B609),"-",'[1]CONTROL OT'!$B609)</f>
        <v>585</v>
      </c>
      <c r="C605" s="20" t="str">
        <f>IF(ISBLANK('[1]CONTROL OT'!$H609),"-",'[1]CONTROL OT'!$H609)</f>
        <v>ALTOMAYO</v>
      </c>
      <c r="D605" s="6" t="str">
        <f>IF(ISBLANK('[1]CONTROL OT'!$I609),"-",'[1]CONTROL OT'!$I609)</f>
        <v>DENSIDAD DE CAMPO</v>
      </c>
      <c r="E605" s="7">
        <f>IF(ISBLANK('[1]CONTROL OT'!$O609),"-",'[1]CONTROL OT'!$O609)</f>
        <v>695</v>
      </c>
      <c r="F605" s="8">
        <v>45789</v>
      </c>
      <c r="G605" s="8">
        <v>45789</v>
      </c>
      <c r="H605" s="9">
        <f t="shared" si="29"/>
        <v>0</v>
      </c>
      <c r="I605" s="4" t="s">
        <v>9</v>
      </c>
      <c r="J605" s="4" t="s">
        <v>11</v>
      </c>
      <c r="K605" s="4" t="s">
        <v>11</v>
      </c>
      <c r="L605" s="4" t="s">
        <v>11</v>
      </c>
      <c r="M605" s="4" t="s">
        <v>9</v>
      </c>
      <c r="N605" s="4" t="s">
        <v>9</v>
      </c>
      <c r="O605" s="4" t="s">
        <v>9</v>
      </c>
      <c r="P605" s="4" t="s">
        <v>9</v>
      </c>
      <c r="Q605" s="4" t="s">
        <v>9</v>
      </c>
      <c r="R605" s="4" t="s">
        <v>9</v>
      </c>
    </row>
    <row r="606" spans="1:18" ht="25.2" customHeight="1" x14ac:dyDescent="0.3">
      <c r="A606" s="4">
        <v>602</v>
      </c>
      <c r="B606" s="5">
        <f>IF(ISBLANK('[1]CONTROL OT'!$B610),"-",'[1]CONTROL OT'!$B610)</f>
        <v>586</v>
      </c>
      <c r="C606" s="20" t="str">
        <f>IF(ISBLANK('[1]CONTROL OT'!$H610),"-",'[1]CONTROL OT'!$H610)</f>
        <v>NS ANDINA</v>
      </c>
      <c r="D606" s="6" t="str">
        <f>IF(ISBLANK('[1]CONTROL OT'!$I610),"-",'[1]CONTROL OT'!$I610)</f>
        <v>PROCTOR Y CBR</v>
      </c>
      <c r="E606" s="7">
        <f>IF(ISBLANK('[1]CONTROL OT'!$O610),"-",'[1]CONTROL OT'!$O610)</f>
        <v>719</v>
      </c>
      <c r="F606" s="8">
        <v>45786</v>
      </c>
      <c r="G606" s="8">
        <v>45786</v>
      </c>
      <c r="H606" s="9">
        <f t="shared" si="29"/>
        <v>0</v>
      </c>
      <c r="I606" s="4" t="s">
        <v>9</v>
      </c>
      <c r="J606" s="4" t="s">
        <v>11</v>
      </c>
      <c r="K606" s="4" t="s">
        <v>11</v>
      </c>
      <c r="L606" s="4" t="s">
        <v>11</v>
      </c>
      <c r="M606" s="4" t="s">
        <v>9</v>
      </c>
      <c r="N606" s="4" t="s">
        <v>9</v>
      </c>
      <c r="O606" s="4" t="s">
        <v>9</v>
      </c>
      <c r="P606" s="4" t="s">
        <v>9</v>
      </c>
      <c r="Q606" s="4" t="s">
        <v>9</v>
      </c>
      <c r="R606" s="4" t="s">
        <v>9</v>
      </c>
    </row>
    <row r="607" spans="1:18" ht="25.2" customHeight="1" x14ac:dyDescent="0.3">
      <c r="A607" s="4">
        <v>603</v>
      </c>
      <c r="B607" s="5">
        <f>IF(ISBLANK('[1]CONTROL OT'!$B611),"-",'[1]CONTROL OT'!$B611)</f>
        <v>587</v>
      </c>
      <c r="C607" s="20" t="str">
        <f>IF(ISBLANK('[1]CONTROL OT'!$H611),"-",'[1]CONTROL OT'!$H611)</f>
        <v>EVG CONTRUCCION</v>
      </c>
      <c r="D607" s="6" t="str">
        <f>IF(ISBLANK('[1]CONTROL OT'!$I611),"-",'[1]CONTROL OT'!$I611)</f>
        <v>COMPRESIÓN DE PROBETAS</v>
      </c>
      <c r="E607" s="7">
        <f>IF(ISBLANK('[1]CONTROL OT'!$O611),"-",'[1]CONTROL OT'!$O611)</f>
        <v>722</v>
      </c>
      <c r="F607" s="27">
        <v>45790</v>
      </c>
      <c r="G607" s="27">
        <v>45790</v>
      </c>
      <c r="H607" s="9">
        <f t="shared" si="29"/>
        <v>0</v>
      </c>
      <c r="I607" s="4" t="s">
        <v>9</v>
      </c>
      <c r="J607" s="4" t="s">
        <v>11</v>
      </c>
      <c r="K607" s="4" t="s">
        <v>11</v>
      </c>
      <c r="L607" s="4" t="s">
        <v>11</v>
      </c>
      <c r="M607" s="13">
        <v>104</v>
      </c>
      <c r="N607" s="24">
        <v>729</v>
      </c>
      <c r="O607" s="8">
        <v>45790</v>
      </c>
      <c r="P607" s="8">
        <v>45790</v>
      </c>
      <c r="Q607" s="4">
        <f>O607-P607</f>
        <v>0</v>
      </c>
      <c r="R607" s="4" t="s">
        <v>9</v>
      </c>
    </row>
    <row r="608" spans="1:18" ht="25.2" customHeight="1" x14ac:dyDescent="0.3">
      <c r="A608" s="4">
        <v>604</v>
      </c>
      <c r="B608" s="5">
        <f>IF(ISBLANK('[1]CONTROL OT'!$B612),"-",'[1]CONTROL OT'!$B612)</f>
        <v>588</v>
      </c>
      <c r="C608" s="20" t="str">
        <f>IF(ISBLANK('[1]CONTROL OT'!$H612),"-",'[1]CONTROL OT'!$H612)</f>
        <v>CENS</v>
      </c>
      <c r="D608" s="6" t="str">
        <f>IF(ISBLANK('[1]CONTROL OT'!$I612),"-",'[1]CONTROL OT'!$I612)</f>
        <v>DENSIDAD DE CAMPO</v>
      </c>
      <c r="E608" s="7">
        <f>IF(ISBLANK('[1]CONTROL OT'!$O612),"-",'[1]CONTROL OT'!$O612)</f>
        <v>707</v>
      </c>
      <c r="F608" s="8">
        <v>45785</v>
      </c>
      <c r="G608" s="8">
        <v>45785</v>
      </c>
      <c r="H608" s="9">
        <f t="shared" ref="H608:H650" si="30">G608-F608</f>
        <v>0</v>
      </c>
      <c r="I608" s="4" t="s">
        <v>9</v>
      </c>
      <c r="J608" s="4" t="s">
        <v>11</v>
      </c>
      <c r="K608" s="4" t="s">
        <v>11</v>
      </c>
      <c r="L608" s="4" t="s">
        <v>11</v>
      </c>
      <c r="M608" s="4" t="s">
        <v>9</v>
      </c>
      <c r="N608" s="4" t="s">
        <v>9</v>
      </c>
      <c r="O608" s="4" t="s">
        <v>9</v>
      </c>
      <c r="P608" s="4" t="s">
        <v>9</v>
      </c>
      <c r="Q608" s="4" t="s">
        <v>9</v>
      </c>
      <c r="R608" s="4" t="s">
        <v>9</v>
      </c>
    </row>
    <row r="609" spans="1:18" ht="25.2" customHeight="1" x14ac:dyDescent="0.3">
      <c r="A609" s="4">
        <v>605</v>
      </c>
      <c r="B609" s="5">
        <f>IF(ISBLANK('[1]CONTROL OT'!$B613),"-",'[1]CONTROL OT'!$B613)</f>
        <v>589</v>
      </c>
      <c r="C609" s="20" t="str">
        <f>IF(ISBLANK('[1]CONTROL OT'!$H613),"-",'[1]CONTROL OT'!$H613)</f>
        <v>GEOFAL ING.</v>
      </c>
      <c r="D609" s="6" t="str">
        <f>IF(ISBLANK('[1]CONTROL OT'!$I613),"-",'[1]CONTROL OT'!$I613)</f>
        <v>JEAN PAREDES</v>
      </c>
      <c r="E609" s="7">
        <f>IF(ISBLANK('[1]CONTROL OT'!$O613),"-",'[1]CONTROL OT'!$O613)</f>
        <v>727</v>
      </c>
      <c r="F609" s="8">
        <v>45789</v>
      </c>
      <c r="G609" s="8">
        <v>45790</v>
      </c>
      <c r="H609" s="9">
        <f t="shared" si="30"/>
        <v>1</v>
      </c>
      <c r="I609" s="4" t="s">
        <v>9</v>
      </c>
      <c r="J609" s="4" t="s">
        <v>11</v>
      </c>
      <c r="K609" s="4" t="s">
        <v>11</v>
      </c>
      <c r="L609" s="4" t="s">
        <v>11</v>
      </c>
      <c r="M609" s="4" t="s">
        <v>9</v>
      </c>
      <c r="N609" s="4" t="s">
        <v>9</v>
      </c>
      <c r="O609" s="4" t="s">
        <v>9</v>
      </c>
      <c r="P609" s="4" t="s">
        <v>9</v>
      </c>
      <c r="Q609" s="4" t="s">
        <v>9</v>
      </c>
      <c r="R609" s="4" t="s">
        <v>9</v>
      </c>
    </row>
    <row r="610" spans="1:18" ht="25.2" customHeight="1" x14ac:dyDescent="0.3">
      <c r="A610" s="4">
        <v>606</v>
      </c>
      <c r="B610" s="5">
        <f>IF(ISBLANK('[1]CONTROL OT'!$B614),"-",'[1]CONTROL OT'!$B614)</f>
        <v>590</v>
      </c>
      <c r="C610" s="20" t="str">
        <f>IF(ISBLANK('[1]CONTROL OT'!$H614),"-",'[1]CONTROL OT'!$H614)</f>
        <v>GERED</v>
      </c>
      <c r="D610" s="6" t="str">
        <f>IF(ISBLANK('[1]CONTROL OT'!$I614),"-",'[1]CONTROL OT'!$I614)</f>
        <v>DENSIDAD DE CAMPO</v>
      </c>
      <c r="E610" s="7">
        <f>IF(ISBLANK('[1]CONTROL OT'!$O614),"-",'[1]CONTROL OT'!$O614)</f>
        <v>696</v>
      </c>
      <c r="F610" s="8">
        <v>45786</v>
      </c>
      <c r="G610" s="8">
        <v>45786</v>
      </c>
      <c r="H610" s="9">
        <f t="shared" si="30"/>
        <v>0</v>
      </c>
      <c r="I610" s="4" t="s">
        <v>9</v>
      </c>
      <c r="J610" s="4" t="s">
        <v>11</v>
      </c>
      <c r="K610" s="4" t="s">
        <v>11</v>
      </c>
      <c r="L610" s="4" t="s">
        <v>11</v>
      </c>
      <c r="M610" s="4" t="s">
        <v>9</v>
      </c>
      <c r="N610" s="4" t="s">
        <v>9</v>
      </c>
      <c r="O610" s="4" t="s">
        <v>9</v>
      </c>
      <c r="P610" s="4" t="s">
        <v>9</v>
      </c>
      <c r="Q610" s="4" t="s">
        <v>9</v>
      </c>
      <c r="R610" s="4" t="s">
        <v>9</v>
      </c>
    </row>
    <row r="611" spans="1:18" ht="25.2" customHeight="1" x14ac:dyDescent="0.3">
      <c r="A611" s="4">
        <v>607</v>
      </c>
      <c r="B611" s="5">
        <f>IF(ISBLANK('[1]CONTROL OT'!$B615),"-",'[1]CONTROL OT'!$B615)</f>
        <v>591</v>
      </c>
      <c r="C611" s="20" t="str">
        <f>IF(ISBLANK('[1]CONTROL OT'!$H615),"-",'[1]CONTROL OT'!$H615)</f>
        <v>CONSORCIO HUAYCOLORO</v>
      </c>
      <c r="D611" s="6" t="str">
        <f>IF(ISBLANK('[1]CONTROL OT'!$I615),"-",'[1]CONTROL OT'!$I615)</f>
        <v>BASE</v>
      </c>
      <c r="E611" s="7" t="str">
        <f>IF(ISBLANK('[1]CONTROL OT'!$O615),"-",'[1]CONTROL OT'!$O615)</f>
        <v>COTIZACIÓN N° 724-25</v>
      </c>
      <c r="F611" s="8">
        <v>45790</v>
      </c>
      <c r="G611" s="8">
        <v>45791</v>
      </c>
      <c r="H611" s="9">
        <f t="shared" si="30"/>
        <v>1</v>
      </c>
      <c r="I611" s="4" t="s">
        <v>9</v>
      </c>
      <c r="J611" s="4" t="s">
        <v>11</v>
      </c>
      <c r="K611" s="4" t="s">
        <v>11</v>
      </c>
      <c r="L611" s="4" t="s">
        <v>11</v>
      </c>
      <c r="M611" s="4" t="s">
        <v>9</v>
      </c>
      <c r="N611" s="4" t="s">
        <v>9</v>
      </c>
      <c r="O611" s="4" t="s">
        <v>9</v>
      </c>
      <c r="P611" s="4" t="s">
        <v>9</v>
      </c>
      <c r="Q611" s="4" t="s">
        <v>9</v>
      </c>
      <c r="R611" s="4" t="s">
        <v>9</v>
      </c>
    </row>
    <row r="612" spans="1:18" ht="25.2" customHeight="1" x14ac:dyDescent="0.3">
      <c r="A612" s="4">
        <v>608</v>
      </c>
      <c r="B612" s="5">
        <f>IF(ISBLANK('[1]CONTROL OT'!$B616),"-",'[1]CONTROL OT'!$B616)</f>
        <v>592</v>
      </c>
      <c r="C612" s="20" t="str">
        <f>IF(ISBLANK('[1]CONTROL OT'!$H616),"-",'[1]CONTROL OT'!$H616)</f>
        <v>CENS</v>
      </c>
      <c r="D612" s="6" t="str">
        <f>IF(ISBLANK('[1]CONTROL OT'!$I616),"-",'[1]CONTROL OT'!$I616)</f>
        <v>PROCTOR DE LA REC 588</v>
      </c>
      <c r="E612" s="7">
        <f>IF(ISBLANK('[1]CONTROL OT'!$O616),"-",'[1]CONTROL OT'!$O616)</f>
        <v>707</v>
      </c>
      <c r="F612" s="8">
        <v>45786</v>
      </c>
      <c r="G612" s="8">
        <v>45786</v>
      </c>
      <c r="H612" s="9">
        <f t="shared" si="30"/>
        <v>0</v>
      </c>
      <c r="I612" s="4" t="s">
        <v>9</v>
      </c>
      <c r="J612" s="4" t="s">
        <v>11</v>
      </c>
      <c r="K612" s="4" t="s">
        <v>11</v>
      </c>
      <c r="L612" s="4" t="s">
        <v>11</v>
      </c>
      <c r="M612" s="4" t="s">
        <v>9</v>
      </c>
      <c r="N612" s="4" t="s">
        <v>9</v>
      </c>
      <c r="O612" s="4" t="s">
        <v>9</v>
      </c>
      <c r="P612" s="4" t="s">
        <v>9</v>
      </c>
      <c r="Q612" s="4" t="s">
        <v>9</v>
      </c>
      <c r="R612" s="4" t="s">
        <v>9</v>
      </c>
    </row>
    <row r="613" spans="1:18" ht="25.2" customHeight="1" x14ac:dyDescent="0.3">
      <c r="A613" s="4">
        <v>609</v>
      </c>
      <c r="B613" s="5">
        <f>IF(ISBLANK('[1]CONTROL OT'!$B617),"-",'[1]CONTROL OT'!$B617)</f>
        <v>593</v>
      </c>
      <c r="C613" s="20" t="str">
        <f>IF(ISBLANK('[1]CONTROL OT'!$H617),"-",'[1]CONTROL OT'!$H617)</f>
        <v>BURGOS VERGARAY</v>
      </c>
      <c r="D613" s="6" t="str">
        <f>IF(ISBLANK('[1]CONTROL OT'!$I617),"-",'[1]CONTROL OT'!$I617)</f>
        <v>DENSIDAD DE CAMPO</v>
      </c>
      <c r="E613" s="7">
        <f>IF(ISBLANK('[1]CONTROL OT'!$O617),"-",'[1]CONTROL OT'!$O617)</f>
        <v>731</v>
      </c>
      <c r="F613" s="8">
        <v>45791</v>
      </c>
      <c r="G613" s="8">
        <v>45791</v>
      </c>
      <c r="H613" s="9">
        <f t="shared" si="30"/>
        <v>0</v>
      </c>
      <c r="I613" s="4" t="s">
        <v>9</v>
      </c>
      <c r="J613" s="4" t="s">
        <v>11</v>
      </c>
      <c r="K613" s="4" t="s">
        <v>11</v>
      </c>
      <c r="L613" s="4" t="s">
        <v>11</v>
      </c>
      <c r="M613" s="4" t="s">
        <v>9</v>
      </c>
      <c r="N613" s="4" t="s">
        <v>9</v>
      </c>
      <c r="O613" s="4" t="s">
        <v>9</v>
      </c>
      <c r="P613" s="4" t="s">
        <v>9</v>
      </c>
      <c r="Q613" s="4" t="s">
        <v>9</v>
      </c>
      <c r="R613" s="4" t="s">
        <v>9</v>
      </c>
    </row>
    <row r="614" spans="1:18" ht="25.2" customHeight="1" x14ac:dyDescent="0.3">
      <c r="A614" s="4">
        <v>610</v>
      </c>
      <c r="B614" s="5">
        <f>IF(ISBLANK('[1]CONTROL OT'!$B618),"-",'[1]CONTROL OT'!$B618)</f>
        <v>594</v>
      </c>
      <c r="C614" s="20" t="str">
        <f>IF(ISBLANK('[1]CONTROL OT'!$H618),"-",'[1]CONTROL OT'!$H618)</f>
        <v>GRUPO VALENTINUS SAC</v>
      </c>
      <c r="D614" s="6" t="str">
        <f>IF(ISBLANK('[1]CONTROL OT'!$I618),"-",'[1]CONTROL OT'!$I618)</f>
        <v>COMPRESIÓN DE PROBETAS</v>
      </c>
      <c r="E614" s="7">
        <f>IF(ISBLANK('[1]CONTROL OT'!$O618),"-",'[1]CONTROL OT'!$O618)</f>
        <v>708</v>
      </c>
      <c r="F614" s="8">
        <v>45791</v>
      </c>
      <c r="G614" s="8">
        <v>45792</v>
      </c>
      <c r="H614" s="9">
        <f t="shared" si="30"/>
        <v>1</v>
      </c>
      <c r="I614" s="4" t="s">
        <v>9</v>
      </c>
      <c r="J614" s="4" t="s">
        <v>11</v>
      </c>
      <c r="K614" s="4" t="s">
        <v>11</v>
      </c>
      <c r="L614" s="4" t="s">
        <v>11</v>
      </c>
      <c r="M614" s="13">
        <v>105</v>
      </c>
      <c r="N614" s="4" t="s">
        <v>98</v>
      </c>
      <c r="O614" s="8">
        <v>45791</v>
      </c>
      <c r="P614" s="8">
        <v>45794</v>
      </c>
      <c r="Q614" s="4">
        <f>O614-P614</f>
        <v>-3</v>
      </c>
      <c r="R614" s="28" t="s">
        <v>99</v>
      </c>
    </row>
    <row r="615" spans="1:18" ht="25.2" customHeight="1" x14ac:dyDescent="0.3">
      <c r="A615" s="4">
        <v>611</v>
      </c>
      <c r="B615" s="5">
        <f>IF(ISBLANK('[1]CONTROL OT'!$B619),"-",'[1]CONTROL OT'!$B619)</f>
        <v>595</v>
      </c>
      <c r="C615" s="20" t="str">
        <f>IF(ISBLANK('[1]CONTROL OT'!$H619),"-",'[1]CONTROL OT'!$H619)</f>
        <v>CONSORCIO HUAYCOLORO</v>
      </c>
      <c r="D615" s="6" t="str">
        <f>IF(ISBLANK('[1]CONTROL OT'!$I619),"-",'[1]CONTROL OT'!$I619)</f>
        <v>COMPRESIÓN DE PROBETAS</v>
      </c>
      <c r="E615" s="7">
        <f>IF(ISBLANK('[1]CONTROL OT'!$O619),"-",'[1]CONTROL OT'!$O619)</f>
        <v>730</v>
      </c>
      <c r="F615" s="8">
        <v>45791</v>
      </c>
      <c r="G615" s="8">
        <v>45792</v>
      </c>
      <c r="H615" s="9">
        <f t="shared" si="30"/>
        <v>1</v>
      </c>
      <c r="I615" s="4" t="s">
        <v>9</v>
      </c>
      <c r="J615" s="4" t="s">
        <v>11</v>
      </c>
      <c r="K615" s="4" t="s">
        <v>11</v>
      </c>
      <c r="L615" s="4" t="s">
        <v>11</v>
      </c>
      <c r="M615" s="4" t="s">
        <v>9</v>
      </c>
      <c r="N615" s="4" t="s">
        <v>9</v>
      </c>
      <c r="O615" s="4" t="s">
        <v>9</v>
      </c>
      <c r="P615" s="4" t="s">
        <v>9</v>
      </c>
      <c r="Q615" s="4" t="s">
        <v>9</v>
      </c>
      <c r="R615" s="4" t="s">
        <v>9</v>
      </c>
    </row>
    <row r="616" spans="1:18" ht="25.2" customHeight="1" x14ac:dyDescent="0.3">
      <c r="A616" s="4">
        <v>612</v>
      </c>
      <c r="B616" s="5">
        <f>IF(ISBLANK('[1]CONTROL OT'!$B620),"-",'[1]CONTROL OT'!$B620)</f>
        <v>596</v>
      </c>
      <c r="C616" s="20" t="str">
        <f>IF(ISBLANK('[1]CONTROL OT'!$H620),"-",'[1]CONTROL OT'!$H620)</f>
        <v>GEOFAL ING.</v>
      </c>
      <c r="D616" s="6" t="str">
        <f>IF(ISBLANK('[1]CONTROL OT'!$I620),"-",'[1]CONTROL OT'!$I620)</f>
        <v>CJ TELECOM</v>
      </c>
      <c r="E616" s="7">
        <f>IF(ISBLANK('[1]CONTROL OT'!$O620),"-",'[1]CONTROL OT'!$O620)</f>
        <v>733</v>
      </c>
      <c r="F616" s="8">
        <v>45773</v>
      </c>
      <c r="G616" s="8">
        <v>45773</v>
      </c>
      <c r="H616" s="9">
        <f t="shared" si="30"/>
        <v>0</v>
      </c>
      <c r="I616" s="4" t="s">
        <v>9</v>
      </c>
      <c r="J616" s="4" t="s">
        <v>11</v>
      </c>
      <c r="K616" s="4" t="s">
        <v>11</v>
      </c>
      <c r="L616" s="4" t="s">
        <v>11</v>
      </c>
      <c r="M616" s="4" t="s">
        <v>9</v>
      </c>
      <c r="N616" s="4" t="s">
        <v>9</v>
      </c>
      <c r="O616" s="4" t="s">
        <v>9</v>
      </c>
      <c r="P616" s="4" t="s">
        <v>9</v>
      </c>
      <c r="Q616" s="4" t="s">
        <v>9</v>
      </c>
      <c r="R616" s="4" t="s">
        <v>9</v>
      </c>
    </row>
    <row r="617" spans="1:18" ht="25.2" customHeight="1" x14ac:dyDescent="0.3">
      <c r="A617" s="4">
        <v>613</v>
      </c>
      <c r="B617" s="5">
        <f>IF(ISBLANK('[1]CONTROL OT'!$B621),"-",'[1]CONTROL OT'!$B621)</f>
        <v>597</v>
      </c>
      <c r="C617" s="20" t="str">
        <f>IF(ISBLANK('[1]CONTROL OT'!$H621),"-",'[1]CONTROL OT'!$H621)</f>
        <v>COVECOP</v>
      </c>
      <c r="D617" s="6" t="str">
        <f>IF(ISBLANK('[1]CONTROL OT'!$I621),"-",'[1]CONTROL OT'!$I621)</f>
        <v>COMPRESIÓN DE PROBETAS</v>
      </c>
      <c r="E617" s="7">
        <f>IF(ISBLANK('[1]CONTROL OT'!$O621),"-",'[1]CONTROL OT'!$O621)</f>
        <v>732</v>
      </c>
      <c r="F617" s="8">
        <v>45791</v>
      </c>
      <c r="G617" s="8">
        <v>45792</v>
      </c>
      <c r="H617" s="9">
        <f t="shared" si="30"/>
        <v>1</v>
      </c>
      <c r="I617" s="4" t="s">
        <v>9</v>
      </c>
      <c r="J617" s="4" t="s">
        <v>11</v>
      </c>
      <c r="K617" s="4" t="s">
        <v>11</v>
      </c>
      <c r="L617" s="4" t="s">
        <v>11</v>
      </c>
      <c r="M617" s="13">
        <v>106</v>
      </c>
      <c r="N617" s="24">
        <v>735</v>
      </c>
      <c r="O617" s="8">
        <v>45791</v>
      </c>
      <c r="P617" s="8">
        <v>45792</v>
      </c>
      <c r="Q617" s="4">
        <f t="shared" ref="Q617:Q619" si="31">O617-P617</f>
        <v>-1</v>
      </c>
      <c r="R617" s="4" t="s">
        <v>9</v>
      </c>
    </row>
    <row r="618" spans="1:18" ht="25.2" customHeight="1" x14ac:dyDescent="0.3">
      <c r="A618" s="4">
        <v>614</v>
      </c>
      <c r="B618" s="5">
        <f>IF(ISBLANK('[1]CONTROL OT'!$B622),"-",'[1]CONTROL OT'!$B622)</f>
        <v>598</v>
      </c>
      <c r="C618" s="20" t="str">
        <f>IF(ISBLANK('[1]CONTROL OT'!$H622),"-",'[1]CONTROL OT'!$H622)</f>
        <v>YANGZHOU RONGFEI CONSTRUCTION
ENGINEERING CO SUCURSAL DEL PERÚ</v>
      </c>
      <c r="D618" s="6" t="str">
        <f>IF(ISBLANK('[1]CONTROL OT'!$I622),"-",'[1]CONTROL OT'!$I622)</f>
        <v>DENSIDAD DE CAMPO</v>
      </c>
      <c r="E618" s="7">
        <f>IF(ISBLANK('[1]CONTROL OT'!$O622),"-",'[1]CONTROL OT'!$O622)</f>
        <v>649</v>
      </c>
      <c r="F618" s="8">
        <v>45792</v>
      </c>
      <c r="G618" s="8">
        <v>45792</v>
      </c>
      <c r="H618" s="9">
        <f t="shared" si="30"/>
        <v>0</v>
      </c>
      <c r="I618" s="4" t="s">
        <v>9</v>
      </c>
      <c r="J618" s="4" t="s">
        <v>11</v>
      </c>
      <c r="K618" s="4" t="s">
        <v>11</v>
      </c>
      <c r="L618" s="4" t="s">
        <v>11</v>
      </c>
      <c r="M618" s="13">
        <v>107</v>
      </c>
      <c r="N618" s="24">
        <v>739</v>
      </c>
      <c r="O618" s="8">
        <v>45792</v>
      </c>
      <c r="P618" s="8">
        <v>45792</v>
      </c>
      <c r="Q618" s="4">
        <f t="shared" si="31"/>
        <v>0</v>
      </c>
      <c r="R618" s="4" t="s">
        <v>9</v>
      </c>
    </row>
    <row r="619" spans="1:18" ht="25.2" customHeight="1" x14ac:dyDescent="0.3">
      <c r="A619" s="4">
        <v>615</v>
      </c>
      <c r="B619" s="5">
        <f>IF(ISBLANK('[1]CONTROL OT'!$B623),"-",'[1]CONTROL OT'!$B623)</f>
        <v>599</v>
      </c>
      <c r="C619" s="20" t="str">
        <f>IF(ISBLANK('[1]CONTROL OT'!$H623),"-",'[1]CONTROL OT'!$H623)</f>
        <v>GEOFAL ING.</v>
      </c>
      <c r="D619" s="6" t="str">
        <f>IF(ISBLANK('[1]CONTROL OT'!$I623),"-",'[1]CONTROL OT'!$I623)</f>
        <v>CJ TELECOM</v>
      </c>
      <c r="E619" s="7">
        <f>IF(ISBLANK('[1]CONTROL OT'!$O623),"-",'[1]CONTROL OT'!$O623)</f>
        <v>733</v>
      </c>
      <c r="F619" s="8">
        <v>45792</v>
      </c>
      <c r="G619" s="8">
        <v>45792</v>
      </c>
      <c r="H619" s="9">
        <f t="shared" si="30"/>
        <v>0</v>
      </c>
      <c r="I619" s="4" t="s">
        <v>9</v>
      </c>
      <c r="J619" s="4" t="s">
        <v>11</v>
      </c>
      <c r="K619" s="4" t="s">
        <v>11</v>
      </c>
      <c r="L619" s="4" t="s">
        <v>11</v>
      </c>
      <c r="M619" s="13">
        <v>108</v>
      </c>
      <c r="N619" s="24">
        <v>740</v>
      </c>
      <c r="O619" s="8">
        <v>45792</v>
      </c>
      <c r="P619" s="8">
        <v>45792</v>
      </c>
      <c r="Q619" s="4">
        <f t="shared" si="31"/>
        <v>0</v>
      </c>
      <c r="R619" s="4" t="s">
        <v>9</v>
      </c>
    </row>
    <row r="620" spans="1:18" ht="25.2" customHeight="1" x14ac:dyDescent="0.3">
      <c r="A620" s="4">
        <v>616</v>
      </c>
      <c r="B620" s="5">
        <f>IF(ISBLANK('[1]CONTROL OT'!$B624),"-",'[1]CONTROL OT'!$B624)</f>
        <v>600</v>
      </c>
      <c r="C620" s="20" t="str">
        <f>IF(ISBLANK('[1]CONTROL OT'!$H624),"-",'[1]CONTROL OT'!$H624)</f>
        <v>GEOFAL ING.</v>
      </c>
      <c r="D620" s="6" t="str">
        <f>IF(ISBLANK('[1]CONTROL OT'!$I624),"-",'[1]CONTROL OT'!$I624)</f>
        <v>JEAN PAREDES</v>
      </c>
      <c r="E620" s="7">
        <f>IF(ISBLANK('[1]CONTROL OT'!$O624),"-",'[1]CONTROL OT'!$O624)</f>
        <v>738</v>
      </c>
      <c r="F620" s="8">
        <v>45796</v>
      </c>
      <c r="G620" s="8">
        <v>45796</v>
      </c>
      <c r="H620" s="9">
        <f t="shared" si="30"/>
        <v>0</v>
      </c>
      <c r="I620" s="4" t="s">
        <v>9</v>
      </c>
      <c r="J620" s="4" t="s">
        <v>11</v>
      </c>
      <c r="K620" s="4" t="s">
        <v>11</v>
      </c>
      <c r="L620" s="4" t="s">
        <v>11</v>
      </c>
      <c r="M620" s="4" t="s">
        <v>9</v>
      </c>
      <c r="N620" s="4" t="s">
        <v>9</v>
      </c>
      <c r="O620" s="4" t="s">
        <v>9</v>
      </c>
      <c r="P620" s="4" t="s">
        <v>9</v>
      </c>
      <c r="Q620" s="4" t="s">
        <v>9</v>
      </c>
      <c r="R620" s="4" t="s">
        <v>9</v>
      </c>
    </row>
    <row r="621" spans="1:18" ht="25.2" customHeight="1" x14ac:dyDescent="0.3">
      <c r="A621" s="4">
        <v>617</v>
      </c>
      <c r="B621" s="5">
        <f>IF(ISBLANK('[1]CONTROL OT'!$B625),"-",'[1]CONTROL OT'!$B625)</f>
        <v>601</v>
      </c>
      <c r="C621" s="20" t="str">
        <f>IF(ISBLANK('[1]CONTROL OT'!$H625),"-",'[1]CONTROL OT'!$H625)</f>
        <v>GEOFAL ING.</v>
      </c>
      <c r="D621" s="6" t="str">
        <f>IF(ISBLANK('[1]CONTROL OT'!$I625),"-",'[1]CONTROL OT'!$I625)</f>
        <v>JEAN PAREDES</v>
      </c>
      <c r="E621" s="7">
        <f>IF(ISBLANK('[1]CONTROL OT'!$O625),"-",'[1]CONTROL OT'!$O625)</f>
        <v>738</v>
      </c>
      <c r="F621" s="8">
        <v>45792</v>
      </c>
      <c r="G621" s="8">
        <v>45792</v>
      </c>
      <c r="H621" s="9">
        <f t="shared" si="30"/>
        <v>0</v>
      </c>
      <c r="I621" s="4" t="s">
        <v>9</v>
      </c>
      <c r="J621" s="4" t="s">
        <v>11</v>
      </c>
      <c r="K621" s="4" t="s">
        <v>11</v>
      </c>
      <c r="L621" s="4" t="s">
        <v>11</v>
      </c>
      <c r="M621" s="13">
        <v>109</v>
      </c>
      <c r="N621" s="24">
        <v>331</v>
      </c>
      <c r="O621" s="8">
        <v>45723</v>
      </c>
      <c r="P621" s="8">
        <v>45726</v>
      </c>
      <c r="Q621" s="4">
        <f>O621-P621</f>
        <v>-3</v>
      </c>
      <c r="R621" s="4" t="s">
        <v>9</v>
      </c>
    </row>
    <row r="622" spans="1:18" ht="25.2" customHeight="1" x14ac:dyDescent="0.3">
      <c r="A622" s="4">
        <v>618</v>
      </c>
      <c r="B622" s="5">
        <f>IF(ISBLANK('[1]CONTROL OT'!$B626),"-",'[1]CONTROL OT'!$B626)</f>
        <v>602</v>
      </c>
      <c r="C622" s="20" t="str">
        <f>IF(ISBLANK('[1]CONTROL OT'!$H626),"-",'[1]CONTROL OT'!$H626)</f>
        <v>ARMANDO CONSTRUCTOR</v>
      </c>
      <c r="D622" s="6" t="str">
        <f>IF(ISBLANK('[1]CONTROL OT'!$I626),"-",'[1]CONTROL OT'!$I626)</f>
        <v>DENSIDAD DE CAMPO</v>
      </c>
      <c r="E622" s="7">
        <f>IF(ISBLANK('[1]CONTROL OT'!$O626),"-",'[1]CONTROL OT'!$O626)</f>
        <v>594</v>
      </c>
      <c r="F622" s="8">
        <v>45790</v>
      </c>
      <c r="G622" s="8">
        <v>45790</v>
      </c>
      <c r="H622" s="9">
        <f t="shared" si="30"/>
        <v>0</v>
      </c>
      <c r="I622" s="4" t="s">
        <v>9</v>
      </c>
      <c r="J622" s="4" t="s">
        <v>11</v>
      </c>
      <c r="K622" s="4" t="s">
        <v>11</v>
      </c>
      <c r="L622" s="4" t="s">
        <v>11</v>
      </c>
      <c r="M622" s="4" t="s">
        <v>9</v>
      </c>
      <c r="N622" s="4" t="s">
        <v>9</v>
      </c>
      <c r="O622" s="4" t="s">
        <v>9</v>
      </c>
      <c r="P622" s="4" t="s">
        <v>9</v>
      </c>
      <c r="Q622" s="4" t="s">
        <v>9</v>
      </c>
      <c r="R622" s="4" t="s">
        <v>9</v>
      </c>
    </row>
    <row r="623" spans="1:18" ht="25.2" customHeight="1" x14ac:dyDescent="0.3">
      <c r="A623" s="4">
        <v>619</v>
      </c>
      <c r="B623" s="5">
        <f>IF(ISBLANK('[1]CONTROL OT'!$B627),"-",'[1]CONTROL OT'!$B627)</f>
        <v>603</v>
      </c>
      <c r="C623" s="20" t="str">
        <f>IF(ISBLANK('[1]CONTROL OT'!$H627),"-",'[1]CONTROL OT'!$H627)</f>
        <v>GEOFAL ING.</v>
      </c>
      <c r="D623" s="6" t="str">
        <f>IF(ISBLANK('[1]CONTROL OT'!$I627),"-",'[1]CONTROL OT'!$I627)</f>
        <v>AYD INMOBILIARIA</v>
      </c>
      <c r="E623" s="7">
        <f>IF(ISBLANK('[1]CONTROL OT'!$O627),"-",'[1]CONTROL OT'!$O627)</f>
        <v>746</v>
      </c>
      <c r="F623" s="8">
        <v>45785</v>
      </c>
      <c r="G623" s="8">
        <v>45785</v>
      </c>
      <c r="H623" s="9">
        <f t="shared" si="30"/>
        <v>0</v>
      </c>
      <c r="I623" s="4" t="s">
        <v>9</v>
      </c>
      <c r="J623" s="4" t="s">
        <v>11</v>
      </c>
      <c r="K623" s="4" t="s">
        <v>11</v>
      </c>
      <c r="L623" s="4" t="s">
        <v>11</v>
      </c>
      <c r="M623" s="4" t="s">
        <v>9</v>
      </c>
      <c r="N623" s="4" t="s">
        <v>9</v>
      </c>
      <c r="O623" s="4" t="s">
        <v>9</v>
      </c>
      <c r="P623" s="4" t="s">
        <v>9</v>
      </c>
      <c r="Q623" s="4" t="s">
        <v>9</v>
      </c>
      <c r="R623" s="4" t="s">
        <v>9</v>
      </c>
    </row>
    <row r="624" spans="1:18" ht="25.2" customHeight="1" x14ac:dyDescent="0.3">
      <c r="A624" s="4">
        <v>620</v>
      </c>
      <c r="B624" s="5">
        <f>IF(ISBLANK('[1]CONTROL OT'!$B628),"-",'[1]CONTROL OT'!$B628)</f>
        <v>604</v>
      </c>
      <c r="C624" s="20" t="str">
        <f>IF(ISBLANK('[1]CONTROL OT'!$H628),"-",'[1]CONTROL OT'!$H628)</f>
        <v>W&amp;L INTESEL PERU</v>
      </c>
      <c r="D624" s="6" t="str">
        <f>IF(ISBLANK('[1]CONTROL OT'!$I628),"-",'[1]CONTROL OT'!$I628)</f>
        <v>COMPRESIÓN DE PROBETAS</v>
      </c>
      <c r="E624" s="7">
        <f>IF(ISBLANK('[1]CONTROL OT'!$O628),"-",'[1]CONTROL OT'!$O628)</f>
        <v>725</v>
      </c>
      <c r="F624" s="8">
        <v>45785</v>
      </c>
      <c r="G624" s="8">
        <v>45785</v>
      </c>
      <c r="H624" s="9">
        <f t="shared" si="30"/>
        <v>0</v>
      </c>
      <c r="I624" s="4" t="s">
        <v>9</v>
      </c>
      <c r="J624" s="4" t="s">
        <v>11</v>
      </c>
      <c r="K624" s="4" t="s">
        <v>11</v>
      </c>
      <c r="L624" s="4" t="s">
        <v>11</v>
      </c>
      <c r="M624" s="4" t="s">
        <v>9</v>
      </c>
      <c r="N624" s="4" t="s">
        <v>9</v>
      </c>
      <c r="O624" s="4" t="s">
        <v>9</v>
      </c>
      <c r="P624" s="4" t="s">
        <v>9</v>
      </c>
      <c r="Q624" s="4" t="s">
        <v>9</v>
      </c>
      <c r="R624" s="4" t="s">
        <v>9</v>
      </c>
    </row>
    <row r="625" spans="1:18" ht="25.2" customHeight="1" x14ac:dyDescent="0.3">
      <c r="A625" s="4">
        <v>621</v>
      </c>
      <c r="B625" s="5">
        <f>IF(ISBLANK('[1]CONTROL OT'!$B629),"-",'[1]CONTROL OT'!$B629)</f>
        <v>605</v>
      </c>
      <c r="C625" s="20" t="str">
        <f>IF(ISBLANK('[1]CONTROL OT'!$H629),"-",'[1]CONTROL OT'!$H629)</f>
        <v>ALTOMAYO</v>
      </c>
      <c r="D625" s="6" t="str">
        <f>IF(ISBLANK('[1]CONTROL OT'!$I629),"-",'[1]CONTROL OT'!$I629)</f>
        <v>DENSIDAD DE CAMPO</v>
      </c>
      <c r="E625" s="7">
        <f>IF(ISBLANK('[1]CONTROL OT'!$O629),"-",'[1]CONTROL OT'!$O629)</f>
        <v>695</v>
      </c>
      <c r="F625" s="8">
        <v>45785</v>
      </c>
      <c r="G625" s="8">
        <v>45785</v>
      </c>
      <c r="H625" s="9">
        <f t="shared" si="30"/>
        <v>0</v>
      </c>
      <c r="I625" s="4" t="s">
        <v>9</v>
      </c>
      <c r="J625" s="4" t="s">
        <v>11</v>
      </c>
      <c r="K625" s="4" t="s">
        <v>11</v>
      </c>
      <c r="L625" s="4" t="s">
        <v>11</v>
      </c>
      <c r="M625" s="4" t="s">
        <v>9</v>
      </c>
      <c r="N625" s="4" t="s">
        <v>9</v>
      </c>
      <c r="O625" s="4" t="s">
        <v>9</v>
      </c>
      <c r="P625" s="4" t="s">
        <v>9</v>
      </c>
      <c r="Q625" s="4" t="s">
        <v>9</v>
      </c>
      <c r="R625" s="4" t="s">
        <v>9</v>
      </c>
    </row>
    <row r="626" spans="1:18" ht="25.2" customHeight="1" x14ac:dyDescent="0.3">
      <c r="A626" s="4">
        <v>622</v>
      </c>
      <c r="B626" s="5">
        <f>IF(ISBLANK('[1]CONTROL OT'!$B630),"-",'[1]CONTROL OT'!$B630)</f>
        <v>606</v>
      </c>
      <c r="C626" s="20" t="str">
        <f>IF(ISBLANK('[1]CONTROL OT'!$H630),"-",'[1]CONTROL OT'!$H630)</f>
        <v>ALTOMAYO</v>
      </c>
      <c r="D626" s="6" t="str">
        <f>IF(ISBLANK('[1]CONTROL OT'!$I630),"-",'[1]CONTROL OT'!$I630)</f>
        <v>DENSIDAD DE CAMPO</v>
      </c>
      <c r="E626" s="7">
        <f>IF(ISBLANK('[1]CONTROL OT'!$O630),"-",'[1]CONTROL OT'!$O630)</f>
        <v>695</v>
      </c>
      <c r="F626" s="8">
        <v>45789</v>
      </c>
      <c r="G626" s="8">
        <v>45789</v>
      </c>
      <c r="H626" s="9">
        <f t="shared" si="30"/>
        <v>0</v>
      </c>
      <c r="I626" s="4" t="s">
        <v>9</v>
      </c>
      <c r="J626" s="4" t="s">
        <v>11</v>
      </c>
      <c r="K626" s="4" t="s">
        <v>11</v>
      </c>
      <c r="L626" s="4" t="s">
        <v>11</v>
      </c>
      <c r="M626" s="4" t="s">
        <v>9</v>
      </c>
      <c r="N626" s="4" t="s">
        <v>9</v>
      </c>
      <c r="O626" s="4" t="s">
        <v>9</v>
      </c>
      <c r="P626" s="4" t="s">
        <v>9</v>
      </c>
      <c r="Q626" s="4" t="s">
        <v>9</v>
      </c>
      <c r="R626" s="4" t="s">
        <v>9</v>
      </c>
    </row>
    <row r="627" spans="1:18" ht="25.2" customHeight="1" x14ac:dyDescent="0.3">
      <c r="A627" s="4">
        <v>623</v>
      </c>
      <c r="B627" s="5">
        <f>IF(ISBLANK('[1]CONTROL OT'!$B631),"-",'[1]CONTROL OT'!$B631)</f>
        <v>607</v>
      </c>
      <c r="C627" s="20" t="str">
        <f>IF(ISBLANK('[1]CONTROL OT'!$H631),"-",'[1]CONTROL OT'!$H631)</f>
        <v>ALTOMAYO</v>
      </c>
      <c r="D627" s="6" t="str">
        <f>IF(ISBLANK('[1]CONTROL OT'!$I631),"-",'[1]CONTROL OT'!$I631)</f>
        <v>DENSIDAD DE CAMPO</v>
      </c>
      <c r="E627" s="7">
        <f>IF(ISBLANK('[1]CONTROL OT'!$O631),"-",'[1]CONTROL OT'!$O631)</f>
        <v>695</v>
      </c>
      <c r="F627" s="8">
        <v>45793</v>
      </c>
      <c r="G627" s="8">
        <v>45794</v>
      </c>
      <c r="H627" s="9">
        <f t="shared" si="30"/>
        <v>1</v>
      </c>
      <c r="I627" s="4" t="s">
        <v>9</v>
      </c>
      <c r="J627" s="4" t="s">
        <v>11</v>
      </c>
      <c r="K627" s="4" t="s">
        <v>11</v>
      </c>
      <c r="L627" s="4" t="s">
        <v>11</v>
      </c>
      <c r="M627" s="4" t="s">
        <v>9</v>
      </c>
      <c r="N627" s="4" t="s">
        <v>9</v>
      </c>
      <c r="O627" s="4" t="s">
        <v>9</v>
      </c>
      <c r="P627" s="4" t="s">
        <v>9</v>
      </c>
      <c r="Q627" s="4" t="s">
        <v>9</v>
      </c>
      <c r="R627" s="4" t="s">
        <v>9</v>
      </c>
    </row>
    <row r="628" spans="1:18" ht="25.2" customHeight="1" x14ac:dyDescent="0.3">
      <c r="A628" s="4">
        <v>624</v>
      </c>
      <c r="B628" s="5">
        <f>IF(ISBLANK('[1]CONTROL OT'!$B632),"-",'[1]CONTROL OT'!$B632)</f>
        <v>608</v>
      </c>
      <c r="C628" s="20" t="str">
        <f>IF(ISBLANK('[1]CONTROL OT'!$H632),"-",'[1]CONTROL OT'!$H632)</f>
        <v>LUIS PROAÑO TATAJE</v>
      </c>
      <c r="D628" s="6" t="str">
        <f>IF(ISBLANK('[1]CONTROL OT'!$I632),"-",'[1]CONTROL OT'!$I632)</f>
        <v>DIAMANTINAS</v>
      </c>
      <c r="E628" s="7">
        <f>IF(ISBLANK('[1]CONTROL OT'!$O632),"-",'[1]CONTROL OT'!$O632)</f>
        <v>717</v>
      </c>
      <c r="F628" s="8">
        <v>45794</v>
      </c>
      <c r="G628" s="8">
        <v>45794</v>
      </c>
      <c r="H628" s="9">
        <f t="shared" si="30"/>
        <v>0</v>
      </c>
      <c r="I628" s="4" t="s">
        <v>9</v>
      </c>
      <c r="J628" s="4" t="s">
        <v>11</v>
      </c>
      <c r="K628" s="4" t="s">
        <v>11</v>
      </c>
      <c r="L628" s="4" t="s">
        <v>11</v>
      </c>
      <c r="M628" s="13">
        <v>110</v>
      </c>
      <c r="N628" s="24">
        <v>753</v>
      </c>
      <c r="O628" s="8">
        <v>45794</v>
      </c>
      <c r="P628" s="8">
        <v>45796</v>
      </c>
      <c r="Q628" s="4">
        <f>O628-P628</f>
        <v>-2</v>
      </c>
      <c r="R628" s="4" t="s">
        <v>9</v>
      </c>
    </row>
    <row r="629" spans="1:18" ht="25.2" customHeight="1" x14ac:dyDescent="0.3">
      <c r="A629" s="4">
        <v>625</v>
      </c>
      <c r="B629" s="5">
        <f>IF(ISBLANK('[1]CONTROL OT'!$B633),"-",'[1]CONTROL OT'!$B633)</f>
        <v>609</v>
      </c>
      <c r="C629" s="20" t="str">
        <f>IF(ISBLANK('[1]CONTROL OT'!$H633),"-",'[1]CONTROL OT'!$H633)</f>
        <v>YANGZHOU RONGFEI CONSTRUCTION
ENGINEERING CO SUCURSAL DEL PERÚ</v>
      </c>
      <c r="D629" s="6" t="str">
        <f>IF(ISBLANK('[1]CONTROL OT'!$I633),"-",'[1]CONTROL OT'!$I633)</f>
        <v>DENSIDAD DE CAMPO</v>
      </c>
      <c r="E629" s="7">
        <f>IF(ISBLANK('[1]CONTROL OT'!$O633),"-",'[1]CONTROL OT'!$O633)</f>
        <v>749</v>
      </c>
      <c r="F629" s="8">
        <v>45793</v>
      </c>
      <c r="G629" s="8">
        <v>45793</v>
      </c>
      <c r="H629" s="9">
        <f t="shared" si="30"/>
        <v>0</v>
      </c>
      <c r="I629" s="4" t="s">
        <v>9</v>
      </c>
      <c r="J629" s="4" t="s">
        <v>11</v>
      </c>
      <c r="K629" s="4" t="s">
        <v>11</v>
      </c>
      <c r="L629" s="29" t="s">
        <v>100</v>
      </c>
      <c r="M629" s="4" t="s">
        <v>9</v>
      </c>
      <c r="N629" s="4" t="s">
        <v>9</v>
      </c>
      <c r="O629" s="4" t="s">
        <v>9</v>
      </c>
      <c r="P629" s="4" t="s">
        <v>9</v>
      </c>
      <c r="Q629" s="4" t="s">
        <v>9</v>
      </c>
      <c r="R629" s="4" t="s">
        <v>9</v>
      </c>
    </row>
    <row r="630" spans="1:18" ht="25.2" customHeight="1" x14ac:dyDescent="0.3">
      <c r="A630" s="4">
        <v>626</v>
      </c>
      <c r="B630" s="5">
        <f>IF(ISBLANK('[1]CONTROL OT'!$B634),"-",'[1]CONTROL OT'!$B634)</f>
        <v>610</v>
      </c>
      <c r="C630" s="20" t="str">
        <f>IF(ISBLANK('[1]CONTROL OT'!$H634),"-",'[1]CONTROL OT'!$H634)</f>
        <v>GEOFAL ING.</v>
      </c>
      <c r="D630" s="6" t="str">
        <f>IF(ISBLANK('[1]CONTROL OT'!$I634),"-",'[1]CONTROL OT'!$I634)</f>
        <v>DISEÑADORES DE ESTRUCTURAS CIVILES Y METALMECANICA</v>
      </c>
      <c r="E630" s="7">
        <f>IF(ISBLANK('[1]CONTROL OT'!$O634),"-",'[1]CONTROL OT'!$O634)</f>
        <v>751</v>
      </c>
      <c r="F630" s="8">
        <v>45794</v>
      </c>
      <c r="G630" s="8">
        <v>45794</v>
      </c>
      <c r="H630" s="9">
        <f t="shared" si="30"/>
        <v>0</v>
      </c>
      <c r="I630" s="4" t="s">
        <v>9</v>
      </c>
      <c r="J630" s="4" t="s">
        <v>11</v>
      </c>
      <c r="K630" s="4" t="s">
        <v>11</v>
      </c>
      <c r="L630" s="4" t="s">
        <v>11</v>
      </c>
      <c r="M630" s="13">
        <v>111</v>
      </c>
      <c r="N630" s="24">
        <v>760</v>
      </c>
      <c r="O630" s="8">
        <v>45794</v>
      </c>
      <c r="P630" s="8">
        <v>45797</v>
      </c>
      <c r="Q630" s="4">
        <f t="shared" ref="Q630:Q631" si="32">O630-P630</f>
        <v>-3</v>
      </c>
      <c r="R630" s="4" t="s">
        <v>9</v>
      </c>
    </row>
    <row r="631" spans="1:18" ht="25.2" customHeight="1" x14ac:dyDescent="0.3">
      <c r="A631" s="4">
        <v>627</v>
      </c>
      <c r="B631" s="5">
        <f>IF(ISBLANK('[1]CONTROL OT'!$B635),"-",'[1]CONTROL OT'!$B635)</f>
        <v>611</v>
      </c>
      <c r="C631" s="20" t="str">
        <f>IF(ISBLANK('[1]CONTROL OT'!$H635),"-",'[1]CONTROL OT'!$H635)</f>
        <v>GEOFAL LABORATORIO</v>
      </c>
      <c r="D631" s="6" t="str">
        <f>IF(ISBLANK('[1]CONTROL OT'!$I635),"-",'[1]CONTROL OT'!$I635)</f>
        <v>CBR</v>
      </c>
      <c r="E631" s="7" t="str">
        <f>IF(ISBLANK('[1]CONTROL OT'!$O635),"-",'[1]CONTROL OT'!$O635)</f>
        <v>-</v>
      </c>
      <c r="F631" s="15" t="str">
        <f>IFERROR(VLOOKUP(E631,[2]Matriz!$B$4:$E$351,3,FALSE),"-")</f>
        <v>-</v>
      </c>
      <c r="G631" s="15" t="str">
        <f>IFERROR(VLOOKUP(E631,[2]Matriz!$B$4:$E$351,4,FALSE),"-")</f>
        <v>-</v>
      </c>
      <c r="H631" s="16" t="str">
        <f t="shared" ref="H631" si="33">IFERROR(+F631-G631,"-")</f>
        <v>-</v>
      </c>
      <c r="I631" s="12" t="s">
        <v>9</v>
      </c>
      <c r="J631" s="12" t="s">
        <v>9</v>
      </c>
      <c r="K631" s="12" t="s">
        <v>9</v>
      </c>
      <c r="L631" s="12" t="s">
        <v>9</v>
      </c>
      <c r="M631" s="13">
        <v>112</v>
      </c>
      <c r="N631" s="24">
        <v>761</v>
      </c>
      <c r="O631" s="8">
        <v>45794</v>
      </c>
      <c r="P631" s="8">
        <v>45797</v>
      </c>
      <c r="Q631" s="4">
        <f t="shared" si="32"/>
        <v>-3</v>
      </c>
      <c r="R631" s="4" t="s">
        <v>9</v>
      </c>
    </row>
    <row r="632" spans="1:18" ht="25.2" customHeight="1" x14ac:dyDescent="0.3">
      <c r="A632" s="4">
        <v>628</v>
      </c>
      <c r="B632" s="5">
        <f>IF(ISBLANK('[1]CONTROL OT'!$B636),"-",'[1]CONTROL OT'!$B636)</f>
        <v>612</v>
      </c>
      <c r="C632" s="20" t="str">
        <f>IF(ISBLANK('[1]CONTROL OT'!$H636),"-",'[1]CONTROL OT'!$H636)</f>
        <v>GEOFAL ING.</v>
      </c>
      <c r="D632" s="6" t="str">
        <f>IF(ISBLANK('[1]CONTROL OT'!$I636),"-",'[1]CONTROL OT'!$I636)</f>
        <v>JEAN PAREDES</v>
      </c>
      <c r="E632" s="7">
        <f>IF(ISBLANK('[1]CONTROL OT'!$O636),"-",'[1]CONTROL OT'!$O636)</f>
        <v>752</v>
      </c>
      <c r="F632" s="8">
        <v>45794</v>
      </c>
      <c r="G632" s="8">
        <v>45796</v>
      </c>
      <c r="H632" s="9">
        <f t="shared" si="30"/>
        <v>2</v>
      </c>
      <c r="I632" s="4" t="s">
        <v>9</v>
      </c>
      <c r="J632" s="4" t="s">
        <v>11</v>
      </c>
      <c r="K632" s="4" t="s">
        <v>11</v>
      </c>
      <c r="L632" s="4" t="s">
        <v>11</v>
      </c>
      <c r="M632" s="4" t="s">
        <v>9</v>
      </c>
      <c r="N632" s="4" t="s">
        <v>9</v>
      </c>
      <c r="O632" s="4" t="s">
        <v>9</v>
      </c>
      <c r="P632" s="4" t="s">
        <v>9</v>
      </c>
      <c r="Q632" s="4" t="s">
        <v>9</v>
      </c>
      <c r="R632" s="4" t="s">
        <v>9</v>
      </c>
    </row>
    <row r="633" spans="1:18" ht="25.2" customHeight="1" x14ac:dyDescent="0.3">
      <c r="A633" s="4">
        <v>629</v>
      </c>
      <c r="B633" s="5">
        <f>IF(ISBLANK('[1]CONTROL OT'!$B637),"-",'[1]CONTROL OT'!$B637)</f>
        <v>613</v>
      </c>
      <c r="C633" s="20" t="str">
        <f>IF(ISBLANK('[1]CONTROL OT'!$H637),"-",'[1]CONTROL OT'!$H637)</f>
        <v>GEOFAL ING.</v>
      </c>
      <c r="D633" s="6" t="str">
        <f>IF(ISBLANK('[1]CONTROL OT'!$I637),"-",'[1]CONTROL OT'!$I637)</f>
        <v>JEAN PAREDES</v>
      </c>
      <c r="E633" s="7">
        <f>IF(ISBLANK('[1]CONTROL OT'!$O637),"-",'[1]CONTROL OT'!$O637)</f>
        <v>752</v>
      </c>
      <c r="F633" s="8">
        <v>45796</v>
      </c>
      <c r="G633" s="8">
        <v>45796</v>
      </c>
      <c r="H633" s="9">
        <f t="shared" si="30"/>
        <v>0</v>
      </c>
      <c r="I633" s="4" t="s">
        <v>9</v>
      </c>
      <c r="J633" s="4" t="s">
        <v>11</v>
      </c>
      <c r="K633" s="4" t="s">
        <v>11</v>
      </c>
      <c r="L633" s="4" t="s">
        <v>11</v>
      </c>
      <c r="M633" s="4" t="s">
        <v>9</v>
      </c>
      <c r="N633" s="4" t="s">
        <v>9</v>
      </c>
      <c r="O633" s="4" t="s">
        <v>9</v>
      </c>
      <c r="P633" s="4" t="s">
        <v>9</v>
      </c>
      <c r="Q633" s="4" t="s">
        <v>9</v>
      </c>
      <c r="R633" s="4" t="s">
        <v>9</v>
      </c>
    </row>
    <row r="634" spans="1:18" ht="25.2" customHeight="1" x14ac:dyDescent="0.3">
      <c r="A634" s="4">
        <v>630</v>
      </c>
      <c r="B634" s="5">
        <f>IF(ISBLANK('[1]CONTROL OT'!$B638),"-",'[1]CONTROL OT'!$B638)</f>
        <v>614</v>
      </c>
      <c r="C634" s="20" t="str">
        <f>IF(ISBLANK('[1]CONTROL OT'!$H638),"-",'[1]CONTROL OT'!$H638)</f>
        <v>CLUB SOCIAL DEFENSOR DEL CARMEN DE HUAROCONDO</v>
      </c>
      <c r="D634" s="6" t="str">
        <f>IF(ISBLANK('[1]CONTROL OT'!$I638),"-",'[1]CONTROL OT'!$I638)</f>
        <v>COMPRESIÓN DE PROBETAS</v>
      </c>
      <c r="E634" s="7" t="str">
        <f>IF(ISBLANK('[1]CONTROL OT'!$O638),"-",'[1]CONTROL OT'!$O638)</f>
        <v>COTIZACIÓN-750-25-A</v>
      </c>
      <c r="F634" s="8">
        <v>45794</v>
      </c>
      <c r="G634" s="8">
        <v>45794</v>
      </c>
      <c r="H634" s="9">
        <f t="shared" si="30"/>
        <v>0</v>
      </c>
      <c r="I634" s="4" t="s">
        <v>9</v>
      </c>
      <c r="J634" s="4" t="s">
        <v>11</v>
      </c>
      <c r="K634" s="4" t="s">
        <v>11</v>
      </c>
      <c r="L634" s="4" t="s">
        <v>11</v>
      </c>
      <c r="M634" s="13">
        <v>113</v>
      </c>
      <c r="N634" s="24">
        <v>748</v>
      </c>
      <c r="O634" s="8">
        <v>45794</v>
      </c>
      <c r="P634" s="8">
        <v>45794</v>
      </c>
      <c r="Q634" s="4">
        <f>O634-P634</f>
        <v>0</v>
      </c>
      <c r="R634" s="4" t="s">
        <v>9</v>
      </c>
    </row>
    <row r="635" spans="1:18" ht="25.2" customHeight="1" x14ac:dyDescent="0.3">
      <c r="A635" s="4">
        <v>631</v>
      </c>
      <c r="B635" s="5">
        <f>IF(ISBLANK('[1]CONTROL OT'!$B639),"-",'[1]CONTROL OT'!$B639)</f>
        <v>615</v>
      </c>
      <c r="C635" s="20" t="str">
        <f>IF(ISBLANK('[1]CONTROL OT'!$H639),"-",'[1]CONTROL OT'!$H639)</f>
        <v>EVG CONTRUCCION</v>
      </c>
      <c r="D635" s="6" t="str">
        <f>IF(ISBLANK('[1]CONTROL OT'!$I639),"-",'[1]CONTROL OT'!$I639)</f>
        <v>COMPRESIÓN DE PROBETAS</v>
      </c>
      <c r="E635" s="7">
        <f>IF(ISBLANK('[1]CONTROL OT'!$O639),"-",'[1]CONTROL OT'!$O639)</f>
        <v>754</v>
      </c>
      <c r="F635" s="8">
        <v>45773</v>
      </c>
      <c r="G635" s="8">
        <v>45773</v>
      </c>
      <c r="H635" s="9">
        <f t="shared" si="30"/>
        <v>0</v>
      </c>
      <c r="I635" s="4" t="s">
        <v>9</v>
      </c>
      <c r="J635" s="4" t="s">
        <v>11</v>
      </c>
      <c r="K635" s="4" t="s">
        <v>11</v>
      </c>
      <c r="L635" s="4" t="s">
        <v>11</v>
      </c>
      <c r="M635" s="4" t="s">
        <v>9</v>
      </c>
      <c r="N635" s="4" t="s">
        <v>9</v>
      </c>
      <c r="O635" s="4" t="s">
        <v>9</v>
      </c>
      <c r="P635" s="4" t="s">
        <v>9</v>
      </c>
      <c r="Q635" s="4" t="s">
        <v>9</v>
      </c>
      <c r="R635" s="4" t="s">
        <v>9</v>
      </c>
    </row>
    <row r="636" spans="1:18" ht="25.2" customHeight="1" x14ac:dyDescent="0.3">
      <c r="A636" s="4">
        <v>632</v>
      </c>
      <c r="B636" s="5">
        <f>IF(ISBLANK('[1]CONTROL OT'!$B640),"-",'[1]CONTROL OT'!$B640)</f>
        <v>616</v>
      </c>
      <c r="C636" s="20" t="str">
        <f>IF(ISBLANK('[1]CONTROL OT'!$H640),"-",'[1]CONTROL OT'!$H640)</f>
        <v>GEOFAL ING.</v>
      </c>
      <c r="D636" s="6" t="str">
        <f>IF(ISBLANK('[1]CONTROL OT'!$I640),"-",'[1]CONTROL OT'!$I640)</f>
        <v>IMAGINA</v>
      </c>
      <c r="E636" s="7">
        <f>IF(ISBLANK('[1]CONTROL OT'!$O640),"-",'[1]CONTROL OT'!$O640)</f>
        <v>748</v>
      </c>
      <c r="F636" s="8">
        <v>45797</v>
      </c>
      <c r="G636" s="8">
        <v>45797</v>
      </c>
      <c r="H636" s="9">
        <f t="shared" si="30"/>
        <v>0</v>
      </c>
      <c r="I636" s="4" t="s">
        <v>9</v>
      </c>
      <c r="J636" s="4" t="s">
        <v>11</v>
      </c>
      <c r="K636" s="4" t="s">
        <v>11</v>
      </c>
      <c r="L636" s="4" t="s">
        <v>11</v>
      </c>
      <c r="M636" s="13">
        <v>114</v>
      </c>
      <c r="N636" s="24">
        <v>772</v>
      </c>
      <c r="O636" s="8">
        <v>45797</v>
      </c>
      <c r="P636" s="8">
        <v>45798</v>
      </c>
      <c r="Q636" s="4">
        <f t="shared" ref="Q636:Q637" si="34">O636-P636</f>
        <v>-1</v>
      </c>
      <c r="R636" s="4" t="s">
        <v>9</v>
      </c>
    </row>
    <row r="637" spans="1:18" ht="25.2" customHeight="1" x14ac:dyDescent="0.3">
      <c r="A637" s="4">
        <v>633</v>
      </c>
      <c r="B637" s="5">
        <f>IF(ISBLANK('[1]CONTROL OT'!$B641),"-",'[1]CONTROL OT'!$B641)</f>
        <v>617</v>
      </c>
      <c r="C637" s="20" t="str">
        <f>IF(ISBLANK('[1]CONTROL OT'!$H641),"-",'[1]CONTROL OT'!$H641)</f>
        <v>YANGZHOU RONGFEI CONSTRUCTION
ENGINEERING CO SUCURSAL DEL PERÚ</v>
      </c>
      <c r="D637" s="6" t="str">
        <f>IF(ISBLANK('[1]CONTROL OT'!$I641),"-",'[1]CONTROL OT'!$I641)</f>
        <v>DENSIDAD DE CAMPO</v>
      </c>
      <c r="E637" s="7">
        <f>IF(ISBLANK('[1]CONTROL OT'!$O641),"-",'[1]CONTROL OT'!$O641)</f>
        <v>649</v>
      </c>
      <c r="F637" s="8">
        <v>45797</v>
      </c>
      <c r="G637" s="8">
        <v>45797</v>
      </c>
      <c r="H637" s="9">
        <f t="shared" si="30"/>
        <v>0</v>
      </c>
      <c r="I637" s="4" t="s">
        <v>9</v>
      </c>
      <c r="J637" s="4" t="s">
        <v>11</v>
      </c>
      <c r="K637" s="4" t="s">
        <v>11</v>
      </c>
      <c r="L637" s="4" t="s">
        <v>11</v>
      </c>
      <c r="M637" s="13">
        <v>115</v>
      </c>
      <c r="N637" s="24">
        <v>773</v>
      </c>
      <c r="O637" s="8">
        <v>45797</v>
      </c>
      <c r="P637" s="8">
        <v>45798</v>
      </c>
      <c r="Q637" s="4">
        <f t="shared" si="34"/>
        <v>-1</v>
      </c>
      <c r="R637" s="4" t="s">
        <v>9</v>
      </c>
    </row>
    <row r="638" spans="1:18" ht="25.2" customHeight="1" x14ac:dyDescent="0.3">
      <c r="A638" s="4">
        <v>634</v>
      </c>
      <c r="B638" s="5">
        <f>IF(ISBLANK('[1]CONTROL OT'!$B642),"-",'[1]CONTROL OT'!$B642)</f>
        <v>618</v>
      </c>
      <c r="C638" s="20" t="str">
        <f>IF(ISBLANK('[1]CONTROL OT'!$H642),"-",'[1]CONTROL OT'!$H642)</f>
        <v>GEOFAL ING.</v>
      </c>
      <c r="D638" s="6" t="str">
        <f>IF(ISBLANK('[1]CONTROL OT'!$I642),"-",'[1]CONTROL OT'!$I642)</f>
        <v>JEAN PAREDES - LAMBAYEQUE - CHICLAYO</v>
      </c>
      <c r="E638" s="7">
        <f>IF(ISBLANK('[1]CONTROL OT'!$O642),"-",'[1]CONTROL OT'!$O642)</f>
        <v>767</v>
      </c>
      <c r="F638" s="8">
        <v>45773</v>
      </c>
      <c r="G638" s="8">
        <v>45773</v>
      </c>
      <c r="H638" s="9">
        <f t="shared" si="30"/>
        <v>0</v>
      </c>
      <c r="I638" s="4" t="s">
        <v>9</v>
      </c>
      <c r="J638" s="4" t="s">
        <v>11</v>
      </c>
      <c r="K638" s="4" t="s">
        <v>11</v>
      </c>
      <c r="L638" s="4" t="s">
        <v>11</v>
      </c>
      <c r="M638" s="4" t="s">
        <v>9</v>
      </c>
      <c r="N638" s="4" t="s">
        <v>9</v>
      </c>
      <c r="O638" s="4" t="s">
        <v>9</v>
      </c>
      <c r="P638" s="4" t="s">
        <v>9</v>
      </c>
      <c r="Q638" s="4" t="s">
        <v>9</v>
      </c>
      <c r="R638" s="4" t="s">
        <v>9</v>
      </c>
    </row>
    <row r="639" spans="1:18" ht="25.2" customHeight="1" x14ac:dyDescent="0.3">
      <c r="A639" s="4">
        <v>635</v>
      </c>
      <c r="B639" s="5">
        <f>IF(ISBLANK('[1]CONTROL OT'!$B643),"-",'[1]CONTROL OT'!$B643)</f>
        <v>619</v>
      </c>
      <c r="C639" s="20" t="str">
        <f>IF(ISBLANK('[1]CONTROL OT'!$H643),"-",'[1]CONTROL OT'!$H643)</f>
        <v>GEOFAL ING.</v>
      </c>
      <c r="D639" s="6" t="str">
        <f>IF(ISBLANK('[1]CONTROL OT'!$I643),"-",'[1]CONTROL OT'!$I643)</f>
        <v>JEAN PAREDES - AYACUCHO</v>
      </c>
      <c r="E639" s="7">
        <f>IF(ISBLANK('[1]CONTROL OT'!$O643),"-",'[1]CONTROL OT'!$O643)</f>
        <v>767</v>
      </c>
      <c r="F639" s="8">
        <v>45798</v>
      </c>
      <c r="G639" s="8">
        <v>45798</v>
      </c>
      <c r="H639" s="9">
        <f t="shared" si="30"/>
        <v>0</v>
      </c>
      <c r="I639" s="4" t="s">
        <v>9</v>
      </c>
      <c r="J639" s="4" t="s">
        <v>11</v>
      </c>
      <c r="K639" s="4" t="s">
        <v>11</v>
      </c>
      <c r="L639" s="4" t="s">
        <v>11</v>
      </c>
      <c r="M639" s="13">
        <v>116</v>
      </c>
      <c r="N639" s="24">
        <v>774</v>
      </c>
      <c r="O639" s="8">
        <v>45798</v>
      </c>
      <c r="P639" s="8">
        <v>45798</v>
      </c>
      <c r="Q639" s="4">
        <f t="shared" ref="Q639:Q640" si="35">O639-P639</f>
        <v>0</v>
      </c>
      <c r="R639" s="4" t="s">
        <v>9</v>
      </c>
    </row>
    <row r="640" spans="1:18" ht="25.2" customHeight="1" x14ac:dyDescent="0.3">
      <c r="A640" s="4">
        <v>636</v>
      </c>
      <c r="B640" s="5">
        <f>IF(ISBLANK('[1]CONTROL OT'!$B644),"-",'[1]CONTROL OT'!$B644)</f>
        <v>620</v>
      </c>
      <c r="C640" s="20" t="str">
        <f>IF(ISBLANK('[1]CONTROL OT'!$H644),"-",'[1]CONTROL OT'!$H644)</f>
        <v>YANGZHOU RONGFEI CONSTRUCTION
ENGINEERING CO SUCURSAL DEL PERÚ</v>
      </c>
      <c r="D640" s="6" t="str">
        <f>IF(ISBLANK('[1]CONTROL OT'!$I644),"-",'[1]CONTROL OT'!$I644)</f>
        <v>DENSIDAD DE CAMPO</v>
      </c>
      <c r="E640" s="7">
        <f>IF(ISBLANK('[1]CONTROL OT'!$O644),"-",'[1]CONTROL OT'!$O644)</f>
        <v>649</v>
      </c>
      <c r="F640" s="8">
        <v>45798</v>
      </c>
      <c r="G640" s="8">
        <v>45798</v>
      </c>
      <c r="H640" s="9">
        <f t="shared" si="30"/>
        <v>0</v>
      </c>
      <c r="I640" s="4" t="s">
        <v>9</v>
      </c>
      <c r="J640" s="4" t="s">
        <v>11</v>
      </c>
      <c r="K640" s="4" t="s">
        <v>11</v>
      </c>
      <c r="L640" s="4" t="s">
        <v>11</v>
      </c>
      <c r="M640" s="13">
        <v>117</v>
      </c>
      <c r="N640" s="24">
        <v>775</v>
      </c>
      <c r="O640" s="8">
        <v>45798</v>
      </c>
      <c r="P640" s="8">
        <v>45798</v>
      </c>
      <c r="Q640" s="4">
        <f t="shared" si="35"/>
        <v>0</v>
      </c>
      <c r="R640" s="4" t="s">
        <v>9</v>
      </c>
    </row>
    <row r="641" spans="1:18" ht="25.2" customHeight="1" x14ac:dyDescent="0.3">
      <c r="A641" s="4">
        <v>637</v>
      </c>
      <c r="B641" s="5">
        <f>IF(ISBLANK('[1]CONTROL OT'!$B645),"-",'[1]CONTROL OT'!$B645)</f>
        <v>621</v>
      </c>
      <c r="C641" s="20" t="str">
        <f>IF(ISBLANK('[1]CONTROL OT'!$H645),"-",'[1]CONTROL OT'!$H645)</f>
        <v>GEOFAL ING.</v>
      </c>
      <c r="D641" s="6" t="str">
        <f>IF(ISBLANK('[1]CONTROL OT'!$I645),"-",'[1]CONTROL OT'!$I645)</f>
        <v>JEAN PAREDES - SAN ISIDRO - AREQUIPA</v>
      </c>
      <c r="E641" s="7">
        <f>IF(ISBLANK('[1]CONTROL OT'!$O645),"-",'[1]CONTROL OT'!$O645)</f>
        <v>771</v>
      </c>
      <c r="F641" s="8">
        <v>45743</v>
      </c>
      <c r="G641" s="8">
        <v>45743</v>
      </c>
      <c r="H641" s="9">
        <f t="shared" si="30"/>
        <v>0</v>
      </c>
      <c r="I641" s="4" t="s">
        <v>9</v>
      </c>
      <c r="J641" s="4" t="s">
        <v>11</v>
      </c>
      <c r="K641" s="4" t="s">
        <v>11</v>
      </c>
      <c r="L641" s="4" t="s">
        <v>11</v>
      </c>
      <c r="M641" s="4" t="s">
        <v>9</v>
      </c>
      <c r="N641" s="4" t="s">
        <v>9</v>
      </c>
      <c r="O641" s="4" t="s">
        <v>9</v>
      </c>
      <c r="P641" s="4" t="s">
        <v>9</v>
      </c>
      <c r="Q641" s="4" t="s">
        <v>9</v>
      </c>
      <c r="R641" s="4" t="s">
        <v>9</v>
      </c>
    </row>
    <row r="642" spans="1:18" ht="25.2" customHeight="1" x14ac:dyDescent="0.3">
      <c r="A642" s="4">
        <v>638</v>
      </c>
      <c r="B642" s="5">
        <f>IF(ISBLANK('[1]CONTROL OT'!$B646),"-",'[1]CONTROL OT'!$B646)</f>
        <v>622</v>
      </c>
      <c r="C642" s="20" t="str">
        <f>IF(ISBLANK('[1]CONTROL OT'!$H646),"-",'[1]CONTROL OT'!$H646)</f>
        <v>GEOFAL ING.</v>
      </c>
      <c r="D642" s="6" t="str">
        <f>IF(ISBLANK('[1]CONTROL OT'!$I646),"-",'[1]CONTROL OT'!$I646)</f>
        <v>JEAN PAREDES - MAJES - AREQUIPA</v>
      </c>
      <c r="E642" s="7">
        <f>IF(ISBLANK('[1]CONTROL OT'!$O646),"-",'[1]CONTROL OT'!$O646)</f>
        <v>771</v>
      </c>
      <c r="F642" s="8">
        <v>45794</v>
      </c>
      <c r="G642" s="8">
        <v>45794</v>
      </c>
      <c r="H642" s="9">
        <f t="shared" si="30"/>
        <v>0</v>
      </c>
      <c r="I642" s="4" t="s">
        <v>9</v>
      </c>
      <c r="J642" s="4" t="s">
        <v>11</v>
      </c>
      <c r="K642" s="4" t="s">
        <v>11</v>
      </c>
      <c r="L642" s="4" t="s">
        <v>11</v>
      </c>
      <c r="M642" s="4" t="s">
        <v>9</v>
      </c>
      <c r="N642" s="4" t="s">
        <v>9</v>
      </c>
      <c r="O642" s="4" t="s">
        <v>9</v>
      </c>
      <c r="P642" s="4" t="s">
        <v>9</v>
      </c>
      <c r="Q642" s="4" t="s">
        <v>9</v>
      </c>
      <c r="R642" s="4" t="s">
        <v>9</v>
      </c>
    </row>
    <row r="643" spans="1:18" ht="25.2" customHeight="1" x14ac:dyDescent="0.3">
      <c r="A643" s="4">
        <v>639</v>
      </c>
      <c r="B643" s="5">
        <f>IF(ISBLANK('[1]CONTROL OT'!$B647),"-",'[1]CONTROL OT'!$B647)</f>
        <v>623</v>
      </c>
      <c r="C643" s="20" t="str">
        <f>IF(ISBLANK('[1]CONTROL OT'!$H647),"-",'[1]CONTROL OT'!$H647)</f>
        <v>MECHANICAL AND PIPING SOLUTIONS SACYP</v>
      </c>
      <c r="D643" s="6" t="str">
        <f>IF(ISBLANK('[1]CONTROL OT'!$I647),"-",'[1]CONTROL OT'!$I647)</f>
        <v>COMPRESIÓN DE PROBETAS</v>
      </c>
      <c r="E643" s="7">
        <f>IF(ISBLANK('[1]CONTROL OT'!$O647),"-",'[1]CONTROL OT'!$O647)</f>
        <v>470</v>
      </c>
      <c r="F643" s="4" t="s">
        <v>9</v>
      </c>
      <c r="G643" s="4" t="s">
        <v>9</v>
      </c>
      <c r="H643" s="9" t="s">
        <v>9</v>
      </c>
      <c r="I643" s="4" t="s">
        <v>9</v>
      </c>
      <c r="J643" s="4" t="s">
        <v>9</v>
      </c>
      <c r="K643" s="4" t="s">
        <v>9</v>
      </c>
      <c r="L643" s="4" t="s">
        <v>9</v>
      </c>
      <c r="M643" s="4" t="s">
        <v>9</v>
      </c>
      <c r="N643" s="4" t="s">
        <v>9</v>
      </c>
      <c r="O643" s="4" t="s">
        <v>9</v>
      </c>
      <c r="P643" s="4" t="s">
        <v>9</v>
      </c>
      <c r="Q643" s="4" t="s">
        <v>9</v>
      </c>
      <c r="R643" s="4" t="s">
        <v>9</v>
      </c>
    </row>
    <row r="644" spans="1:18" ht="25.2" customHeight="1" x14ac:dyDescent="0.3">
      <c r="A644" s="4">
        <v>640</v>
      </c>
      <c r="B644" s="5">
        <f>IF(ISBLANK('[1]CONTROL OT'!$B648),"-",'[1]CONTROL OT'!$B648)</f>
        <v>624</v>
      </c>
      <c r="C644" s="20" t="str">
        <f>IF(ISBLANK('[1]CONTROL OT'!$H648),"-",'[1]CONTROL OT'!$H648)</f>
        <v>ACUÑA VEGA CONSULTORES Y EJECUTORES</v>
      </c>
      <c r="D644" s="6" t="str">
        <f>IF(ISBLANK('[1]CONTROL OT'!$I648),"-",'[1]CONTROL OT'!$I648)</f>
        <v>PROCTOR</v>
      </c>
      <c r="E644" s="7">
        <f>IF(ISBLANK('[1]CONTROL OT'!$O648),"-",'[1]CONTROL OT'!$O648)</f>
        <v>747</v>
      </c>
      <c r="F644" s="4" t="s">
        <v>9</v>
      </c>
      <c r="G644" s="4" t="s">
        <v>9</v>
      </c>
      <c r="H644" s="9" t="s">
        <v>9</v>
      </c>
      <c r="I644" s="4" t="s">
        <v>9</v>
      </c>
      <c r="J644" s="4" t="s">
        <v>9</v>
      </c>
      <c r="K644" s="4" t="s">
        <v>9</v>
      </c>
      <c r="L644" s="4" t="s">
        <v>9</v>
      </c>
      <c r="M644" s="4" t="s">
        <v>9</v>
      </c>
      <c r="N644" s="4" t="s">
        <v>9</v>
      </c>
      <c r="O644" s="4" t="s">
        <v>9</v>
      </c>
      <c r="P644" s="4" t="s">
        <v>9</v>
      </c>
      <c r="Q644" s="4" t="s">
        <v>9</v>
      </c>
      <c r="R644" s="4" t="s">
        <v>9</v>
      </c>
    </row>
    <row r="645" spans="1:18" ht="25.2" customHeight="1" x14ac:dyDescent="0.3">
      <c r="A645" s="4">
        <v>641</v>
      </c>
      <c r="B645" s="5">
        <f>IF(ISBLANK('[1]CONTROL OT'!$B649),"-",'[1]CONTROL OT'!$B649)</f>
        <v>625</v>
      </c>
      <c r="C645" s="20" t="str">
        <f>IF(ISBLANK('[1]CONTROL OT'!$H649),"-",'[1]CONTROL OT'!$H649)</f>
        <v>GEOFAL LABORATORIO</v>
      </c>
      <c r="D645" s="6" t="str">
        <f>IF(ISBLANK('[1]CONTROL OT'!$I649),"-",'[1]CONTROL OT'!$I649)</f>
        <v xml:space="preserve"> PROCTOR</v>
      </c>
      <c r="E645" s="7" t="str">
        <f>IF(ISBLANK('[1]CONTROL OT'!$O649),"-",'[1]CONTROL OT'!$O649)</f>
        <v>-</v>
      </c>
      <c r="F645" s="15" t="str">
        <f>IFERROR(VLOOKUP(E645,[2]Matriz!$B$4:$E$351,3,FALSE),"-")</f>
        <v>-</v>
      </c>
      <c r="G645" s="15" t="str">
        <f>IFERROR(VLOOKUP(E645,[2]Matriz!$B$4:$E$351,4,FALSE),"-")</f>
        <v>-</v>
      </c>
      <c r="H645" s="16" t="str">
        <f t="shared" ref="H645:H647" si="36">IFERROR(+F645-G645,"-")</f>
        <v>-</v>
      </c>
      <c r="I645" s="12" t="s">
        <v>9</v>
      </c>
      <c r="J645" s="12" t="s">
        <v>9</v>
      </c>
      <c r="K645" s="12" t="s">
        <v>9</v>
      </c>
      <c r="L645" s="12" t="s">
        <v>9</v>
      </c>
      <c r="M645" s="4" t="s">
        <v>9</v>
      </c>
      <c r="N645" s="4" t="s">
        <v>9</v>
      </c>
      <c r="O645" s="4" t="s">
        <v>9</v>
      </c>
      <c r="P645" s="4" t="s">
        <v>9</v>
      </c>
      <c r="Q645" s="4" t="s">
        <v>9</v>
      </c>
      <c r="R645" s="4" t="s">
        <v>9</v>
      </c>
    </row>
    <row r="646" spans="1:18" ht="25.2" customHeight="1" x14ac:dyDescent="0.3">
      <c r="A646" s="4">
        <v>642</v>
      </c>
      <c r="B646" s="5">
        <f>IF(ISBLANK('[1]CONTROL OT'!$B650),"-",'[1]CONTROL OT'!$B650)</f>
        <v>626</v>
      </c>
      <c r="C646" s="20" t="str">
        <f>IF(ISBLANK('[1]CONTROL OT'!$H650),"-",'[1]CONTROL OT'!$H650)</f>
        <v>GEOFAL LABORATORIO</v>
      </c>
      <c r="D646" s="6" t="str">
        <f>IF(ISBLANK('[1]CONTROL OT'!$I650),"-",'[1]CONTROL OT'!$I650)</f>
        <v xml:space="preserve"> C.H.S</v>
      </c>
      <c r="E646" s="7" t="str">
        <f>IF(ISBLANK('[1]CONTROL OT'!$O650),"-",'[1]CONTROL OT'!$O650)</f>
        <v>-</v>
      </c>
      <c r="F646" s="15" t="str">
        <f>IFERROR(VLOOKUP(E646,[2]Matriz!$B$4:$E$351,3,FALSE),"-")</f>
        <v>-</v>
      </c>
      <c r="G646" s="15" t="str">
        <f>IFERROR(VLOOKUP(E646,[2]Matriz!$B$4:$E$351,4,FALSE),"-")</f>
        <v>-</v>
      </c>
      <c r="H646" s="16" t="str">
        <f t="shared" si="36"/>
        <v>-</v>
      </c>
      <c r="I646" s="12" t="s">
        <v>9</v>
      </c>
      <c r="J646" s="12" t="s">
        <v>9</v>
      </c>
      <c r="K646" s="12" t="s">
        <v>9</v>
      </c>
      <c r="L646" s="12" t="s">
        <v>9</v>
      </c>
      <c r="M646" s="4" t="s">
        <v>9</v>
      </c>
      <c r="N646" s="4" t="s">
        <v>9</v>
      </c>
      <c r="O646" s="4" t="s">
        <v>9</v>
      </c>
      <c r="P646" s="4" t="s">
        <v>9</v>
      </c>
      <c r="Q646" s="4" t="s">
        <v>9</v>
      </c>
      <c r="R646" s="4" t="s">
        <v>9</v>
      </c>
    </row>
    <row r="647" spans="1:18" ht="25.2" customHeight="1" x14ac:dyDescent="0.3">
      <c r="A647" s="4">
        <v>643</v>
      </c>
      <c r="B647" s="5">
        <f>IF(ISBLANK('[1]CONTROL OT'!$B651),"-",'[1]CONTROL OT'!$B651)</f>
        <v>627</v>
      </c>
      <c r="C647" s="20" t="str">
        <f>IF(ISBLANK('[1]CONTROL OT'!$H651),"-",'[1]CONTROL OT'!$H651)</f>
        <v>GEOFAL LABORATORIO</v>
      </c>
      <c r="D647" s="6" t="str">
        <f>IF(ISBLANK('[1]CONTROL OT'!$I651),"-",'[1]CONTROL OT'!$I651)</f>
        <v xml:space="preserve"> C.H.AG</v>
      </c>
      <c r="E647" s="7" t="str">
        <f>IF(ISBLANK('[1]CONTROL OT'!$O651),"-",'[1]CONTROL OT'!$O651)</f>
        <v>-</v>
      </c>
      <c r="F647" s="15" t="str">
        <f>IFERROR(VLOOKUP(E647,[2]Matriz!$B$4:$E$351,3,FALSE),"-")</f>
        <v>-</v>
      </c>
      <c r="G647" s="15" t="str">
        <f>IFERROR(VLOOKUP(E647,[2]Matriz!$B$4:$E$351,4,FALSE),"-")</f>
        <v>-</v>
      </c>
      <c r="H647" s="16" t="str">
        <f t="shared" si="36"/>
        <v>-</v>
      </c>
      <c r="I647" s="12" t="s">
        <v>9</v>
      </c>
      <c r="J647" s="12" t="s">
        <v>9</v>
      </c>
      <c r="K647" s="12" t="s">
        <v>9</v>
      </c>
      <c r="L647" s="12" t="s">
        <v>9</v>
      </c>
      <c r="M647" s="4" t="s">
        <v>9</v>
      </c>
      <c r="N647" s="4" t="s">
        <v>9</v>
      </c>
      <c r="O647" s="4" t="s">
        <v>9</v>
      </c>
      <c r="P647" s="4" t="s">
        <v>9</v>
      </c>
      <c r="Q647" s="4" t="s">
        <v>9</v>
      </c>
      <c r="R647" s="4" t="s">
        <v>9</v>
      </c>
    </row>
    <row r="648" spans="1:18" ht="25.2" customHeight="1" x14ac:dyDescent="0.3">
      <c r="A648" s="4">
        <v>644</v>
      </c>
      <c r="B648" s="5">
        <f>IF(ISBLANK('[1]CONTROL OT'!$B652),"-",'[1]CONTROL OT'!$B652)</f>
        <v>628</v>
      </c>
      <c r="C648" s="20" t="str">
        <f>IF(ISBLANK('[1]CONTROL OT'!$H652),"-",'[1]CONTROL OT'!$H652)</f>
        <v>GERED</v>
      </c>
      <c r="D648" s="6" t="str">
        <f>IF(ISBLANK('[1]CONTROL OT'!$I652),"-",'[1]CONTROL OT'!$I652)</f>
        <v>DENSIDAD DE CAMPO</v>
      </c>
      <c r="E648" s="7">
        <f>IF(ISBLANK('[1]CONTROL OT'!$O652),"-",'[1]CONTROL OT'!$O652)</f>
        <v>696</v>
      </c>
      <c r="F648" s="8">
        <v>45785</v>
      </c>
      <c r="G648" s="8">
        <v>45785</v>
      </c>
      <c r="H648" s="9">
        <f t="shared" si="30"/>
        <v>0</v>
      </c>
      <c r="I648" s="4" t="s">
        <v>9</v>
      </c>
      <c r="J648" s="4" t="s">
        <v>11</v>
      </c>
      <c r="K648" s="4" t="s">
        <v>11</v>
      </c>
      <c r="L648" s="4" t="s">
        <v>11</v>
      </c>
      <c r="M648" s="4" t="s">
        <v>9</v>
      </c>
      <c r="N648" s="4" t="s">
        <v>9</v>
      </c>
      <c r="O648" s="4" t="s">
        <v>9</v>
      </c>
      <c r="P648" s="4" t="s">
        <v>9</v>
      </c>
      <c r="Q648" s="4" t="s">
        <v>9</v>
      </c>
      <c r="R648" s="4" t="s">
        <v>9</v>
      </c>
    </row>
    <row r="649" spans="1:18" ht="25.2" customHeight="1" x14ac:dyDescent="0.3">
      <c r="A649" s="4">
        <v>645</v>
      </c>
      <c r="B649" s="5">
        <f>IF(ISBLANK('[1]CONTROL OT'!$B653),"-",'[1]CONTROL OT'!$B653)</f>
        <v>629</v>
      </c>
      <c r="C649" s="20" t="str">
        <f>IF(ISBLANK('[1]CONTROL OT'!$H653),"-",'[1]CONTROL OT'!$H653)</f>
        <v>GERED</v>
      </c>
      <c r="D649" s="6" t="str">
        <f>IF(ISBLANK('[1]CONTROL OT'!$I653),"-",'[1]CONTROL OT'!$I653)</f>
        <v>DENSIDAD DE CAMPO</v>
      </c>
      <c r="E649" s="7">
        <f>IF(ISBLANK('[1]CONTROL OT'!$O653),"-",'[1]CONTROL OT'!$O653)</f>
        <v>696</v>
      </c>
      <c r="F649" s="8">
        <v>45797</v>
      </c>
      <c r="G649" s="8">
        <v>45797</v>
      </c>
      <c r="H649" s="9">
        <f t="shared" si="30"/>
        <v>0</v>
      </c>
      <c r="I649" s="4" t="s">
        <v>9</v>
      </c>
      <c r="J649" s="4" t="s">
        <v>11</v>
      </c>
      <c r="K649" s="4" t="s">
        <v>11</v>
      </c>
      <c r="L649" s="4" t="s">
        <v>11</v>
      </c>
      <c r="M649" s="4" t="s">
        <v>9</v>
      </c>
      <c r="N649" s="4" t="s">
        <v>9</v>
      </c>
      <c r="O649" s="4" t="s">
        <v>9</v>
      </c>
      <c r="P649" s="4" t="s">
        <v>9</v>
      </c>
      <c r="Q649" s="4" t="s">
        <v>9</v>
      </c>
      <c r="R649" s="4" t="s">
        <v>9</v>
      </c>
    </row>
    <row r="650" spans="1:18" ht="25.2" customHeight="1" x14ac:dyDescent="0.3">
      <c r="A650" s="4">
        <v>646</v>
      </c>
      <c r="B650" s="5">
        <f>IF(ISBLANK('[1]CONTROL OT'!$B654),"-",'[1]CONTROL OT'!$B654)</f>
        <v>630</v>
      </c>
      <c r="C650" s="30" t="str">
        <f>IF(ISBLANK('[1]CONTROL OT'!$H654),"-",'[1]CONTROL OT'!$H654)</f>
        <v>GERED</v>
      </c>
      <c r="D650" s="31" t="str">
        <f>IF(ISBLANK('[1]CONTROL OT'!$I654),"-",'[1]CONTROL OT'!$I654)</f>
        <v>DENSIDAD DE CAMPO</v>
      </c>
      <c r="E650" s="32">
        <f>IF(ISBLANK('[1]CONTROL OT'!$O654),"-",'[1]CONTROL OT'!$O654)</f>
        <v>696</v>
      </c>
      <c r="F650" s="26"/>
      <c r="G650" s="26"/>
      <c r="H650" s="33">
        <f t="shared" si="30"/>
        <v>0</v>
      </c>
      <c r="I650" s="29" t="s">
        <v>101</v>
      </c>
      <c r="J650" s="29"/>
      <c r="K650" s="29"/>
      <c r="L650" s="29"/>
      <c r="M650" s="4"/>
      <c r="N650" s="4"/>
      <c r="O650" s="4"/>
      <c r="P650" s="4"/>
      <c r="Q650" s="4"/>
      <c r="R650" s="4"/>
    </row>
    <row r="651" spans="1:18" ht="25.2" customHeight="1" x14ac:dyDescent="0.3">
      <c r="A651" s="4">
        <v>647</v>
      </c>
      <c r="B651" s="5">
        <f>IF(ISBLANK('[1]CONTROL OT'!$B655),"-",'[1]CONTROL OT'!$B655)</f>
        <v>631</v>
      </c>
      <c r="C651" s="20" t="str">
        <f>IF(ISBLANK('[1]CONTROL OT'!$H655),"-",'[1]CONTROL OT'!$H655)</f>
        <v>TACTICAL</v>
      </c>
      <c r="D651" s="6" t="str">
        <f>IF(ISBLANK('[1]CONTROL OT'!$I655),"-",'[1]CONTROL OT'!$I655)</f>
        <v>DENSIDAD DE CAMPO</v>
      </c>
      <c r="E651" s="7">
        <f>IF(ISBLANK('[1]CONTROL OT'!$O655),"-",'[1]CONTROL OT'!$O655)</f>
        <v>762</v>
      </c>
      <c r="F651" s="8">
        <v>45798</v>
      </c>
      <c r="G651" s="8">
        <v>45798</v>
      </c>
      <c r="H651" s="9">
        <f t="shared" ref="H651:H652" si="37">G651-F651</f>
        <v>0</v>
      </c>
      <c r="I651" s="4" t="s">
        <v>9</v>
      </c>
      <c r="J651" s="4" t="s">
        <v>11</v>
      </c>
      <c r="K651" s="4" t="s">
        <v>11</v>
      </c>
      <c r="L651" s="4" t="s">
        <v>11</v>
      </c>
      <c r="M651" s="13">
        <v>118</v>
      </c>
      <c r="N651" s="24">
        <v>782</v>
      </c>
      <c r="O651" s="8">
        <v>45798</v>
      </c>
      <c r="P651" s="8">
        <v>45799</v>
      </c>
      <c r="Q651" s="4">
        <f t="shared" ref="Q651:Q652" si="38">O651-P651</f>
        <v>-1</v>
      </c>
      <c r="R651" s="4" t="s">
        <v>9</v>
      </c>
    </row>
    <row r="652" spans="1:18" ht="25.2" customHeight="1" x14ac:dyDescent="0.3">
      <c r="A652" s="4">
        <v>648</v>
      </c>
      <c r="B652" s="5">
        <f>IF(ISBLANK('[1]CONTROL OT'!$B656),"-",'[1]CONTROL OT'!$B656)</f>
        <v>632</v>
      </c>
      <c r="C652" s="20" t="str">
        <f>IF(ISBLANK('[1]CONTROL OT'!$H656),"-",'[1]CONTROL OT'!$H656)</f>
        <v>DANIEL ALEJANDRO BENITES GONZALES</v>
      </c>
      <c r="D652" s="6" t="str">
        <f>IF(ISBLANK('[1]CONTROL OT'!$I656),"-",'[1]CONTROL OT'!$I656)</f>
        <v>DIAMANTINAS</v>
      </c>
      <c r="E652" s="7">
        <f>IF(ISBLANK('[1]CONTROL OT'!$O656),"-",'[1]CONTROL OT'!$O656)</f>
        <v>776</v>
      </c>
      <c r="F652" s="8">
        <v>45798</v>
      </c>
      <c r="G652" s="8">
        <v>45798</v>
      </c>
      <c r="H652" s="9">
        <f t="shared" si="37"/>
        <v>0</v>
      </c>
      <c r="I652" s="4" t="s">
        <v>9</v>
      </c>
      <c r="J652" s="4" t="s">
        <v>11</v>
      </c>
      <c r="K652" s="4" t="s">
        <v>11</v>
      </c>
      <c r="L652" s="4" t="s">
        <v>11</v>
      </c>
      <c r="M652" s="13">
        <v>119</v>
      </c>
      <c r="N652" s="24">
        <v>783</v>
      </c>
      <c r="O652" s="8">
        <v>45798</v>
      </c>
      <c r="P652" s="8">
        <v>45799</v>
      </c>
      <c r="Q652" s="4">
        <f t="shared" si="38"/>
        <v>-1</v>
      </c>
      <c r="R652" s="4" t="s">
        <v>9</v>
      </c>
    </row>
    <row r="653" spans="1:18" ht="25.2" customHeight="1" x14ac:dyDescent="0.3">
      <c r="A653" s="4">
        <v>649</v>
      </c>
      <c r="B653" s="5">
        <f>IF(ISBLANK('[1]CONTROL OT'!$B657),"-",'[1]CONTROL OT'!$B657)</f>
        <v>633</v>
      </c>
      <c r="C653" s="20" t="str">
        <f>IF(ISBLANK('[1]CONTROL OT'!$H657),"-",'[1]CONTROL OT'!$H657)</f>
        <v>GEOFAL ING.</v>
      </c>
      <c r="D653" s="6" t="str">
        <f>IF(ISBLANK('[1]CONTROL OT'!$I657),"-",'[1]CONTROL OT'!$I657)</f>
        <v>ING&amp;PROY COSNSULTORIA Y CONSTRUCCION SAC</v>
      </c>
      <c r="E653" s="7">
        <f>IF(ISBLANK('[1]CONTROL OT'!$O657),"-",'[1]CONTROL OT'!$O657)</f>
        <v>781</v>
      </c>
      <c r="F653" s="8">
        <v>45785</v>
      </c>
      <c r="G653" s="8">
        <v>45785</v>
      </c>
      <c r="H653" s="9">
        <f t="shared" ref="H653:H692" si="39">G653-F653</f>
        <v>0</v>
      </c>
      <c r="I653" s="4" t="s">
        <v>9</v>
      </c>
      <c r="J653" s="4" t="s">
        <v>11</v>
      </c>
      <c r="K653" s="4" t="s">
        <v>11</v>
      </c>
      <c r="L653" s="4" t="s">
        <v>11</v>
      </c>
      <c r="M653" s="4" t="s">
        <v>9</v>
      </c>
      <c r="N653" s="4" t="s">
        <v>9</v>
      </c>
      <c r="O653" s="4" t="s">
        <v>9</v>
      </c>
      <c r="P653" s="4" t="s">
        <v>9</v>
      </c>
      <c r="Q653" s="4" t="s">
        <v>9</v>
      </c>
      <c r="R653" s="4" t="s">
        <v>9</v>
      </c>
    </row>
    <row r="654" spans="1:18" ht="25.2" customHeight="1" x14ac:dyDescent="0.3">
      <c r="A654" s="4">
        <v>650</v>
      </c>
      <c r="B654" s="5">
        <f>IF(ISBLANK('[1]CONTROL OT'!$B658),"-",'[1]CONTROL OT'!$B658)</f>
        <v>634</v>
      </c>
      <c r="C654" s="20" t="str">
        <f>IF(ISBLANK('[1]CONTROL OT'!$H658),"-",'[1]CONTROL OT'!$H658)</f>
        <v>GEOFAL ING.</v>
      </c>
      <c r="D654" s="6" t="str">
        <f>IF(ISBLANK('[1]CONTROL OT'!$I658),"-",'[1]CONTROL OT'!$I658)</f>
        <v>ING&amp;PROY COSNSULTORIA Y CONSTRUCCION SAC</v>
      </c>
      <c r="E654" s="7">
        <f>IF(ISBLANK('[1]CONTROL OT'!$O658),"-",'[1]CONTROL OT'!$O658)</f>
        <v>781</v>
      </c>
      <c r="F654" s="8">
        <v>45785</v>
      </c>
      <c r="G654" s="8">
        <v>45785</v>
      </c>
      <c r="H654" s="9">
        <f t="shared" si="39"/>
        <v>0</v>
      </c>
      <c r="I654" s="4" t="s">
        <v>9</v>
      </c>
      <c r="J654" s="4" t="s">
        <v>11</v>
      </c>
      <c r="K654" s="4" t="s">
        <v>11</v>
      </c>
      <c r="L654" s="4" t="s">
        <v>11</v>
      </c>
      <c r="M654" s="4" t="s">
        <v>9</v>
      </c>
      <c r="N654" s="4" t="s">
        <v>9</v>
      </c>
      <c r="O654" s="4" t="s">
        <v>9</v>
      </c>
      <c r="P654" s="4" t="s">
        <v>9</v>
      </c>
      <c r="Q654" s="4" t="s">
        <v>9</v>
      </c>
      <c r="R654" s="4" t="s">
        <v>9</v>
      </c>
    </row>
    <row r="655" spans="1:18" ht="25.2" customHeight="1" x14ac:dyDescent="0.3">
      <c r="A655" s="4">
        <v>651</v>
      </c>
      <c r="B655" s="5">
        <f>IF(ISBLANK('[1]CONTROL OT'!$B659),"-",'[1]CONTROL OT'!$B659)</f>
        <v>635</v>
      </c>
      <c r="C655" s="20" t="str">
        <f>IF(ISBLANK('[1]CONTROL OT'!$H659),"-",'[1]CONTROL OT'!$H659)</f>
        <v>ALTOMAYO</v>
      </c>
      <c r="D655" s="6" t="str">
        <f>IF(ISBLANK('[1]CONTROL OT'!$I659),"-",'[1]CONTROL OT'!$I659)</f>
        <v>DENSIDAD DE CAMPO</v>
      </c>
      <c r="E655" s="7">
        <f>IF(ISBLANK('[1]CONTROL OT'!$O659),"-",'[1]CONTROL OT'!$O659)</f>
        <v>695</v>
      </c>
      <c r="F655" s="8">
        <v>45785</v>
      </c>
      <c r="G655" s="8">
        <v>45785</v>
      </c>
      <c r="H655" s="9">
        <f t="shared" si="39"/>
        <v>0</v>
      </c>
      <c r="I655" s="4" t="s">
        <v>9</v>
      </c>
      <c r="J655" s="4" t="s">
        <v>11</v>
      </c>
      <c r="K655" s="4" t="s">
        <v>11</v>
      </c>
      <c r="L655" s="4" t="s">
        <v>11</v>
      </c>
      <c r="M655" s="4" t="s">
        <v>9</v>
      </c>
      <c r="N655" s="4" t="s">
        <v>9</v>
      </c>
      <c r="O655" s="4" t="s">
        <v>9</v>
      </c>
      <c r="P655" s="4" t="s">
        <v>9</v>
      </c>
      <c r="Q655" s="4" t="s">
        <v>9</v>
      </c>
      <c r="R655" s="4" t="s">
        <v>9</v>
      </c>
    </row>
    <row r="656" spans="1:18" ht="25.2" customHeight="1" x14ac:dyDescent="0.3">
      <c r="A656" s="4">
        <v>652</v>
      </c>
      <c r="B656" s="5">
        <f>IF(ISBLANK('[1]CONTROL OT'!$B660),"-",'[1]CONTROL OT'!$B660)</f>
        <v>636</v>
      </c>
      <c r="C656" s="20" t="str">
        <f>IF(ISBLANK('[1]CONTROL OT'!$H660),"-",'[1]CONTROL OT'!$H660)</f>
        <v>ALTOMAYO</v>
      </c>
      <c r="D656" s="6" t="str">
        <f>IF(ISBLANK('[1]CONTROL OT'!$I660),"-",'[1]CONTROL OT'!$I660)</f>
        <v>DENSIDAD DE CAMPO</v>
      </c>
      <c r="E656" s="37">
        <f>IF(ISBLANK('[1]CONTROL OT'!$O660),"-",'[1]CONTROL OT'!$O660)</f>
        <v>695</v>
      </c>
      <c r="F656" s="8">
        <v>45785</v>
      </c>
      <c r="G656" s="8">
        <v>45785</v>
      </c>
      <c r="H656" s="9">
        <f t="shared" si="39"/>
        <v>0</v>
      </c>
      <c r="I656" s="4" t="s">
        <v>9</v>
      </c>
      <c r="J656" s="4" t="s">
        <v>11</v>
      </c>
      <c r="K656" s="4" t="s">
        <v>11</v>
      </c>
      <c r="L656" s="4" t="s">
        <v>11</v>
      </c>
      <c r="M656" s="4" t="s">
        <v>9</v>
      </c>
      <c r="N656" s="4" t="s">
        <v>9</v>
      </c>
      <c r="O656" s="4" t="s">
        <v>9</v>
      </c>
      <c r="P656" s="4" t="s">
        <v>9</v>
      </c>
      <c r="Q656" s="4" t="s">
        <v>9</v>
      </c>
      <c r="R656" s="4" t="s">
        <v>9</v>
      </c>
    </row>
    <row r="657" spans="1:18" ht="25.2" customHeight="1" x14ac:dyDescent="0.3">
      <c r="A657" s="4">
        <v>653</v>
      </c>
      <c r="B657" s="5">
        <f>IF(ISBLANK('[1]CONTROL OT'!$B661),"-",'[1]CONTROL OT'!$B661)</f>
        <v>637</v>
      </c>
      <c r="C657" s="20" t="str">
        <f>IF(ISBLANK('[1]CONTROL OT'!$H661),"-",'[1]CONTROL OT'!$H661)</f>
        <v>ALTOMAYO</v>
      </c>
      <c r="D657" s="6" t="str">
        <f>IF(ISBLANK('[1]CONTROL OT'!$I661),"-",'[1]CONTROL OT'!$I661)</f>
        <v>DENSIDAD DE CAMPO</v>
      </c>
      <c r="E657" s="7">
        <f>IF(ISBLANK('[1]CONTROL OT'!$O661),"-",'[1]CONTROL OT'!$O661)</f>
        <v>695</v>
      </c>
      <c r="F657" s="8">
        <v>45799</v>
      </c>
      <c r="G657" s="8">
        <v>45799</v>
      </c>
      <c r="H657" s="9">
        <f t="shared" si="39"/>
        <v>0</v>
      </c>
      <c r="I657" s="4" t="s">
        <v>9</v>
      </c>
      <c r="J657" s="4" t="s">
        <v>11</v>
      </c>
      <c r="K657" s="4" t="s">
        <v>11</v>
      </c>
      <c r="L657" s="4" t="s">
        <v>11</v>
      </c>
      <c r="M657" s="4" t="s">
        <v>9</v>
      </c>
      <c r="N657" s="4" t="s">
        <v>9</v>
      </c>
      <c r="O657" s="4" t="s">
        <v>9</v>
      </c>
      <c r="P657" s="4" t="s">
        <v>9</v>
      </c>
      <c r="Q657" s="4" t="s">
        <v>9</v>
      </c>
      <c r="R657" s="4" t="s">
        <v>9</v>
      </c>
    </row>
    <row r="658" spans="1:18" ht="25.2" customHeight="1" x14ac:dyDescent="0.3">
      <c r="A658" s="4">
        <v>654</v>
      </c>
      <c r="B658" s="5">
        <f>IF(ISBLANK('[1]CONTROL OT'!$B662),"-",'[1]CONTROL OT'!$B662)</f>
        <v>638</v>
      </c>
      <c r="C658" s="20" t="str">
        <f>IF(ISBLANK('[1]CONTROL OT'!$H662),"-",'[1]CONTROL OT'!$H662)</f>
        <v>ALTOMAYO</v>
      </c>
      <c r="D658" s="6" t="str">
        <f>IF(ISBLANK('[1]CONTROL OT'!$I662),"-",'[1]CONTROL OT'!$I662)</f>
        <v>DENSIDAD DE CAMPO</v>
      </c>
      <c r="E658" s="7">
        <f>IF(ISBLANK('[1]CONTROL OT'!$O662),"-",'[1]CONTROL OT'!$O662)</f>
        <v>695</v>
      </c>
      <c r="F658" s="8">
        <v>45799</v>
      </c>
      <c r="G658" s="8">
        <v>45799</v>
      </c>
      <c r="H658" s="9">
        <f t="shared" si="39"/>
        <v>0</v>
      </c>
      <c r="I658" s="4" t="s">
        <v>9</v>
      </c>
      <c r="J658" s="4" t="s">
        <v>11</v>
      </c>
      <c r="K658" s="4" t="s">
        <v>11</v>
      </c>
      <c r="L658" s="4" t="s">
        <v>11</v>
      </c>
      <c r="M658" s="4" t="s">
        <v>9</v>
      </c>
      <c r="N658" s="4" t="s">
        <v>9</v>
      </c>
      <c r="O658" s="4" t="s">
        <v>9</v>
      </c>
      <c r="P658" s="4" t="s">
        <v>9</v>
      </c>
      <c r="Q658" s="4" t="s">
        <v>9</v>
      </c>
      <c r="R658" s="4" t="s">
        <v>9</v>
      </c>
    </row>
    <row r="659" spans="1:18" ht="25.2" customHeight="1" x14ac:dyDescent="0.3">
      <c r="A659" s="4">
        <v>655</v>
      </c>
      <c r="B659" s="5">
        <f>IF(ISBLANK('[1]CONTROL OT'!$B663),"-",'[1]CONTROL OT'!$B663)</f>
        <v>639</v>
      </c>
      <c r="C659" s="20" t="str">
        <f>IF(ISBLANK('[1]CONTROL OT'!$H663),"-",'[1]CONTROL OT'!$H663)</f>
        <v>EDGAR POSAICO</v>
      </c>
      <c r="D659" s="6" t="str">
        <f>IF(ISBLANK('[1]CONTROL OT'!$I663),"-",'[1]CONTROL OT'!$I663)</f>
        <v>COMPRESIÓN DE PROBETAS</v>
      </c>
      <c r="E659" s="7">
        <f>IF(ISBLANK('[1]CONTROL OT'!$O663),"-",'[1]CONTROL OT'!$O663)</f>
        <v>780</v>
      </c>
      <c r="F659" s="8">
        <v>45799</v>
      </c>
      <c r="G659" s="8">
        <v>45800</v>
      </c>
      <c r="H659" s="9">
        <f t="shared" si="39"/>
        <v>1</v>
      </c>
      <c r="I659" s="4" t="s">
        <v>9</v>
      </c>
      <c r="J659" s="4" t="s">
        <v>11</v>
      </c>
      <c r="K659" s="4" t="s">
        <v>11</v>
      </c>
      <c r="L659" s="4" t="s">
        <v>11</v>
      </c>
      <c r="M659" s="4" t="s">
        <v>9</v>
      </c>
      <c r="N659" s="4" t="s">
        <v>9</v>
      </c>
      <c r="O659" s="4" t="s">
        <v>9</v>
      </c>
      <c r="P659" s="4" t="s">
        <v>9</v>
      </c>
      <c r="Q659" s="4" t="s">
        <v>9</v>
      </c>
      <c r="R659" s="4" t="s">
        <v>9</v>
      </c>
    </row>
    <row r="660" spans="1:18" ht="25.2" customHeight="1" x14ac:dyDescent="0.3">
      <c r="A660" s="4">
        <v>656</v>
      </c>
      <c r="B660" s="5">
        <f>IF(ISBLANK('[1]CONTROL OT'!$B664),"-",'[1]CONTROL OT'!$B664)</f>
        <v>640</v>
      </c>
      <c r="C660" s="20" t="str">
        <f>IF(ISBLANK('[1]CONTROL OT'!$H664),"-",'[1]CONTROL OT'!$H664)</f>
        <v>ACUÑA VEGA CONSULTORES Y EJECUTORES</v>
      </c>
      <c r="D660" s="6" t="str">
        <f>IF(ISBLANK('[1]CONTROL OT'!$I664),"-",'[1]CONTROL OT'!$I664)</f>
        <v>COMPRESIÓN DE PROBETAS</v>
      </c>
      <c r="E660" s="7">
        <f>IF(ISBLANK('[1]CONTROL OT'!$O664),"-",'[1]CONTROL OT'!$O664)</f>
        <v>784</v>
      </c>
      <c r="F660" s="8">
        <v>45773</v>
      </c>
      <c r="G660" s="8">
        <v>45773</v>
      </c>
      <c r="H660" s="9">
        <f t="shared" si="39"/>
        <v>0</v>
      </c>
      <c r="I660" s="4" t="s">
        <v>9</v>
      </c>
      <c r="J660" s="4" t="s">
        <v>11</v>
      </c>
      <c r="K660" s="4" t="s">
        <v>11</v>
      </c>
      <c r="L660" s="4" t="s">
        <v>11</v>
      </c>
      <c r="M660" s="4" t="s">
        <v>9</v>
      </c>
      <c r="N660" s="4" t="s">
        <v>9</v>
      </c>
      <c r="O660" s="4" t="s">
        <v>9</v>
      </c>
      <c r="P660" s="4" t="s">
        <v>9</v>
      </c>
      <c r="Q660" s="4" t="s">
        <v>9</v>
      </c>
      <c r="R660" s="4" t="s">
        <v>9</v>
      </c>
    </row>
    <row r="661" spans="1:18" ht="25.2" customHeight="1" x14ac:dyDescent="0.3">
      <c r="A661" s="4">
        <v>657</v>
      </c>
      <c r="B661" s="5">
        <f>IF(ISBLANK('[1]CONTROL OT'!$B665),"-",'[1]CONTROL OT'!$B665)</f>
        <v>641</v>
      </c>
      <c r="C661" s="20" t="str">
        <f>IF(ISBLANK('[1]CONTROL OT'!$H665),"-",'[1]CONTROL OT'!$H665)</f>
        <v>RUTAS DE LIMA</v>
      </c>
      <c r="D661" s="6" t="str">
        <f>IF(ISBLANK('[1]CONTROL OT'!$I665),"-",'[1]CONTROL OT'!$I665)</f>
        <v>AGREGADOS</v>
      </c>
      <c r="E661" s="7">
        <f>IF(ISBLANK('[1]CONTROL OT'!$O665),"-",'[1]CONTROL OT'!$O665)</f>
        <v>789</v>
      </c>
      <c r="F661" s="8">
        <v>45800</v>
      </c>
      <c r="G661" s="8">
        <v>45800</v>
      </c>
      <c r="H661" s="9">
        <f t="shared" si="39"/>
        <v>0</v>
      </c>
      <c r="I661" s="4" t="s">
        <v>9</v>
      </c>
      <c r="J661" s="4" t="s">
        <v>11</v>
      </c>
      <c r="K661" s="4" t="s">
        <v>11</v>
      </c>
      <c r="L661" s="4" t="s">
        <v>11</v>
      </c>
      <c r="M661" s="13">
        <v>120</v>
      </c>
      <c r="N661" s="44">
        <v>802</v>
      </c>
      <c r="O661" s="8">
        <v>45800</v>
      </c>
      <c r="P661" s="8">
        <v>45804</v>
      </c>
      <c r="Q661" s="4">
        <f t="shared" ref="Q661:Q664" si="40">O661-P661</f>
        <v>-4</v>
      </c>
      <c r="R661" s="4" t="s">
        <v>9</v>
      </c>
    </row>
    <row r="662" spans="1:18" ht="25.2" customHeight="1" x14ac:dyDescent="0.3">
      <c r="A662" s="4">
        <v>658</v>
      </c>
      <c r="B662" s="5">
        <f>IF(ISBLANK('[1]CONTROL OT'!$B666),"-",'[1]CONTROL OT'!$B666)</f>
        <v>642</v>
      </c>
      <c r="C662" s="20" t="str">
        <f>IF(ISBLANK('[1]CONTROL OT'!$H666),"-",'[1]CONTROL OT'!$H666)</f>
        <v>YANGZHOU RONGFEI CONSTRUCTION
ENGINEERING CO SUCURSAL DEL PERÚ</v>
      </c>
      <c r="D662" s="6" t="str">
        <f>IF(ISBLANK('[1]CONTROL OT'!$I666),"-",'[1]CONTROL OT'!$I666)</f>
        <v>DENSIDAD DE CAMPO</v>
      </c>
      <c r="E662" s="7">
        <f>IF(ISBLANK('[1]CONTROL OT'!$O666),"-",'[1]CONTROL OT'!$O666)</f>
        <v>649</v>
      </c>
      <c r="F662" s="8">
        <v>45800</v>
      </c>
      <c r="G662" s="8">
        <v>45800</v>
      </c>
      <c r="H662" s="9">
        <f t="shared" si="39"/>
        <v>0</v>
      </c>
      <c r="I662" s="4" t="s">
        <v>9</v>
      </c>
      <c r="J662" s="4" t="s">
        <v>11</v>
      </c>
      <c r="K662" s="4" t="s">
        <v>11</v>
      </c>
      <c r="L662" s="4" t="s">
        <v>11</v>
      </c>
      <c r="M662" s="13">
        <v>121</v>
      </c>
      <c r="N662" s="44">
        <v>803</v>
      </c>
      <c r="O662" s="8">
        <v>45800</v>
      </c>
      <c r="P662" s="8">
        <v>45804</v>
      </c>
      <c r="Q662" s="4">
        <f t="shared" si="40"/>
        <v>-4</v>
      </c>
      <c r="R662" s="4" t="s">
        <v>9</v>
      </c>
    </row>
    <row r="663" spans="1:18" ht="25.2" customHeight="1" x14ac:dyDescent="0.3">
      <c r="A663" s="4">
        <v>659</v>
      </c>
      <c r="B663" s="5">
        <f>IF(ISBLANK('[1]CONTROL OT'!$B667),"-",'[1]CONTROL OT'!$B667)</f>
        <v>643</v>
      </c>
      <c r="C663" s="20" t="str">
        <f>IF(ISBLANK('[1]CONTROL OT'!$H667),"-",'[1]CONTROL OT'!$H667)</f>
        <v>GEOFAL ING.</v>
      </c>
      <c r="D663" s="6" t="str">
        <f>IF(ISBLANK('[1]CONTROL OT'!$I667),"-",'[1]CONTROL OT'!$I667)</f>
        <v>CJ TELECOM / FLOR DE PRIMAVERA</v>
      </c>
      <c r="E663" s="7">
        <f>IF(ISBLANK('[1]CONTROL OT'!$O667),"-",'[1]CONTROL OT'!$O667)</f>
        <v>791</v>
      </c>
      <c r="F663" s="8">
        <v>45800</v>
      </c>
      <c r="G663" s="8">
        <v>45800</v>
      </c>
      <c r="H663" s="9">
        <f t="shared" si="39"/>
        <v>0</v>
      </c>
      <c r="I663" s="4" t="s">
        <v>9</v>
      </c>
      <c r="J663" s="4" t="s">
        <v>11</v>
      </c>
      <c r="K663" s="4" t="s">
        <v>11</v>
      </c>
      <c r="L663" s="4" t="s">
        <v>11</v>
      </c>
      <c r="M663" s="13">
        <v>122</v>
      </c>
      <c r="N663" s="44">
        <v>804</v>
      </c>
      <c r="O663" s="8">
        <v>45800</v>
      </c>
      <c r="P663" s="8">
        <v>45804</v>
      </c>
      <c r="Q663" s="4">
        <f t="shared" si="40"/>
        <v>-4</v>
      </c>
      <c r="R663" s="4" t="s">
        <v>9</v>
      </c>
    </row>
    <row r="664" spans="1:18" ht="25.2" customHeight="1" x14ac:dyDescent="0.3">
      <c r="A664" s="4">
        <v>660</v>
      </c>
      <c r="B664" s="5">
        <f>IF(ISBLANK('[1]CONTROL OT'!$B668),"-",'[1]CONTROL OT'!$B668)</f>
        <v>644</v>
      </c>
      <c r="C664" s="20" t="str">
        <f>IF(ISBLANK('[1]CONTROL OT'!$H668),"-",'[1]CONTROL OT'!$H668)</f>
        <v>GEOFAL ING.</v>
      </c>
      <c r="D664" s="6" t="str">
        <f>IF(ISBLANK('[1]CONTROL OT'!$I668),"-",'[1]CONTROL OT'!$I668)</f>
        <v>CJ TELECOM / LA VIÑA</v>
      </c>
      <c r="E664" s="7">
        <f>IF(ISBLANK('[1]CONTROL OT'!$O668),"-",'[1]CONTROL OT'!$O668)</f>
        <v>791</v>
      </c>
      <c r="F664" s="8">
        <v>45800</v>
      </c>
      <c r="G664" s="8">
        <v>45800</v>
      </c>
      <c r="H664" s="9">
        <f t="shared" si="39"/>
        <v>0</v>
      </c>
      <c r="I664" s="4" t="s">
        <v>9</v>
      </c>
      <c r="J664" s="4" t="s">
        <v>11</v>
      </c>
      <c r="K664" s="4" t="s">
        <v>11</v>
      </c>
      <c r="L664" s="4" t="s">
        <v>11</v>
      </c>
      <c r="M664" s="13">
        <v>123</v>
      </c>
      <c r="N664" s="44">
        <v>805</v>
      </c>
      <c r="O664" s="8">
        <v>45800</v>
      </c>
      <c r="P664" s="8">
        <v>45804</v>
      </c>
      <c r="Q664" s="4">
        <f t="shared" si="40"/>
        <v>-4</v>
      </c>
      <c r="R664" s="4" t="s">
        <v>9</v>
      </c>
    </row>
    <row r="665" spans="1:18" ht="25.2" customHeight="1" x14ac:dyDescent="0.3">
      <c r="A665" s="4">
        <v>661</v>
      </c>
      <c r="B665" s="5">
        <f>IF(ISBLANK('[1]CONTROL OT'!$B669),"-",'[1]CONTROL OT'!$B669)</f>
        <v>645</v>
      </c>
      <c r="C665" s="20" t="str">
        <f>IF(ISBLANK('[1]CONTROL OT'!$H669),"-",'[1]CONTROL OT'!$H669)</f>
        <v>GEOFAL ING.</v>
      </c>
      <c r="D665" s="6" t="str">
        <f>IF(ISBLANK('[1]CONTROL OT'!$I669),"-",'[1]CONTROL OT'!$I669)</f>
        <v>CJ TELECOM / NUEVA ESPERANZA</v>
      </c>
      <c r="E665" s="7">
        <f>IF(ISBLANK('[1]CONTROL OT'!$O669),"-",'[1]CONTROL OT'!$O669)</f>
        <v>791</v>
      </c>
      <c r="F665" s="8">
        <v>45800</v>
      </c>
      <c r="G665" s="8">
        <v>45800</v>
      </c>
      <c r="H665" s="9">
        <f t="shared" si="39"/>
        <v>0</v>
      </c>
      <c r="I665" s="4" t="s">
        <v>9</v>
      </c>
      <c r="J665" s="4" t="s">
        <v>11</v>
      </c>
      <c r="K665" s="4" t="s">
        <v>11</v>
      </c>
      <c r="L665" s="4" t="s">
        <v>11</v>
      </c>
      <c r="M665" s="4" t="s">
        <v>9</v>
      </c>
      <c r="N665" s="4" t="s">
        <v>9</v>
      </c>
      <c r="O665" s="4" t="s">
        <v>9</v>
      </c>
      <c r="P665" s="4" t="s">
        <v>9</v>
      </c>
      <c r="Q665" s="4" t="s">
        <v>9</v>
      </c>
      <c r="R665" s="4" t="s">
        <v>9</v>
      </c>
    </row>
    <row r="666" spans="1:18" ht="25.2" customHeight="1" x14ac:dyDescent="0.3">
      <c r="A666" s="4">
        <v>662</v>
      </c>
      <c r="B666" s="5">
        <f>IF(ISBLANK('[1]CONTROL OT'!$B670),"-",'[1]CONTROL OT'!$B670)</f>
        <v>646</v>
      </c>
      <c r="C666" s="20" t="str">
        <f>IF(ISBLANK('[1]CONTROL OT'!$H670),"-",'[1]CONTROL OT'!$H670)</f>
        <v>GEOFAL ING.</v>
      </c>
      <c r="D666" s="6" t="str">
        <f>IF(ISBLANK('[1]CONTROL OT'!$I670),"-",'[1]CONTROL OT'!$I670)</f>
        <v>CJ TELECOM / BELLA FLORIDA</v>
      </c>
      <c r="E666" s="7">
        <f>IF(ISBLANK('[1]CONTROL OT'!$O670),"-",'[1]CONTROL OT'!$O670)</f>
        <v>791</v>
      </c>
      <c r="F666" s="8">
        <v>45785</v>
      </c>
      <c r="G666" s="8">
        <v>45785</v>
      </c>
      <c r="H666" s="9">
        <f t="shared" si="39"/>
        <v>0</v>
      </c>
      <c r="I666" s="4" t="s">
        <v>9</v>
      </c>
      <c r="J666" s="4" t="s">
        <v>11</v>
      </c>
      <c r="K666" s="4" t="s">
        <v>11</v>
      </c>
      <c r="L666" s="4" t="s">
        <v>11</v>
      </c>
      <c r="M666" s="4" t="s">
        <v>9</v>
      </c>
      <c r="N666" s="4" t="s">
        <v>9</v>
      </c>
      <c r="O666" s="4" t="s">
        <v>9</v>
      </c>
      <c r="P666" s="4" t="s">
        <v>9</v>
      </c>
      <c r="Q666" s="4" t="s">
        <v>9</v>
      </c>
      <c r="R666" s="4" t="s">
        <v>9</v>
      </c>
    </row>
    <row r="667" spans="1:18" ht="25.2" customHeight="1" x14ac:dyDescent="0.3">
      <c r="A667" s="4">
        <v>663</v>
      </c>
      <c r="B667" s="5">
        <f>IF(ISBLANK('[1]CONTROL OT'!$B671),"-",'[1]CONTROL OT'!$B671)</f>
        <v>647</v>
      </c>
      <c r="C667" s="20" t="str">
        <f>IF(ISBLANK('[1]CONTROL OT'!$H671),"-",'[1]CONTROL OT'!$H671)</f>
        <v>RUTAS DE LIMA</v>
      </c>
      <c r="D667" s="6" t="str">
        <f>IF(ISBLANK('[1]CONTROL OT'!$I671),"-",'[1]CONTROL OT'!$I671)</f>
        <v>COMPRESIÓN DE PROBETAS</v>
      </c>
      <c r="E667" s="7">
        <f>IF(ISBLANK('[1]CONTROL OT'!$O671),"-",'[1]CONTROL OT'!$O671)</f>
        <v>790</v>
      </c>
      <c r="F667" s="8">
        <v>45785</v>
      </c>
      <c r="G667" s="8">
        <v>45785</v>
      </c>
      <c r="H667" s="9">
        <f t="shared" si="39"/>
        <v>0</v>
      </c>
      <c r="I667" s="4" t="s">
        <v>9</v>
      </c>
      <c r="J667" s="4" t="s">
        <v>11</v>
      </c>
      <c r="K667" s="4" t="s">
        <v>11</v>
      </c>
      <c r="L667" s="4" t="s">
        <v>11</v>
      </c>
      <c r="M667" s="4" t="s">
        <v>9</v>
      </c>
      <c r="N667" s="4" t="s">
        <v>9</v>
      </c>
      <c r="O667" s="4" t="s">
        <v>9</v>
      </c>
      <c r="P667" s="4" t="s">
        <v>9</v>
      </c>
      <c r="Q667" s="4" t="s">
        <v>9</v>
      </c>
      <c r="R667" s="4" t="s">
        <v>9</v>
      </c>
    </row>
    <row r="668" spans="1:18" ht="25.2" customHeight="1" x14ac:dyDescent="0.3">
      <c r="A668" s="4">
        <v>664</v>
      </c>
      <c r="B668" s="5">
        <f>IF(ISBLANK('[1]CONTROL OT'!$B672),"-",'[1]CONTROL OT'!$B672)</f>
        <v>648</v>
      </c>
      <c r="C668" s="20" t="str">
        <f>IF(ISBLANK('[1]CONTROL OT'!$H672),"-",'[1]CONTROL OT'!$H672)</f>
        <v>ALTOMAYO</v>
      </c>
      <c r="D668" s="6" t="str">
        <f>IF(ISBLANK('[1]CONTROL OT'!$I672),"-",'[1]CONTROL OT'!$I672)</f>
        <v>DENSIDAD DE CAMPO</v>
      </c>
      <c r="E668" s="7">
        <f>IF(ISBLANK('[1]CONTROL OT'!$O672),"-",'[1]CONTROL OT'!$O672)</f>
        <v>695</v>
      </c>
      <c r="F668" s="8">
        <v>45785</v>
      </c>
      <c r="G668" s="8">
        <v>45785</v>
      </c>
      <c r="H668" s="9">
        <f t="shared" si="39"/>
        <v>0</v>
      </c>
      <c r="I668" s="4" t="s">
        <v>9</v>
      </c>
      <c r="J668" s="4" t="s">
        <v>11</v>
      </c>
      <c r="K668" s="4" t="s">
        <v>11</v>
      </c>
      <c r="L668" s="4" t="s">
        <v>11</v>
      </c>
      <c r="M668" s="4" t="s">
        <v>9</v>
      </c>
      <c r="N668" s="4" t="s">
        <v>9</v>
      </c>
      <c r="O668" s="4" t="s">
        <v>9</v>
      </c>
      <c r="P668" s="4" t="s">
        <v>9</v>
      </c>
      <c r="Q668" s="4" t="s">
        <v>9</v>
      </c>
      <c r="R668" s="4" t="s">
        <v>9</v>
      </c>
    </row>
    <row r="669" spans="1:18" ht="25.2" customHeight="1" x14ac:dyDescent="0.3">
      <c r="A669" s="4">
        <v>665</v>
      </c>
      <c r="B669" s="5">
        <f>IF(ISBLANK('[1]CONTROL OT'!$B673),"-",'[1]CONTROL OT'!$B673)</f>
        <v>649</v>
      </c>
      <c r="C669" s="20" t="str">
        <f>IF(ISBLANK('[1]CONTROL OT'!$H673),"-",'[1]CONTROL OT'!$H673)</f>
        <v>ALTOMAYO</v>
      </c>
      <c r="D669" s="6" t="str">
        <f>IF(ISBLANK('[1]CONTROL OT'!$I673),"-",'[1]CONTROL OT'!$I673)</f>
        <v>DENSIDAD DE CAMPO</v>
      </c>
      <c r="E669" s="7">
        <f>IF(ISBLANK('[1]CONTROL OT'!$O673),"-",'[1]CONTROL OT'!$O673)</f>
        <v>695</v>
      </c>
      <c r="F669" s="8">
        <v>45773</v>
      </c>
      <c r="G669" s="8">
        <v>45773</v>
      </c>
      <c r="H669" s="9">
        <f t="shared" si="39"/>
        <v>0</v>
      </c>
      <c r="I669" s="4" t="s">
        <v>9</v>
      </c>
      <c r="J669" s="4" t="s">
        <v>11</v>
      </c>
      <c r="K669" s="4" t="s">
        <v>11</v>
      </c>
      <c r="L669" s="4" t="s">
        <v>11</v>
      </c>
      <c r="M669" s="4" t="s">
        <v>9</v>
      </c>
      <c r="N669" s="4" t="s">
        <v>9</v>
      </c>
      <c r="O669" s="4" t="s">
        <v>9</v>
      </c>
      <c r="P669" s="4" t="s">
        <v>9</v>
      </c>
      <c r="Q669" s="4" t="s">
        <v>9</v>
      </c>
      <c r="R669" s="4" t="s">
        <v>9</v>
      </c>
    </row>
    <row r="670" spans="1:18" ht="25.2" customHeight="1" x14ac:dyDescent="0.3">
      <c r="A670" s="4">
        <v>666</v>
      </c>
      <c r="B670" s="5">
        <f>IF(ISBLANK('[1]CONTROL OT'!$B674),"-",'[1]CONTROL OT'!$B674)</f>
        <v>650</v>
      </c>
      <c r="C670" s="20" t="str">
        <f>IF(ISBLANK('[1]CONTROL OT'!$H674),"-",'[1]CONTROL OT'!$H674)</f>
        <v>ALTOMAYO</v>
      </c>
      <c r="D670" s="6" t="str">
        <f>IF(ISBLANK('[1]CONTROL OT'!$I674),"-",'[1]CONTROL OT'!$I674)</f>
        <v>DENSIDAD DE CAMPO</v>
      </c>
      <c r="E670" s="7">
        <f>IF(ISBLANK('[1]CONTROL OT'!$O674),"-",'[1]CONTROL OT'!$O674)</f>
        <v>695</v>
      </c>
      <c r="F670" s="8">
        <v>45801</v>
      </c>
      <c r="G670" s="8">
        <v>45801</v>
      </c>
      <c r="H670" s="9">
        <f t="shared" si="39"/>
        <v>0</v>
      </c>
      <c r="I670" s="4" t="s">
        <v>9</v>
      </c>
      <c r="J670" s="4" t="s">
        <v>11</v>
      </c>
      <c r="K670" s="4" t="s">
        <v>11</v>
      </c>
      <c r="L670" s="4" t="s">
        <v>11</v>
      </c>
      <c r="M670" s="4" t="s">
        <v>9</v>
      </c>
      <c r="N670" s="4" t="s">
        <v>9</v>
      </c>
      <c r="O670" s="4" t="s">
        <v>9</v>
      </c>
      <c r="P670" s="4" t="s">
        <v>9</v>
      </c>
      <c r="Q670" s="4" t="s">
        <v>9</v>
      </c>
      <c r="R670" s="4" t="s">
        <v>9</v>
      </c>
    </row>
    <row r="671" spans="1:18" ht="25.2" customHeight="1" x14ac:dyDescent="0.3">
      <c r="A671" s="4">
        <v>667</v>
      </c>
      <c r="B671" s="5">
        <f>IF(ISBLANK('[1]CONTROL OT'!$B675),"-",'[1]CONTROL OT'!$B675)</f>
        <v>651</v>
      </c>
      <c r="C671" s="20" t="str">
        <f>IF(ISBLANK('[1]CONTROL OT'!$H675),"-",'[1]CONTROL OT'!$H675)</f>
        <v>YANGZHOU RONGFEI CONSTRUCTION
ENGINEERING CO SUCURSAL DEL PERÚ</v>
      </c>
      <c r="D671" s="6" t="str">
        <f>IF(ISBLANK('[1]CONTROL OT'!$I675),"-",'[1]CONTROL OT'!$I675)</f>
        <v>DENSIDAD DE CAMPO</v>
      </c>
      <c r="E671" s="7">
        <f>IF(ISBLANK('[1]CONTROL OT'!$O675),"-",'[1]CONTROL OT'!$O675)</f>
        <v>649</v>
      </c>
      <c r="F671" s="8">
        <v>45801</v>
      </c>
      <c r="G671" s="8">
        <v>45803</v>
      </c>
      <c r="H671" s="9">
        <f t="shared" si="39"/>
        <v>2</v>
      </c>
      <c r="I671" s="4" t="s">
        <v>9</v>
      </c>
      <c r="J671" s="4" t="s">
        <v>11</v>
      </c>
      <c r="K671" s="4" t="s">
        <v>11</v>
      </c>
      <c r="L671" s="4" t="s">
        <v>11</v>
      </c>
      <c r="M671" s="4" t="s">
        <v>9</v>
      </c>
      <c r="N671" s="4" t="s">
        <v>9</v>
      </c>
      <c r="O671" s="4" t="s">
        <v>9</v>
      </c>
      <c r="P671" s="4" t="s">
        <v>9</v>
      </c>
      <c r="Q671" s="4" t="s">
        <v>9</v>
      </c>
      <c r="R671" s="4" t="s">
        <v>9</v>
      </c>
    </row>
    <row r="672" spans="1:18" ht="25.2" customHeight="1" x14ac:dyDescent="0.3">
      <c r="A672" s="4">
        <v>668</v>
      </c>
      <c r="B672" s="5">
        <f>IF(ISBLANK('[1]CONTROL OT'!$B676),"-",'[1]CONTROL OT'!$B676)</f>
        <v>652</v>
      </c>
      <c r="C672" s="20" t="str">
        <f>IF(ISBLANK('[1]CONTROL OT'!$H676),"-",'[1]CONTROL OT'!$H676)</f>
        <v>MECHANICAL AND PIPING SOLUTIONS SACYP</v>
      </c>
      <c r="D672" s="6" t="str">
        <f>IF(ISBLANK('[1]CONTROL OT'!$I676),"-",'[1]CONTROL OT'!$I676)</f>
        <v>AGREGADO</v>
      </c>
      <c r="E672" s="7">
        <f>IF(ISBLANK('[1]CONTROL OT'!$O676),"-",'[1]CONTROL OT'!$O676)</f>
        <v>792</v>
      </c>
      <c r="F672" s="8">
        <v>45803</v>
      </c>
      <c r="G672" s="8">
        <v>45803</v>
      </c>
      <c r="H672" s="9">
        <f t="shared" si="39"/>
        <v>0</v>
      </c>
      <c r="I672" s="4" t="s">
        <v>9</v>
      </c>
      <c r="J672" s="4" t="s">
        <v>11</v>
      </c>
      <c r="K672" s="4" t="s">
        <v>11</v>
      </c>
      <c r="L672" s="4" t="s">
        <v>11</v>
      </c>
      <c r="M672" s="4" t="s">
        <v>9</v>
      </c>
      <c r="N672" s="4" t="s">
        <v>9</v>
      </c>
      <c r="O672" s="4" t="s">
        <v>9</v>
      </c>
      <c r="P672" s="4" t="s">
        <v>9</v>
      </c>
      <c r="Q672" s="4" t="s">
        <v>9</v>
      </c>
      <c r="R672" s="4" t="s">
        <v>9</v>
      </c>
    </row>
    <row r="673" spans="1:18" ht="25.2" customHeight="1" x14ac:dyDescent="0.3">
      <c r="A673" s="4">
        <v>669</v>
      </c>
      <c r="B673" s="5">
        <f>IF(ISBLANK('[1]CONTROL OT'!$B677),"-",'[1]CONTROL OT'!$B677)</f>
        <v>653</v>
      </c>
      <c r="C673" s="20" t="str">
        <f>IF(ISBLANK('[1]CONTROL OT'!$H677),"-",'[1]CONTROL OT'!$H677)</f>
        <v>YANGZHOU RONGFEI CONSTRUCTION
ENGINEERING CO SUCURSAL DEL PERÚ</v>
      </c>
      <c r="D673" s="6" t="str">
        <f>IF(ISBLANK('[1]CONTROL OT'!$I677),"-",'[1]CONTROL OT'!$I677)</f>
        <v>DENSIDAD DE CAMPO</v>
      </c>
      <c r="E673" s="7">
        <f>IF(ISBLANK('[1]CONTROL OT'!$O677),"-",'[1]CONTROL OT'!$O677)</f>
        <v>799</v>
      </c>
      <c r="F673" s="8">
        <v>45803</v>
      </c>
      <c r="G673" s="8">
        <v>45803</v>
      </c>
      <c r="H673" s="9">
        <f t="shared" si="39"/>
        <v>0</v>
      </c>
      <c r="I673" s="4" t="s">
        <v>9</v>
      </c>
      <c r="J673" s="4" t="s">
        <v>11</v>
      </c>
      <c r="K673" s="4" t="s">
        <v>11</v>
      </c>
      <c r="L673" s="4" t="s">
        <v>11</v>
      </c>
      <c r="M673" s="4" t="s">
        <v>9</v>
      </c>
      <c r="N673" s="4" t="s">
        <v>9</v>
      </c>
      <c r="O673" s="4" t="s">
        <v>9</v>
      </c>
      <c r="P673" s="4" t="s">
        <v>9</v>
      </c>
      <c r="Q673" s="4" t="s">
        <v>9</v>
      </c>
      <c r="R673" s="4" t="s">
        <v>9</v>
      </c>
    </row>
    <row r="674" spans="1:18" ht="25.2" customHeight="1" x14ac:dyDescent="0.3">
      <c r="A674" s="4">
        <v>670</v>
      </c>
      <c r="B674" s="5">
        <f>IF(ISBLANK('[1]CONTROL OT'!$B678),"-",'[1]CONTROL OT'!$B678)</f>
        <v>654</v>
      </c>
      <c r="C674" s="20" t="str">
        <f>IF(ISBLANK('[1]CONTROL OT'!$H678),"-",'[1]CONTROL OT'!$H678)</f>
        <v>W&amp;L INTESEL PERU</v>
      </c>
      <c r="D674" s="6" t="str">
        <f>IF(ISBLANK('[1]CONTROL OT'!$I678),"-",'[1]CONTROL OT'!$I678)</f>
        <v>COMPRESIÓN DE PROBETAS</v>
      </c>
      <c r="E674" s="7">
        <f>IF(ISBLANK('[1]CONTROL OT'!$O678),"-",'[1]CONTROL OT'!$O678)</f>
        <v>797</v>
      </c>
      <c r="F674" s="8">
        <v>45800</v>
      </c>
      <c r="G674" s="8">
        <v>45800</v>
      </c>
      <c r="H674" s="9">
        <f t="shared" si="39"/>
        <v>0</v>
      </c>
      <c r="I674" s="4" t="s">
        <v>9</v>
      </c>
      <c r="J674" s="4" t="s">
        <v>11</v>
      </c>
      <c r="K674" s="4" t="s">
        <v>11</v>
      </c>
      <c r="L674" s="4" t="s">
        <v>11</v>
      </c>
      <c r="M674" s="4" t="s">
        <v>9</v>
      </c>
      <c r="N674" s="4" t="s">
        <v>9</v>
      </c>
      <c r="O674" s="4" t="s">
        <v>9</v>
      </c>
      <c r="P674" s="4" t="s">
        <v>9</v>
      </c>
      <c r="Q674" s="4" t="s">
        <v>9</v>
      </c>
      <c r="R674" s="4" t="s">
        <v>9</v>
      </c>
    </row>
    <row r="675" spans="1:18" ht="25.2" customHeight="1" x14ac:dyDescent="0.3">
      <c r="A675" s="4">
        <v>671</v>
      </c>
      <c r="B675" s="5">
        <f>IF(ISBLANK('[1]CONTROL OT'!$B679),"-",'[1]CONTROL OT'!$B679)</f>
        <v>655</v>
      </c>
      <c r="C675" s="20" t="str">
        <f>IF(ISBLANK('[1]CONTROL OT'!$H679),"-",'[1]CONTROL OT'!$H679)</f>
        <v>YANGZHOU RONGFEI CONSTRUCTION
ENGINEERING CO SUCURSAL DEL PERÚ</v>
      </c>
      <c r="D675" s="6" t="str">
        <f>IF(ISBLANK('[1]CONTROL OT'!$I679),"-",'[1]CONTROL OT'!$I679)</f>
        <v>DENSIDAD DE CAMPO</v>
      </c>
      <c r="E675" s="7">
        <f>IF(ISBLANK('[1]CONTROL OT'!$O679),"-",'[1]CONTROL OT'!$O679)</f>
        <v>800</v>
      </c>
      <c r="F675" s="8">
        <v>45762</v>
      </c>
      <c r="G675" s="8">
        <v>45764</v>
      </c>
      <c r="H675" s="9">
        <f t="shared" si="39"/>
        <v>2</v>
      </c>
      <c r="I675" s="4" t="s">
        <v>9</v>
      </c>
      <c r="J675" s="4" t="s">
        <v>11</v>
      </c>
      <c r="K675" s="4" t="s">
        <v>11</v>
      </c>
      <c r="L675" s="4" t="s">
        <v>11</v>
      </c>
      <c r="M675" s="4" t="s">
        <v>9</v>
      </c>
      <c r="N675" s="4" t="s">
        <v>9</v>
      </c>
      <c r="O675" s="4" t="s">
        <v>9</v>
      </c>
      <c r="P675" s="4" t="s">
        <v>9</v>
      </c>
      <c r="Q675" s="4" t="s">
        <v>9</v>
      </c>
      <c r="R675" s="4" t="s">
        <v>9</v>
      </c>
    </row>
    <row r="676" spans="1:18" ht="25.2" customHeight="1" x14ac:dyDescent="0.3">
      <c r="A676" s="4">
        <v>672</v>
      </c>
      <c r="B676" s="5">
        <f>IF(ISBLANK('[1]CONTROL OT'!$B680),"-",'[1]CONTROL OT'!$B680)</f>
        <v>656</v>
      </c>
      <c r="C676" s="20" t="str">
        <f>IF(ISBLANK('[1]CONTROL OT'!$H680),"-",'[1]CONTROL OT'!$H680)</f>
        <v>HAUG</v>
      </c>
      <c r="D676" s="6" t="str">
        <f>IF(ISBLANK('[1]CONTROL OT'!$I680),"-",'[1]CONTROL OT'!$I680)</f>
        <v>AFIRMADO</v>
      </c>
      <c r="E676" s="7">
        <f>IF(ISBLANK('[1]CONTROL OT'!$O680),"-",'[1]CONTROL OT'!$O680)</f>
        <v>788</v>
      </c>
      <c r="F676" s="8">
        <v>45799</v>
      </c>
      <c r="G676" s="8">
        <v>45799</v>
      </c>
      <c r="H676" s="9">
        <f t="shared" si="39"/>
        <v>0</v>
      </c>
      <c r="I676" s="4" t="s">
        <v>9</v>
      </c>
      <c r="J676" s="4" t="s">
        <v>11</v>
      </c>
      <c r="K676" s="4" t="s">
        <v>11</v>
      </c>
      <c r="L676" s="4" t="s">
        <v>11</v>
      </c>
      <c r="M676" s="4" t="s">
        <v>9</v>
      </c>
      <c r="N676" s="4" t="s">
        <v>9</v>
      </c>
      <c r="O676" s="4" t="s">
        <v>9</v>
      </c>
      <c r="P676" s="4" t="s">
        <v>9</v>
      </c>
      <c r="Q676" s="4" t="s">
        <v>9</v>
      </c>
      <c r="R676" s="4" t="s">
        <v>9</v>
      </c>
    </row>
    <row r="677" spans="1:18" ht="25.2" customHeight="1" x14ac:dyDescent="0.3">
      <c r="A677" s="4">
        <v>673</v>
      </c>
      <c r="B677" s="5">
        <f>IF(ISBLANK('[1]CONTROL OT'!$B681),"-",'[1]CONTROL OT'!$B681)</f>
        <v>657</v>
      </c>
      <c r="C677" s="35" t="str">
        <f>IF(ISBLANK('[1]CONTROL OT'!$H681),"-",'[1]CONTROL OT'!$H681)</f>
        <v>GERED</v>
      </c>
      <c r="D677" s="6" t="str">
        <f>IF(ISBLANK('[1]CONTROL OT'!$I681),"-",'[1]CONTROL OT'!$I681)</f>
        <v>DENSIDAD DE CAMPO</v>
      </c>
      <c r="E677" s="7" t="str">
        <f>IF(ISBLANK('[1]CONTROL OT'!$O681),"-",'[1]CONTROL OT'!$O681)</f>
        <v>COTIZACIÓN-366-25-A</v>
      </c>
      <c r="F677" s="8">
        <v>45804</v>
      </c>
      <c r="G677" s="8">
        <v>45804</v>
      </c>
      <c r="H677" s="9">
        <f t="shared" si="39"/>
        <v>0</v>
      </c>
      <c r="I677" s="4" t="s">
        <v>9</v>
      </c>
      <c r="J677" s="4" t="s">
        <v>11</v>
      </c>
      <c r="K677" s="4" t="s">
        <v>11</v>
      </c>
      <c r="L677" s="4" t="s">
        <v>11</v>
      </c>
      <c r="M677" s="13">
        <v>124</v>
      </c>
      <c r="N677" s="44">
        <v>809</v>
      </c>
      <c r="O677" s="8">
        <v>45803</v>
      </c>
      <c r="P677" s="8">
        <v>45804</v>
      </c>
      <c r="Q677" s="4">
        <f t="shared" ref="Q677" si="41">O677-P677</f>
        <v>-1</v>
      </c>
      <c r="R677" s="4" t="s">
        <v>9</v>
      </c>
    </row>
    <row r="678" spans="1:18" ht="25.2" customHeight="1" x14ac:dyDescent="0.3">
      <c r="A678" s="4">
        <v>674</v>
      </c>
      <c r="B678" s="5">
        <f>IF(ISBLANK('[1]CONTROL OT'!$B682),"-",'[1]CONTROL OT'!$B682)</f>
        <v>658</v>
      </c>
      <c r="C678" s="20" t="str">
        <f>IF(ISBLANK('[1]CONTROL OT'!$H682),"-",'[1]CONTROL OT'!$H682)</f>
        <v>EDGAR POSAICO</v>
      </c>
      <c r="D678" s="6" t="str">
        <f>IF(ISBLANK('[1]CONTROL OT'!$I682),"-",'[1]CONTROL OT'!$I682)</f>
        <v>COMPRESIÓN DE PROBETAS</v>
      </c>
      <c r="E678" s="7">
        <f>IF(ISBLANK('[1]CONTROL OT'!$O682),"-",'[1]CONTROL OT'!$O682)</f>
        <v>780</v>
      </c>
      <c r="F678" s="8">
        <v>45803</v>
      </c>
      <c r="G678" s="8">
        <v>45803</v>
      </c>
      <c r="H678" s="9">
        <f t="shared" si="39"/>
        <v>0</v>
      </c>
      <c r="I678" s="4" t="s">
        <v>9</v>
      </c>
      <c r="J678" s="4" t="s">
        <v>11</v>
      </c>
      <c r="K678" s="4" t="s">
        <v>11</v>
      </c>
      <c r="L678" s="4" t="s">
        <v>102</v>
      </c>
      <c r="M678" s="4" t="s">
        <v>9</v>
      </c>
      <c r="N678" s="4" t="s">
        <v>9</v>
      </c>
      <c r="O678" s="4" t="s">
        <v>9</v>
      </c>
      <c r="P678" s="4" t="s">
        <v>9</v>
      </c>
      <c r="Q678" s="4" t="s">
        <v>9</v>
      </c>
      <c r="R678" s="4" t="s">
        <v>9</v>
      </c>
    </row>
    <row r="679" spans="1:18" ht="25.2" customHeight="1" x14ac:dyDescent="0.3">
      <c r="A679" s="4">
        <v>675</v>
      </c>
      <c r="B679" s="5">
        <f>IF(ISBLANK('[1]CONTROL OT'!$B683),"-",'[1]CONTROL OT'!$B683)</f>
        <v>659</v>
      </c>
      <c r="C679" s="20" t="str">
        <f>IF(ISBLANK('[1]CONTROL OT'!$H683),"-",'[1]CONTROL OT'!$H683)</f>
        <v>GEOFAL ING.</v>
      </c>
      <c r="D679" s="6" t="str">
        <f>IF(ISBLANK('[1]CONTROL OT'!$I683),"-",'[1]CONTROL OT'!$I683)</f>
        <v>JEAN PAREDES - AREQUIPA_MAJES</v>
      </c>
      <c r="E679" s="7">
        <f>IF(ISBLANK('[1]CONTROL OT'!$O683),"-",'[1]CONTROL OT'!$O683)</f>
        <v>807</v>
      </c>
      <c r="F679" s="8">
        <v>45804</v>
      </c>
      <c r="G679" s="8">
        <v>45804</v>
      </c>
      <c r="H679" s="9">
        <f t="shared" si="39"/>
        <v>0</v>
      </c>
      <c r="I679" s="4" t="s">
        <v>9</v>
      </c>
      <c r="J679" s="4" t="s">
        <v>11</v>
      </c>
      <c r="K679" s="4" t="s">
        <v>11</v>
      </c>
      <c r="L679" s="4" t="s">
        <v>11</v>
      </c>
      <c r="M679" s="4" t="s">
        <v>9</v>
      </c>
      <c r="N679" s="4" t="s">
        <v>9</v>
      </c>
      <c r="O679" s="4" t="s">
        <v>9</v>
      </c>
      <c r="P679" s="4" t="s">
        <v>9</v>
      </c>
      <c r="Q679" s="4" t="s">
        <v>9</v>
      </c>
      <c r="R679" s="4" t="s">
        <v>9</v>
      </c>
    </row>
    <row r="680" spans="1:18" ht="25.2" customHeight="1" x14ac:dyDescent="0.3">
      <c r="A680" s="4">
        <v>676</v>
      </c>
      <c r="B680" s="5">
        <f>IF(ISBLANK('[1]CONTROL OT'!$B684),"-",'[1]CONTROL OT'!$B684)</f>
        <v>660</v>
      </c>
      <c r="C680" s="20" t="str">
        <f>IF(ISBLANK('[1]CONTROL OT'!$H684),"-",'[1]CONTROL OT'!$H684)</f>
        <v>TELECOM JD PERU SAC</v>
      </c>
      <c r="D680" s="6" t="str">
        <f>IF(ISBLANK('[1]CONTROL OT'!$I684),"-",'[1]CONTROL OT'!$I684)</f>
        <v>COMPRESIÓN DE PROBETAS</v>
      </c>
      <c r="E680" s="7">
        <f>IF(ISBLANK('[1]CONTROL OT'!$O684),"-",'[1]CONTROL OT'!$O684)</f>
        <v>798</v>
      </c>
      <c r="F680" s="8">
        <v>45797</v>
      </c>
      <c r="G680" s="8">
        <v>45797</v>
      </c>
      <c r="H680" s="9">
        <f t="shared" si="39"/>
        <v>0</v>
      </c>
      <c r="I680" s="4" t="s">
        <v>9</v>
      </c>
      <c r="J680" s="4" t="s">
        <v>11</v>
      </c>
      <c r="K680" s="4" t="s">
        <v>11</v>
      </c>
      <c r="L680" s="4" t="s">
        <v>11</v>
      </c>
      <c r="M680" s="4" t="s">
        <v>9</v>
      </c>
      <c r="N680" s="4" t="s">
        <v>9</v>
      </c>
      <c r="O680" s="4" t="s">
        <v>9</v>
      </c>
      <c r="P680" s="4" t="s">
        <v>9</v>
      </c>
      <c r="Q680" s="4" t="s">
        <v>9</v>
      </c>
      <c r="R680" s="4" t="s">
        <v>9</v>
      </c>
    </row>
    <row r="681" spans="1:18" ht="25.2" customHeight="1" x14ac:dyDescent="0.3">
      <c r="A681" s="4">
        <v>677</v>
      </c>
      <c r="B681" s="5">
        <f>IF(ISBLANK('[1]CONTROL OT'!$B685),"-",'[1]CONTROL OT'!$B685)</f>
        <v>661</v>
      </c>
      <c r="C681" s="43" t="str">
        <f>IF(ISBLANK('[1]CONTROL OT'!$H685),"-",'[1]CONTROL OT'!$H685)</f>
        <v>YANGZHOU RONGFEI CONSTRUCTION
ENGINEERING CO SUCURSAL DEL PERÚ</v>
      </c>
      <c r="D681" s="6" t="str">
        <f>IF(ISBLANK('[1]CONTROL OT'!$I685),"-",'[1]CONTROL OT'!$I685)</f>
        <v>DENSIDAD DE CAMPO</v>
      </c>
      <c r="E681" s="7">
        <f>IF(ISBLANK('[1]CONTROL OT'!$O685),"-",'[1]CONTROL OT'!$O685)</f>
        <v>810</v>
      </c>
      <c r="F681" s="8" t="s">
        <v>9</v>
      </c>
      <c r="G681" s="8" t="s">
        <v>9</v>
      </c>
      <c r="H681" s="9" t="s">
        <v>9</v>
      </c>
      <c r="I681" s="4" t="s">
        <v>9</v>
      </c>
      <c r="J681" s="4" t="s">
        <v>11</v>
      </c>
      <c r="K681" s="4" t="s">
        <v>11</v>
      </c>
      <c r="L681" s="4" t="s">
        <v>11</v>
      </c>
      <c r="M681" s="4"/>
      <c r="N681" s="4" t="s">
        <v>9</v>
      </c>
      <c r="O681" s="4"/>
      <c r="P681" s="4"/>
      <c r="Q681" s="4"/>
      <c r="R681" s="4"/>
    </row>
    <row r="682" spans="1:18" ht="25.2" customHeight="1" x14ac:dyDescent="0.3">
      <c r="A682" s="4">
        <v>678</v>
      </c>
      <c r="B682" s="5">
        <f>IF(ISBLANK('[1]CONTROL OT'!$B686),"-",'[1]CONTROL OT'!$B686)</f>
        <v>662</v>
      </c>
      <c r="C682" s="20" t="str">
        <f>IF(ISBLANK('[1]CONTROL OT'!$H686),"-",'[1]CONTROL OT'!$H686)</f>
        <v>YANGZHOU RONGFEI CONSTRUCTION
ENGINEERING CO SUCURSAL DEL PERÚ</v>
      </c>
      <c r="D682" s="6" t="str">
        <f>IF(ISBLANK('[1]CONTROL OT'!$I686),"-",'[1]CONTROL OT'!$I686)</f>
        <v>AFIRMADO</v>
      </c>
      <c r="E682" s="7">
        <f>IF(ISBLANK('[1]CONTROL OT'!$O686),"-",'[1]CONTROL OT'!$O686)</f>
        <v>765</v>
      </c>
      <c r="F682" s="8">
        <v>45785</v>
      </c>
      <c r="G682" s="8">
        <v>45785</v>
      </c>
      <c r="H682" s="9">
        <f t="shared" si="39"/>
        <v>0</v>
      </c>
      <c r="I682" s="4" t="s">
        <v>9</v>
      </c>
      <c r="J682" s="4" t="s">
        <v>11</v>
      </c>
      <c r="K682" s="4" t="s">
        <v>11</v>
      </c>
      <c r="L682" s="4" t="s">
        <v>11</v>
      </c>
      <c r="M682" s="4" t="s">
        <v>9</v>
      </c>
      <c r="N682" s="4" t="s">
        <v>9</v>
      </c>
      <c r="O682" s="4" t="s">
        <v>9</v>
      </c>
      <c r="P682" s="4" t="s">
        <v>9</v>
      </c>
      <c r="Q682" s="4" t="s">
        <v>9</v>
      </c>
      <c r="R682" s="4" t="s">
        <v>9</v>
      </c>
    </row>
    <row r="683" spans="1:18" ht="25.2" customHeight="1" x14ac:dyDescent="0.3">
      <c r="A683" s="4">
        <v>679</v>
      </c>
      <c r="B683" s="5">
        <f>IF(ISBLANK('[1]CONTROL OT'!$B687),"-",'[1]CONTROL OT'!$B687)</f>
        <v>663</v>
      </c>
      <c r="C683" s="20" t="str">
        <f>IF(ISBLANK('[1]CONTROL OT'!$H687),"-",'[1]CONTROL OT'!$H687)</f>
        <v>GEOFAL LABORATORIO</v>
      </c>
      <c r="D683" s="6" t="str">
        <f>IF(ISBLANK('[1]CONTROL OT'!$I687),"-",'[1]CONTROL OT'!$I687)</f>
        <v>MALLA 200
PE FINO                             EQUIV. ARENA</v>
      </c>
      <c r="E683" s="7" t="str">
        <f>IF(ISBLANK('[1]CONTROL OT'!$O687),"-",'[1]CONTROL OT'!$O687)</f>
        <v>-</v>
      </c>
      <c r="F683" s="15" t="str">
        <f>IFERROR(VLOOKUP(E683,[2]Matriz!$B$4:$E$351,3,FALSE),"-")</f>
        <v>-</v>
      </c>
      <c r="G683" s="15" t="str">
        <f>IFERROR(VLOOKUP(E683,[2]Matriz!$B$4:$E$351,4,FALSE),"-")</f>
        <v>-</v>
      </c>
      <c r="H683" s="16" t="str">
        <f t="shared" ref="H683" si="42">IFERROR(+F683-G683,"-")</f>
        <v>-</v>
      </c>
      <c r="I683" s="12" t="s">
        <v>9</v>
      </c>
      <c r="J683" s="12" t="s">
        <v>9</v>
      </c>
      <c r="K683" s="12" t="s">
        <v>9</v>
      </c>
      <c r="L683" s="12" t="s">
        <v>9</v>
      </c>
      <c r="M683" s="4" t="s">
        <v>9</v>
      </c>
      <c r="N683" s="4" t="s">
        <v>9</v>
      </c>
      <c r="O683" s="4" t="s">
        <v>9</v>
      </c>
      <c r="P683" s="4" t="s">
        <v>9</v>
      </c>
      <c r="Q683" s="4" t="s">
        <v>9</v>
      </c>
      <c r="R683" s="4" t="s">
        <v>9</v>
      </c>
    </row>
    <row r="684" spans="1:18" ht="25.2" customHeight="1" x14ac:dyDescent="0.3">
      <c r="A684" s="4">
        <v>680</v>
      </c>
      <c r="B684" s="5">
        <f>IF(ISBLANK('[1]CONTROL OT'!$B688),"-",'[1]CONTROL OT'!$B688)</f>
        <v>664</v>
      </c>
      <c r="C684" s="20" t="str">
        <f>IF(ISBLANK('[1]CONTROL OT'!$H688),"-",'[1]CONTROL OT'!$H688)</f>
        <v>ALTOMAYO</v>
      </c>
      <c r="D684" s="6" t="str">
        <f>IF(ISBLANK('[1]CONTROL OT'!$I688),"-",'[1]CONTROL OT'!$I688)</f>
        <v>DENSIDAD DE CAMPO</v>
      </c>
      <c r="E684" s="7">
        <f>IF(ISBLANK('[1]CONTROL OT'!$O688),"-",'[1]CONTROL OT'!$O688)</f>
        <v>695</v>
      </c>
      <c r="F684" s="8">
        <v>45805</v>
      </c>
      <c r="G684" s="8">
        <v>45805</v>
      </c>
      <c r="H684" s="9">
        <f t="shared" si="39"/>
        <v>0</v>
      </c>
      <c r="I684" s="4" t="s">
        <v>9</v>
      </c>
      <c r="J684" s="4" t="s">
        <v>11</v>
      </c>
      <c r="K684" s="4" t="s">
        <v>11</v>
      </c>
      <c r="L684" s="4" t="s">
        <v>11</v>
      </c>
      <c r="M684" s="13">
        <v>125</v>
      </c>
      <c r="N684" s="44">
        <v>816</v>
      </c>
      <c r="O684" s="8">
        <v>45805</v>
      </c>
      <c r="P684" s="8">
        <v>45806</v>
      </c>
      <c r="Q684" s="4">
        <f t="shared" ref="Q684:Q689" si="43">O684-P684</f>
        <v>-1</v>
      </c>
      <c r="R684" s="4" t="s">
        <v>9</v>
      </c>
    </row>
    <row r="685" spans="1:18" ht="25.2" customHeight="1" x14ac:dyDescent="0.3">
      <c r="A685" s="4">
        <v>681</v>
      </c>
      <c r="B685" s="5">
        <f>IF(ISBLANK('[1]CONTROL OT'!$B689),"-",'[1]CONTROL OT'!$B689)</f>
        <v>665</v>
      </c>
      <c r="C685" s="20" t="str">
        <f>IF(ISBLANK('[1]CONTROL OT'!$H689),"-",'[1]CONTROL OT'!$H689)</f>
        <v>ALTOMAYO</v>
      </c>
      <c r="D685" s="6" t="str">
        <f>IF(ISBLANK('[1]CONTROL OT'!$I689),"-",'[1]CONTROL OT'!$I689)</f>
        <v>DENSIDAD DE CAMPO</v>
      </c>
      <c r="E685" s="7">
        <f>IF(ISBLANK('[1]CONTROL OT'!$O689),"-",'[1]CONTROL OT'!$O689)</f>
        <v>695</v>
      </c>
      <c r="F685" s="8">
        <v>45805</v>
      </c>
      <c r="G685" s="8">
        <v>45805</v>
      </c>
      <c r="H685" s="9">
        <f t="shared" si="39"/>
        <v>0</v>
      </c>
      <c r="I685" s="4" t="s">
        <v>9</v>
      </c>
      <c r="J685" s="4" t="s">
        <v>11</v>
      </c>
      <c r="K685" s="4" t="s">
        <v>11</v>
      </c>
      <c r="L685" s="4" t="s">
        <v>11</v>
      </c>
      <c r="M685" s="13">
        <v>126</v>
      </c>
      <c r="N685" s="44">
        <v>817</v>
      </c>
      <c r="O685" s="8">
        <v>45805</v>
      </c>
      <c r="P685" s="8">
        <v>45806</v>
      </c>
      <c r="Q685" s="4">
        <f t="shared" si="43"/>
        <v>-1</v>
      </c>
      <c r="R685" s="4" t="s">
        <v>9</v>
      </c>
    </row>
    <row r="686" spans="1:18" ht="25.2" customHeight="1" x14ac:dyDescent="0.3">
      <c r="A686" s="4">
        <v>682</v>
      </c>
      <c r="B686" s="5">
        <f>IF(ISBLANK('[1]CONTROL OT'!$B690),"-",'[1]CONTROL OT'!$B690)</f>
        <v>666</v>
      </c>
      <c r="C686" s="20" t="str">
        <f>IF(ISBLANK('[1]CONTROL OT'!$H690),"-",'[1]CONTROL OT'!$H690)</f>
        <v>GEOFAL ING.</v>
      </c>
      <c r="D686" s="6" t="str">
        <f>IF(ISBLANK('[1]CONTROL OT'!$I690),"-",'[1]CONTROL OT'!$I690)</f>
        <v>CJ TELECOM
NUEVA SAN MARTIN</v>
      </c>
      <c r="E686" s="7">
        <f>IF(ISBLANK('[1]CONTROL OT'!$O690),"-",'[1]CONTROL OT'!$O690)</f>
        <v>814</v>
      </c>
      <c r="F686" s="8">
        <v>45805</v>
      </c>
      <c r="G686" s="8">
        <v>45805</v>
      </c>
      <c r="H686" s="9">
        <f t="shared" si="39"/>
        <v>0</v>
      </c>
      <c r="I686" s="4" t="s">
        <v>9</v>
      </c>
      <c r="J686" s="4" t="s">
        <v>11</v>
      </c>
      <c r="K686" s="4" t="s">
        <v>11</v>
      </c>
      <c r="L686" s="4" t="s">
        <v>11</v>
      </c>
      <c r="M686" s="13">
        <v>127</v>
      </c>
      <c r="N686" s="44">
        <v>818</v>
      </c>
      <c r="O686" s="8">
        <v>45805</v>
      </c>
      <c r="P686" s="8">
        <v>45806</v>
      </c>
      <c r="Q686" s="4">
        <f t="shared" si="43"/>
        <v>-1</v>
      </c>
      <c r="R686" s="4" t="s">
        <v>9</v>
      </c>
    </row>
    <row r="687" spans="1:18" ht="25.2" customHeight="1" x14ac:dyDescent="0.3">
      <c r="A687" s="4">
        <v>683</v>
      </c>
      <c r="B687" s="5">
        <f>IF(ISBLANK('[1]CONTROL OT'!$B691),"-",'[1]CONTROL OT'!$B691)</f>
        <v>667</v>
      </c>
      <c r="C687" s="20" t="str">
        <f>IF(ISBLANK('[1]CONTROL OT'!$H691),"-",'[1]CONTROL OT'!$H691)</f>
        <v>GEOFAL ING.</v>
      </c>
      <c r="D687" s="6" t="str">
        <f>IF(ISBLANK('[1]CONTROL OT'!$I691),"-",'[1]CONTROL OT'!$I691)</f>
        <v>CJ TELECOM
NUEVO HZTE. SORITOR</v>
      </c>
      <c r="E687" s="7">
        <f>IF(ISBLANK('[1]CONTROL OT'!$O691),"-",'[1]CONTROL OT'!$O691)</f>
        <v>814</v>
      </c>
      <c r="F687" s="8">
        <v>45805</v>
      </c>
      <c r="G687" s="8">
        <v>45805</v>
      </c>
      <c r="H687" s="9">
        <f t="shared" si="39"/>
        <v>0</v>
      </c>
      <c r="I687" s="4" t="s">
        <v>9</v>
      </c>
      <c r="J687" s="4" t="s">
        <v>11</v>
      </c>
      <c r="K687" s="4" t="s">
        <v>11</v>
      </c>
      <c r="L687" s="4" t="s">
        <v>11</v>
      </c>
      <c r="M687" s="13">
        <v>128</v>
      </c>
      <c r="N687" s="44">
        <v>819</v>
      </c>
      <c r="O687" s="8">
        <v>45805</v>
      </c>
      <c r="P687" s="8">
        <v>45806</v>
      </c>
      <c r="Q687" s="4">
        <f t="shared" si="43"/>
        <v>-1</v>
      </c>
      <c r="R687" s="4" t="s">
        <v>9</v>
      </c>
    </row>
    <row r="688" spans="1:18" ht="25.2" customHeight="1" x14ac:dyDescent="0.3">
      <c r="A688" s="4">
        <v>684</v>
      </c>
      <c r="B688" s="5">
        <f>IF(ISBLANK('[1]CONTROL OT'!$B692),"-",'[1]CONTROL OT'!$B692)</f>
        <v>668</v>
      </c>
      <c r="C688" s="20" t="str">
        <f>IF(ISBLANK('[1]CONTROL OT'!$H692),"-",'[1]CONTROL OT'!$H692)</f>
        <v>GEOFAL ING.</v>
      </c>
      <c r="D688" s="6" t="str">
        <f>IF(ISBLANK('[1]CONTROL OT'!$I692),"-",'[1]CONTROL OT'!$I692)</f>
        <v>CJ TELECOM
VILLA RICA</v>
      </c>
      <c r="E688" s="7">
        <f>IF(ISBLANK('[1]CONTROL OT'!$O692),"-",'[1]CONTROL OT'!$O692)</f>
        <v>814</v>
      </c>
      <c r="F688" s="8">
        <v>45805</v>
      </c>
      <c r="G688" s="8">
        <v>45805</v>
      </c>
      <c r="H688" s="9">
        <f t="shared" si="39"/>
        <v>0</v>
      </c>
      <c r="I688" s="4" t="s">
        <v>9</v>
      </c>
      <c r="J688" s="4" t="s">
        <v>11</v>
      </c>
      <c r="K688" s="4" t="s">
        <v>11</v>
      </c>
      <c r="L688" s="4" t="s">
        <v>11</v>
      </c>
      <c r="M688" s="13">
        <v>129</v>
      </c>
      <c r="N688" s="44">
        <v>820</v>
      </c>
      <c r="O688" s="8">
        <v>45805</v>
      </c>
      <c r="P688" s="8">
        <v>45806</v>
      </c>
      <c r="Q688" s="4">
        <f t="shared" si="43"/>
        <v>-1</v>
      </c>
      <c r="R688" s="4" t="s">
        <v>9</v>
      </c>
    </row>
    <row r="689" spans="1:18" ht="25.2" customHeight="1" x14ac:dyDescent="0.3">
      <c r="A689" s="4">
        <v>685</v>
      </c>
      <c r="B689" s="5">
        <f>IF(ISBLANK('[1]CONTROL OT'!$B693),"-",'[1]CONTROL OT'!$B693)</f>
        <v>669</v>
      </c>
      <c r="C689" s="20" t="str">
        <f>IF(ISBLANK('[1]CONTROL OT'!$H693),"-",'[1]CONTROL OT'!$H693)</f>
        <v>GEOFAL ING.</v>
      </c>
      <c r="D689" s="6" t="str">
        <f>IF(ISBLANK('[1]CONTROL OT'!$I693),"-",'[1]CONTROL OT'!$I693)</f>
        <v>CJ TELECOM
SANTA ROSA</v>
      </c>
      <c r="E689" s="7">
        <f>IF(ISBLANK('[1]CONTROL OT'!$O693),"-",'[1]CONTROL OT'!$O693)</f>
        <v>814</v>
      </c>
      <c r="F689" s="8">
        <v>45805</v>
      </c>
      <c r="G689" s="8">
        <v>45805</v>
      </c>
      <c r="H689" s="9">
        <f t="shared" si="39"/>
        <v>0</v>
      </c>
      <c r="I689" s="4" t="s">
        <v>9</v>
      </c>
      <c r="J689" s="4" t="s">
        <v>11</v>
      </c>
      <c r="K689" s="4" t="s">
        <v>11</v>
      </c>
      <c r="L689" s="4" t="s">
        <v>11</v>
      </c>
      <c r="M689" s="13">
        <v>130</v>
      </c>
      <c r="N689" s="44">
        <v>821</v>
      </c>
      <c r="O689" s="8">
        <v>45805</v>
      </c>
      <c r="P689" s="8">
        <v>45806</v>
      </c>
      <c r="Q689" s="4">
        <f t="shared" si="43"/>
        <v>-1</v>
      </c>
      <c r="R689" s="4" t="s">
        <v>9</v>
      </c>
    </row>
    <row r="690" spans="1:18" ht="25.2" customHeight="1" x14ac:dyDescent="0.3">
      <c r="A690" s="4">
        <v>686</v>
      </c>
      <c r="B690" s="5">
        <f>IF(ISBLANK('[1]CONTROL OT'!$B694),"-",'[1]CONTROL OT'!$B694)</f>
        <v>670</v>
      </c>
      <c r="C690" s="20" t="str">
        <f>IF(ISBLANK('[1]CONTROL OT'!$H694),"-",'[1]CONTROL OT'!$H694)</f>
        <v>GEOFAL ING.</v>
      </c>
      <c r="D690" s="6" t="str">
        <f>IF(ISBLANK('[1]CONTROL OT'!$I694),"-",'[1]CONTROL OT'!$I694)</f>
        <v>CJ TELECOM
COCOCHO</v>
      </c>
      <c r="E690" s="7">
        <f>IF(ISBLANK('[1]CONTROL OT'!$O694),"-",'[1]CONTROL OT'!$O694)</f>
        <v>814</v>
      </c>
      <c r="F690" s="8">
        <v>45785</v>
      </c>
      <c r="G690" s="8">
        <v>45786</v>
      </c>
      <c r="H690" s="9">
        <f t="shared" si="39"/>
        <v>1</v>
      </c>
      <c r="I690" s="4" t="s">
        <v>9</v>
      </c>
      <c r="J690" s="4" t="s">
        <v>11</v>
      </c>
      <c r="K690" s="4" t="s">
        <v>11</v>
      </c>
      <c r="L690" s="4" t="s">
        <v>11</v>
      </c>
      <c r="M690" s="4" t="s">
        <v>9</v>
      </c>
      <c r="N690" s="4" t="s">
        <v>9</v>
      </c>
      <c r="O690" s="4" t="s">
        <v>9</v>
      </c>
      <c r="P690" s="4" t="s">
        <v>9</v>
      </c>
      <c r="Q690" s="4" t="s">
        <v>9</v>
      </c>
      <c r="R690" s="4" t="s">
        <v>9</v>
      </c>
    </row>
    <row r="691" spans="1:18" ht="25.2" customHeight="1" x14ac:dyDescent="0.3">
      <c r="A691" s="4">
        <v>687</v>
      </c>
      <c r="B691" s="5">
        <f>IF(ISBLANK('[1]CONTROL OT'!$B695),"-",'[1]CONTROL OT'!$B695)</f>
        <v>671</v>
      </c>
      <c r="C691" s="20" t="str">
        <f>IF(ISBLANK('[1]CONTROL OT'!$H695),"-",'[1]CONTROL OT'!$H695)</f>
        <v>GEOFAL ING.</v>
      </c>
      <c r="D691" s="6" t="str">
        <f>IF(ISBLANK('[1]CONTROL OT'!$I695),"-",'[1]CONTROL OT'!$I695)</f>
        <v>CJ TELECOM
EL EDEN</v>
      </c>
      <c r="E691" s="7">
        <f>IF(ISBLANK('[1]CONTROL OT'!$O695),"-",'[1]CONTROL OT'!$O695)</f>
        <v>814</v>
      </c>
      <c r="F691" s="8">
        <v>45805</v>
      </c>
      <c r="G691" s="8">
        <v>45806</v>
      </c>
      <c r="H691" s="9">
        <f t="shared" si="39"/>
        <v>1</v>
      </c>
      <c r="I691" s="4" t="s">
        <v>9</v>
      </c>
      <c r="J691" s="4" t="s">
        <v>11</v>
      </c>
      <c r="K691" s="4" t="s">
        <v>11</v>
      </c>
      <c r="L691" s="4" t="s">
        <v>102</v>
      </c>
      <c r="M691" s="4" t="s">
        <v>9</v>
      </c>
      <c r="N691" s="4" t="s">
        <v>9</v>
      </c>
      <c r="O691" s="4" t="s">
        <v>9</v>
      </c>
      <c r="P691" s="4" t="s">
        <v>9</v>
      </c>
      <c r="Q691" s="4" t="s">
        <v>9</v>
      </c>
      <c r="R691" s="4" t="s">
        <v>9</v>
      </c>
    </row>
    <row r="692" spans="1:18" ht="25.2" customHeight="1" x14ac:dyDescent="0.3">
      <c r="A692" s="4">
        <v>688</v>
      </c>
      <c r="B692" s="5">
        <f>IF(ISBLANK('[1]CONTROL OT'!$B696),"-",'[1]CONTROL OT'!$B696)</f>
        <v>571</v>
      </c>
      <c r="C692" s="20" t="str">
        <f>IF(ISBLANK('[1]CONTROL OT'!$H696),"-",'[1]CONTROL OT'!$H696)</f>
        <v>MAS ERRAZURIZ DEL PERU</v>
      </c>
      <c r="D692" s="6" t="str">
        <f>IF(ISBLANK('[1]CONTROL OT'!$I696),"-",'[1]CONTROL OT'!$I696)</f>
        <v>COMPRESIÓN DE PROBETAS / TIPO 1 - CEMEX</v>
      </c>
      <c r="E692" s="7" t="str">
        <f>IF(ISBLANK('[1]CONTROL OT'!$O696),"-",'[1]CONTROL OT'!$O696)</f>
        <v>COTIZACIÓN 705-25-A
COTIZACIÓN 870-25</v>
      </c>
      <c r="F692" s="8">
        <v>45803</v>
      </c>
      <c r="G692" s="8">
        <v>45803</v>
      </c>
      <c r="H692" s="9">
        <f t="shared" si="39"/>
        <v>0</v>
      </c>
      <c r="I692" s="4" t="s">
        <v>9</v>
      </c>
      <c r="J692" s="4" t="s">
        <v>11</v>
      </c>
      <c r="K692" s="4" t="s">
        <v>11</v>
      </c>
      <c r="L692" s="4" t="s">
        <v>11</v>
      </c>
      <c r="M692" s="4" t="s">
        <v>9</v>
      </c>
      <c r="N692" s="4" t="s">
        <v>9</v>
      </c>
      <c r="O692" s="4" t="s">
        <v>9</v>
      </c>
      <c r="P692" s="4" t="s">
        <v>9</v>
      </c>
      <c r="Q692" s="4" t="s">
        <v>9</v>
      </c>
      <c r="R692" s="4" t="s">
        <v>9</v>
      </c>
    </row>
    <row r="693" spans="1:18" ht="25.2" customHeight="1" x14ac:dyDescent="0.3">
      <c r="A693" s="4">
        <v>689</v>
      </c>
      <c r="B693" s="5">
        <f>IF(ISBLANK('[1]CONTROL OT'!$B697),"-",'[1]CONTROL OT'!$B697)</f>
        <v>672</v>
      </c>
      <c r="C693" s="20" t="str">
        <f>IF(ISBLANK('[1]CONTROL OT'!$H697),"-",'[1]CONTROL OT'!$H697)</f>
        <v>YANGZHOU RONGFEI CONSTRUCTION
ENGINEERING CO SUCURSAL DEL PERÚ</v>
      </c>
      <c r="D693" s="6" t="str">
        <f>IF(ISBLANK('[1]CONTROL OT'!$I697),"-",'[1]CONTROL OT'!$I697)</f>
        <v>DENSIDAD DE CAMPO</v>
      </c>
      <c r="E693" s="7">
        <f>IF(ISBLANK('[1]CONTROL OT'!$O697),"-",'[1]CONTROL OT'!$O697)</f>
        <v>813</v>
      </c>
      <c r="F693" s="8">
        <v>45805</v>
      </c>
      <c r="G693" s="8">
        <v>45806</v>
      </c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25.2" customHeight="1" x14ac:dyDescent="0.3">
      <c r="A694" s="4">
        <v>690</v>
      </c>
      <c r="B694" s="5">
        <f>IF(ISBLANK('[1]CONTROL OT'!$B698),"-",'[1]CONTROL OT'!$B698)</f>
        <v>673</v>
      </c>
      <c r="C694" s="20" t="str">
        <f>IF(ISBLANK('[1]CONTROL OT'!$H698),"-",'[1]CONTROL OT'!$H698)</f>
        <v>CONSORCIO LAMAR</v>
      </c>
      <c r="D694" s="6" t="str">
        <f>IF(ISBLANK('[1]CONTROL OT'!$I698),"-",'[1]CONTROL OT'!$I698)</f>
        <v>COMPRESIÓN DE PROBETAS</v>
      </c>
      <c r="E694" s="7">
        <f>IF(ISBLANK('[1]CONTROL OT'!$O698),"-",'[1]CONTROL OT'!$O698)</f>
        <v>795</v>
      </c>
      <c r="F694" s="8">
        <v>45803</v>
      </c>
      <c r="G694" s="8">
        <v>45803</v>
      </c>
      <c r="H694" s="9"/>
      <c r="I694" s="4"/>
      <c r="J694" s="4"/>
      <c r="K694" s="4"/>
      <c r="L694" s="4"/>
      <c r="M694" s="13">
        <v>131</v>
      </c>
      <c r="N694" s="44">
        <v>828</v>
      </c>
      <c r="O694" s="8">
        <v>45806</v>
      </c>
      <c r="P694" s="8">
        <v>30</v>
      </c>
      <c r="Q694" s="4">
        <f t="shared" ref="Q694" si="44">O694-P694</f>
        <v>45776</v>
      </c>
      <c r="R694" s="4" t="s">
        <v>9</v>
      </c>
    </row>
    <row r="695" spans="1:18" ht="25.2" customHeight="1" x14ac:dyDescent="0.3">
      <c r="A695" s="4">
        <v>691</v>
      </c>
      <c r="B695" s="5">
        <f>IF(ISBLANK('[1]CONTROL OT'!$B699),"-",'[1]CONTROL OT'!$B699)</f>
        <v>674</v>
      </c>
      <c r="C695" s="20" t="str">
        <f>IF(ISBLANK('[1]CONTROL OT'!$H699),"-",'[1]CONTROL OT'!$H699)</f>
        <v>YANGZHOU RONGFEI CONSTRUCTION
ENGINEERING CO SUCURSAL DEL PERÚ</v>
      </c>
      <c r="D695" s="6" t="str">
        <f>IF(ISBLANK('[1]CONTROL OT'!$I699),"-",'[1]CONTROL OT'!$I699)</f>
        <v>LADRILLO PASTELERO  / ING. LUCERO</v>
      </c>
      <c r="E695" s="7">
        <f>IF(ISBLANK('[1]CONTROL OT'!$O699),"-",'[1]CONTROL OT'!$O699)</f>
        <v>794</v>
      </c>
      <c r="F695" s="8">
        <v>45801</v>
      </c>
      <c r="G695" s="8">
        <v>45801</v>
      </c>
      <c r="H695" s="9"/>
      <c r="I695" s="4"/>
      <c r="J695" s="4"/>
      <c r="K695" s="4"/>
      <c r="L695" s="4"/>
      <c r="M695" s="13"/>
      <c r="N695" s="4"/>
      <c r="O695" s="4"/>
      <c r="P695" s="4"/>
      <c r="Q695" s="4"/>
      <c r="R695" s="4"/>
    </row>
    <row r="696" spans="1:18" ht="25.2" customHeight="1" x14ac:dyDescent="0.3">
      <c r="A696" s="4">
        <v>692</v>
      </c>
      <c r="B696" s="5">
        <f>IF(ISBLANK('[1]CONTROL OT'!$B700),"-",'[1]CONTROL OT'!$B700)</f>
        <v>675</v>
      </c>
      <c r="C696" s="20" t="str">
        <f>IF(ISBLANK('[1]CONTROL OT'!$H700),"-",'[1]CONTROL OT'!$H700)</f>
        <v>GEOFAL ING.</v>
      </c>
      <c r="D696" s="6" t="str">
        <f>IF(ISBLANK('[1]CONTROL OT'!$I700),"-",'[1]CONTROL OT'!$I700)</f>
        <v>JGRB / CAHUIDE</v>
      </c>
      <c r="E696" s="7">
        <f>IF(ISBLANK('[1]CONTROL OT'!$O700),"-",'[1]CONTROL OT'!$O700)</f>
        <v>827</v>
      </c>
      <c r="F696" s="8">
        <v>45806</v>
      </c>
      <c r="G696" s="8">
        <v>45806</v>
      </c>
      <c r="H696" s="9"/>
      <c r="I696" s="4"/>
      <c r="J696" s="4" t="s">
        <v>11</v>
      </c>
      <c r="K696" s="4" t="s">
        <v>11</v>
      </c>
      <c r="L696" s="4" t="s">
        <v>11</v>
      </c>
      <c r="M696" s="13">
        <v>131</v>
      </c>
      <c r="N696" s="44">
        <v>828</v>
      </c>
      <c r="O696" s="8">
        <v>45806</v>
      </c>
      <c r="P696" s="8">
        <v>45807</v>
      </c>
      <c r="Q696" s="4"/>
      <c r="R696" s="4"/>
    </row>
    <row r="697" spans="1:18" ht="25.2" customHeight="1" x14ac:dyDescent="0.3">
      <c r="A697" s="4">
        <v>693</v>
      </c>
      <c r="B697" s="5">
        <f>IF(ISBLANK('[1]CONTROL OT'!$B701),"-",'[1]CONTROL OT'!$B701)</f>
        <v>676</v>
      </c>
      <c r="C697" s="20" t="str">
        <f>IF(ISBLANK('[1]CONTROL OT'!$H701),"-",'[1]CONTROL OT'!$H701)</f>
        <v>GEOGLOBE</v>
      </c>
      <c r="D697" s="6" t="str">
        <f>IF(ISBLANK('[1]CONTROL OT'!$I701),"-",'[1]CONTROL OT'!$I701)</f>
        <v>PROCTOR Y CBR</v>
      </c>
      <c r="E697" s="7" t="str">
        <f>IF(ISBLANK('[1]CONTROL OT'!$O701),"-",'[1]CONTROL OT'!$O701)</f>
        <v>COTIZACIÓN-755-25-A</v>
      </c>
      <c r="F697" s="8">
        <v>45796</v>
      </c>
      <c r="G697" s="8">
        <v>45807</v>
      </c>
      <c r="H697" s="9"/>
      <c r="I697" s="28" t="s">
        <v>103</v>
      </c>
      <c r="J697" s="4"/>
      <c r="K697" s="4"/>
      <c r="L697" s="4"/>
      <c r="M697" s="13"/>
      <c r="N697" s="44"/>
      <c r="O697" s="4"/>
      <c r="P697" s="4"/>
      <c r="Q697" s="4"/>
      <c r="R697" s="4"/>
    </row>
    <row r="698" spans="1:18" ht="25.2" customHeight="1" x14ac:dyDescent="0.3">
      <c r="A698" s="4">
        <v>694</v>
      </c>
      <c r="B698" s="5">
        <f>IF(ISBLANK('[1]CONTROL OT'!$B702),"-",'[1]CONTROL OT'!$B702)</f>
        <v>677</v>
      </c>
      <c r="C698" s="20" t="str">
        <f>IF(ISBLANK('[1]CONTROL OT'!$H702),"-",'[1]CONTROL OT'!$H702)</f>
        <v>TACTICAL</v>
      </c>
      <c r="D698" s="6" t="str">
        <f>IF(ISBLANK('[1]CONTROL OT'!$I702),"-",'[1]CONTROL OT'!$I702)</f>
        <v>DENSIDAD DE CAMPO</v>
      </c>
      <c r="E698" s="7">
        <f>IF(ISBLANK('[1]CONTROL OT'!$O702),"-",'[1]CONTROL OT'!$O702)</f>
        <v>812</v>
      </c>
      <c r="F698" s="8">
        <v>45805</v>
      </c>
      <c r="G698" s="8">
        <v>45805</v>
      </c>
      <c r="H698" s="9"/>
      <c r="I698" s="4"/>
      <c r="J698" s="4"/>
      <c r="K698" s="4"/>
      <c r="L698" s="4"/>
      <c r="M698" s="13"/>
      <c r="N698" s="44"/>
      <c r="O698" s="4"/>
      <c r="P698" s="4"/>
      <c r="Q698" s="4"/>
      <c r="R698" s="4"/>
    </row>
    <row r="699" spans="1:18" ht="25.2" customHeight="1" x14ac:dyDescent="0.3">
      <c r="A699" s="4">
        <v>695</v>
      </c>
      <c r="B699" s="5">
        <f>IF(ISBLANK('[1]CONTROL OT'!$B703),"-",'[1]CONTROL OT'!$B703)</f>
        <v>678</v>
      </c>
      <c r="C699" s="20" t="str">
        <f>IF(ISBLANK('[1]CONTROL OT'!$H703),"-",'[1]CONTROL OT'!$H703)</f>
        <v>YANGZHOU RONGFEI CONSTRUCTION
ENGINEERING CO SUCURSAL DEL PERÚ</v>
      </c>
      <c r="D699" s="6" t="str">
        <f>IF(ISBLANK('[1]CONTROL OT'!$I703),"-",'[1]CONTROL OT'!$I703)</f>
        <v>AFIRMADO / ING. LUCERO</v>
      </c>
      <c r="E699" s="7">
        <f>IF(ISBLANK('[1]CONTROL OT'!$O703),"-",'[1]CONTROL OT'!$O703)</f>
        <v>770</v>
      </c>
      <c r="F699" s="8">
        <v>45798</v>
      </c>
      <c r="G699" s="8">
        <v>45798</v>
      </c>
      <c r="H699" s="9"/>
      <c r="I699" s="4"/>
      <c r="J699" s="4"/>
      <c r="K699" s="4"/>
      <c r="L699" s="4"/>
      <c r="M699" s="13"/>
      <c r="N699" s="44"/>
      <c r="O699" s="4"/>
      <c r="P699" s="4"/>
      <c r="Q699" s="4"/>
      <c r="R699" s="4"/>
    </row>
    <row r="700" spans="1:18" ht="25.2" customHeight="1" x14ac:dyDescent="0.3">
      <c r="A700" s="4">
        <v>696</v>
      </c>
      <c r="B700" s="5">
        <f>IF(ISBLANK('[1]CONTROL OT'!$B704),"-",'[1]CONTROL OT'!$B704)</f>
        <v>679</v>
      </c>
      <c r="C700" s="20" t="str">
        <f>IF(ISBLANK('[1]CONTROL OT'!$H704),"-",'[1]CONTROL OT'!$H704)</f>
        <v>GEOFAL ING.</v>
      </c>
      <c r="D700" s="6" t="str">
        <f>IF(ISBLANK('[1]CONTROL OT'!$I704),"-",'[1]CONTROL OT'!$I704)</f>
        <v>AYSATEL / JAIRO VERGARAY</v>
      </c>
      <c r="E700" s="7">
        <f>IF(ISBLANK('[1]CONTROL OT'!$O704),"-",'[1]CONTROL OT'!$O704)</f>
        <v>832</v>
      </c>
      <c r="F700" s="8">
        <v>45807</v>
      </c>
      <c r="G700" s="8">
        <v>45807</v>
      </c>
      <c r="H700" s="9"/>
      <c r="I700" s="4"/>
      <c r="J700" s="4"/>
      <c r="K700" s="4"/>
      <c r="L700" s="4"/>
      <c r="M700" s="13"/>
      <c r="N700" s="44"/>
      <c r="O700" s="4"/>
      <c r="P700" s="4"/>
      <c r="Q700" s="4"/>
      <c r="R700" s="4"/>
    </row>
    <row r="701" spans="1:18" ht="25.2" customHeight="1" x14ac:dyDescent="0.3">
      <c r="A701" s="4">
        <v>697</v>
      </c>
      <c r="B701" s="5">
        <f>IF(ISBLANK('[1]CONTROL OT'!$B705),"-",'[1]CONTROL OT'!$B705)</f>
        <v>680</v>
      </c>
      <c r="C701" s="20" t="str">
        <f>IF(ISBLANK('[1]CONTROL OT'!$H705),"-",'[1]CONTROL OT'!$H705)</f>
        <v>L.O.&amp;G.C. CONTRATISTAS GENERALES EIRL</v>
      </c>
      <c r="D701" s="6" t="str">
        <f>IF(ISBLANK('[1]CONTROL OT'!$I705),"-",'[1]CONTROL OT'!$I705)</f>
        <v>-</v>
      </c>
      <c r="E701" s="7">
        <f>IF(ISBLANK('[1]CONTROL OT'!$O705),"-",'[1]CONTROL OT'!$O705)</f>
        <v>829</v>
      </c>
      <c r="F701" s="8">
        <v>45808</v>
      </c>
      <c r="G701" s="8">
        <v>45808</v>
      </c>
      <c r="H701" s="9"/>
      <c r="I701" s="4"/>
      <c r="J701" s="4"/>
      <c r="K701" s="4"/>
      <c r="L701" s="4"/>
      <c r="M701" s="13"/>
      <c r="N701" s="44"/>
      <c r="O701" s="4"/>
      <c r="P701" s="4"/>
      <c r="Q701" s="4"/>
      <c r="R701" s="4"/>
    </row>
    <row r="702" spans="1:18" ht="25.2" customHeight="1" x14ac:dyDescent="0.3">
      <c r="A702" s="4">
        <v>698</v>
      </c>
      <c r="B702" s="5">
        <f>IF(ISBLANK('[1]CONTROL OT'!$B706),"-",'[1]CONTROL OT'!$B706)</f>
        <v>681</v>
      </c>
      <c r="C702" s="20" t="str">
        <f>IF(ISBLANK('[1]CONTROL OT'!$H706),"-",'[1]CONTROL OT'!$H706)</f>
        <v>YANGZHOU RONGFEI CONSTRUCTION
ENGINEERING CO SUCURSAL DEL PERÚ</v>
      </c>
      <c r="D702" s="6" t="str">
        <f>IF(ISBLANK('[1]CONTROL OT'!$I706),"-",'[1]CONTROL OT'!$I706)</f>
        <v>DENSIDAD DE CAMPO</v>
      </c>
      <c r="E702" s="7">
        <f>IF(ISBLANK('[1]CONTROL OT'!$O706),"-",'[1]CONTROL OT'!$O706)</f>
        <v>830</v>
      </c>
      <c r="F702" s="8">
        <v>45807</v>
      </c>
      <c r="G702" s="8">
        <v>45808</v>
      </c>
      <c r="H702" s="9"/>
      <c r="I702" s="4"/>
      <c r="J702" s="4"/>
      <c r="K702" s="4"/>
      <c r="L702" s="4"/>
      <c r="M702" s="13"/>
      <c r="N702" s="44"/>
      <c r="O702" s="4"/>
      <c r="P702" s="4"/>
      <c r="Q702" s="4"/>
      <c r="R702" s="4"/>
    </row>
    <row r="703" spans="1:18" ht="25.2" customHeight="1" x14ac:dyDescent="0.3">
      <c r="A703" s="4">
        <v>699</v>
      </c>
      <c r="B703" s="5">
        <f>IF(ISBLANK('[1]CONTROL OT'!$B707),"-",'[1]CONTROL OT'!$B707)</f>
        <v>682</v>
      </c>
      <c r="C703" s="20" t="str">
        <f>IF(ISBLANK('[1]CONTROL OT'!$H707),"-",'[1]CONTROL OT'!$H707)</f>
        <v>CONSORCIO HUAYCOLORO</v>
      </c>
      <c r="D703" s="6" t="str">
        <f>IF(ISBLANK('[1]CONTROL OT'!$I707),"-",'[1]CONTROL OT'!$I707)</f>
        <v>DENSIDAD DE CAMPO</v>
      </c>
      <c r="E703" s="7" t="str">
        <f>IF(ISBLANK('[1]CONTROL OT'!$O707),"-",'[1]CONTROL OT'!$O707)</f>
        <v>COTIZACIÓN 787-25-B</v>
      </c>
      <c r="F703" s="8">
        <v>45800</v>
      </c>
      <c r="G703" s="8">
        <v>45803</v>
      </c>
      <c r="H703" s="9"/>
      <c r="I703" s="28" t="s">
        <v>103</v>
      </c>
      <c r="J703" s="4"/>
      <c r="K703" s="4"/>
      <c r="L703" s="4"/>
      <c r="M703" s="13"/>
      <c r="N703" s="44"/>
      <c r="O703" s="4"/>
      <c r="P703" s="4"/>
      <c r="Q703" s="4"/>
      <c r="R703" s="4"/>
    </row>
    <row r="704" spans="1:18" ht="25.2" customHeight="1" x14ac:dyDescent="0.3">
      <c r="A704" s="4">
        <v>700</v>
      </c>
      <c r="B704" s="5">
        <f>IF(ISBLANK('[1]CONTROL OT'!$B708),"-",'[1]CONTROL OT'!$B708)</f>
        <v>683</v>
      </c>
      <c r="C704" s="20" t="str">
        <f>IF(ISBLANK('[1]CONTROL OT'!$H708),"-",'[1]CONTROL OT'!$H708)</f>
        <v>IMAGINA</v>
      </c>
      <c r="D704" s="6" t="str">
        <f>IF(ISBLANK('[1]CONTROL OT'!$I708),"-",'[1]CONTROL OT'!$I708)</f>
        <v>PROCTOR MATERIAL PROPIO Y AFIRMADO</v>
      </c>
      <c r="E704" s="7" t="str">
        <f>IF(ISBLANK('[1]CONTROL OT'!$O708),"-",'[1]CONTROL OT'!$O708)</f>
        <v>COTIZACION 825-25-A</v>
      </c>
      <c r="F704" s="8">
        <v>45806</v>
      </c>
      <c r="G704" s="8">
        <v>45808</v>
      </c>
      <c r="H704" s="9"/>
      <c r="I704" s="4"/>
      <c r="J704" s="4"/>
      <c r="K704" s="4"/>
      <c r="L704" s="4"/>
      <c r="M704" s="13"/>
      <c r="N704" s="44"/>
      <c r="O704" s="4"/>
      <c r="P704" s="4"/>
      <c r="Q704" s="4"/>
      <c r="R704" s="4"/>
    </row>
    <row r="705" spans="1:18" ht="25.2" customHeight="1" x14ac:dyDescent="0.3">
      <c r="A705" s="4">
        <v>701</v>
      </c>
      <c r="B705" s="5">
        <f>IF(ISBLANK('[1]CONTROL OT'!$B709),"-",'[1]CONTROL OT'!$B709)</f>
        <v>684</v>
      </c>
      <c r="C705" s="20" t="str">
        <f>IF(ISBLANK('[1]CONTROL OT'!$H709),"-",'[1]CONTROL OT'!$H709)</f>
        <v>CONSORCIO HUAYCOLORO</v>
      </c>
      <c r="D705" s="6" t="str">
        <f>IF(ISBLANK('[1]CONTROL OT'!$I709),"-",'[1]CONTROL OT'!$I709)</f>
        <v>COMPRESIÓN DE PROBETAS</v>
      </c>
      <c r="E705" s="7">
        <f>IF(ISBLANK('[1]CONTROL OT'!$O709),"-",'[1]CONTROL OT'!$O709)</f>
        <v>835</v>
      </c>
      <c r="F705" s="8">
        <v>45808</v>
      </c>
      <c r="G705" s="8">
        <v>45810</v>
      </c>
      <c r="H705" s="9"/>
      <c r="I705" s="4"/>
      <c r="J705" s="4"/>
      <c r="K705" s="4"/>
      <c r="L705" s="4"/>
      <c r="M705" s="13"/>
      <c r="N705" s="44"/>
      <c r="O705" s="4"/>
      <c r="P705" s="4"/>
      <c r="Q705" s="4"/>
      <c r="R705" s="4"/>
    </row>
    <row r="706" spans="1:18" ht="25.2" customHeight="1" x14ac:dyDescent="0.3">
      <c r="A706" s="4">
        <v>702</v>
      </c>
      <c r="B706" s="5">
        <f>IF(ISBLANK('[1]CONTROL OT'!$B710),"-",'[1]CONTROL OT'!$B710)</f>
        <v>685</v>
      </c>
      <c r="C706" s="20" t="str">
        <f>IF(ISBLANK('[1]CONTROL OT'!$H710),"-",'[1]CONTROL OT'!$H710)</f>
        <v>GEOFAL ING.</v>
      </c>
      <c r="D706" s="6" t="str">
        <f>IF(ISBLANK('[1]CONTROL OT'!$I710),"-",'[1]CONTROL OT'!$I710)</f>
        <v>CJ TELECOM / PACOCHA - JARDIN - ILO</v>
      </c>
      <c r="E706" s="7">
        <f>IF(ISBLANK('[1]CONTROL OT'!$O710),"-",'[1]CONTROL OT'!$O710)</f>
        <v>838</v>
      </c>
      <c r="F706" s="8">
        <v>45808</v>
      </c>
      <c r="G706" s="8">
        <v>45808</v>
      </c>
      <c r="H706" s="9"/>
      <c r="I706" s="4"/>
      <c r="J706" s="4"/>
      <c r="K706" s="4"/>
      <c r="L706" s="4"/>
      <c r="M706" s="13"/>
      <c r="N706" s="44"/>
      <c r="O706" s="4"/>
      <c r="P706" s="4"/>
      <c r="Q706" s="4"/>
      <c r="R706" s="4"/>
    </row>
    <row r="707" spans="1:18" ht="25.2" customHeight="1" x14ac:dyDescent="0.3">
      <c r="A707" s="4">
        <v>703</v>
      </c>
      <c r="B707" s="5">
        <f>IF(ISBLANK('[1]CONTROL OT'!$B711),"-",'[1]CONTROL OT'!$B711)</f>
        <v>686</v>
      </c>
      <c r="C707" s="20" t="str">
        <f>IF(ISBLANK('[1]CONTROL OT'!$H711),"-",'[1]CONTROL OT'!$H711)</f>
        <v>LAC ING. PROYECTOS Y CONSTRUCCIÓN SAC</v>
      </c>
      <c r="D707" s="6" t="str">
        <f>IF(ISBLANK('[1]CONTROL OT'!$I711),"-",'[1]CONTROL OT'!$I711)</f>
        <v>COMPRESIÓN DE PROBETAS</v>
      </c>
      <c r="E707" s="7">
        <f>IF(ISBLANK('[1]CONTROL OT'!$O711),"-",'[1]CONTROL OT'!$O711)</f>
        <v>834</v>
      </c>
      <c r="F707" s="8">
        <v>45808</v>
      </c>
      <c r="G707" s="8">
        <v>45808</v>
      </c>
      <c r="H707" s="9"/>
      <c r="I707" s="4"/>
      <c r="J707" s="4"/>
      <c r="K707" s="4"/>
      <c r="L707" s="4"/>
      <c r="M707" s="13"/>
      <c r="N707" s="44"/>
      <c r="O707" s="4"/>
      <c r="P707" s="4"/>
      <c r="Q707" s="4"/>
      <c r="R707" s="4"/>
    </row>
    <row r="708" spans="1:18" ht="25.2" customHeight="1" x14ac:dyDescent="0.3">
      <c r="A708" s="4">
        <v>704</v>
      </c>
      <c r="B708" s="5">
        <f>IF(ISBLANK('[1]CONTROL OT'!$B712),"-",'[1]CONTROL OT'!$B712)</f>
        <v>687</v>
      </c>
      <c r="C708" s="20" t="str">
        <f>IF(ISBLANK('[1]CONTROL OT'!$H712),"-",'[1]CONTROL OT'!$H712)</f>
        <v>VALLES DEL PERU</v>
      </c>
      <c r="D708" s="6" t="str">
        <f>IF(ISBLANK('[1]CONTROL OT'!$I712),"-",'[1]CONTROL OT'!$I712)</f>
        <v>DENSIDAD DE CAMPO</v>
      </c>
      <c r="E708" s="7">
        <f>IF(ISBLANK('[1]CONTROL OT'!$O712),"-",'[1]CONTROL OT'!$O712)</f>
        <v>826</v>
      </c>
      <c r="F708" s="8">
        <v>45806</v>
      </c>
      <c r="G708" s="8">
        <v>45806</v>
      </c>
      <c r="H708" s="9"/>
      <c r="I708" s="4"/>
      <c r="J708" s="4"/>
      <c r="K708" s="4"/>
      <c r="L708" s="4"/>
      <c r="M708" s="13"/>
      <c r="N708" s="44"/>
      <c r="O708" s="4"/>
      <c r="P708" s="4"/>
      <c r="Q708" s="4"/>
      <c r="R708" s="4"/>
    </row>
    <row r="709" spans="1:18" ht="25.2" customHeight="1" x14ac:dyDescent="0.3">
      <c r="A709" s="4">
        <v>705</v>
      </c>
      <c r="B709" s="5">
        <f>IF(ISBLANK('[1]CONTROL OT'!$B713),"-",'[1]CONTROL OT'!$B713)</f>
        <v>571</v>
      </c>
      <c r="C709" s="20" t="str">
        <f>IF(ISBLANK('[1]CONTROL OT'!$H713),"-",'[1]CONTROL OT'!$H713)</f>
        <v>MAS ERRAZURIZ DEL PERU</v>
      </c>
      <c r="D709" s="6" t="str">
        <f>IF(ISBLANK('[1]CONTROL OT'!$I713),"-",'[1]CONTROL OT'!$I713)</f>
        <v>COMPRESIÓN DE PROBETAS / TIPO HS - CEMEX</v>
      </c>
      <c r="E709" s="7" t="str">
        <f>IF(ISBLANK('[1]CONTROL OT'!$O713),"-",'[1]CONTROL OT'!$O713)</f>
        <v>COTIZACIÓN 705-25-A
COTIZACIÓN 870-25</v>
      </c>
      <c r="F709" s="8">
        <v>45786</v>
      </c>
      <c r="G709" s="8">
        <v>45787</v>
      </c>
      <c r="H709" s="9"/>
      <c r="I709" s="4"/>
      <c r="J709" s="4"/>
      <c r="K709" s="4"/>
      <c r="L709" s="4"/>
      <c r="M709" s="13"/>
      <c r="N709" s="44"/>
      <c r="O709" s="4"/>
      <c r="P709" s="4"/>
      <c r="Q709" s="4"/>
      <c r="R709" s="4"/>
    </row>
    <row r="710" spans="1:18" ht="25.2" customHeight="1" x14ac:dyDescent="0.3">
      <c r="A710" s="4">
        <v>706</v>
      </c>
      <c r="B710" s="5">
        <f>IF(ISBLANK('[1]CONTROL OT'!$B714),"-",'[1]CONTROL OT'!$B714)</f>
        <v>688</v>
      </c>
      <c r="C710" s="20" t="str">
        <f>IF(ISBLANK('[1]CONTROL OT'!$H714),"-",'[1]CONTROL OT'!$H714)</f>
        <v>GEOFAL LABORATORIO</v>
      </c>
      <c r="D710" s="6" t="str">
        <f>IF(ISBLANK('[1]CONTROL OT'!$I714),"-",'[1]CONTROL OT'!$I714)</f>
        <v>GRANULOMETRIA SUELO</v>
      </c>
      <c r="E710" s="7" t="str">
        <f>IF(ISBLANK('[1]CONTROL OT'!$O714),"-",'[1]CONTROL OT'!$O714)</f>
        <v>-</v>
      </c>
      <c r="F710" s="15" t="str">
        <f>IFERROR(VLOOKUP(E710,[2]Matriz!$B$4:$E$351,3,FALSE),"-")</f>
        <v>-</v>
      </c>
      <c r="G710" s="15" t="str">
        <f>IFERROR(VLOOKUP(E710,[2]Matriz!$B$4:$E$351,4,FALSE),"-")</f>
        <v>-</v>
      </c>
      <c r="H710" s="16" t="str">
        <f t="shared" ref="H710:H722" si="45">IFERROR(+F710-G710,"-")</f>
        <v>-</v>
      </c>
      <c r="I710" s="12" t="s">
        <v>9</v>
      </c>
      <c r="J710" s="12" t="s">
        <v>9</v>
      </c>
      <c r="K710" s="12" t="s">
        <v>9</v>
      </c>
      <c r="L710" s="12" t="s">
        <v>9</v>
      </c>
      <c r="M710" s="13"/>
      <c r="N710" s="44"/>
      <c r="O710" s="4"/>
      <c r="P710" s="4"/>
      <c r="Q710" s="4"/>
      <c r="R710" s="4"/>
    </row>
    <row r="711" spans="1:18" ht="25.2" customHeight="1" x14ac:dyDescent="0.3">
      <c r="A711" s="4">
        <v>707</v>
      </c>
      <c r="B711" s="5">
        <f>IF(ISBLANK('[1]CONTROL OT'!$B715),"-",'[1]CONTROL OT'!$B715)</f>
        <v>689</v>
      </c>
      <c r="C711" s="20" t="str">
        <f>IF(ISBLANK('[1]CONTROL OT'!$H715),"-",'[1]CONTROL OT'!$H715)</f>
        <v>GEOFAL LABORATORIO</v>
      </c>
      <c r="D711" s="6" t="str">
        <f>IF(ISBLANK('[1]CONTROL OT'!$I715),"-",'[1]CONTROL OT'!$I715)</f>
        <v>GRANULOMETRIA Y PESO UNITARIO AG.</v>
      </c>
      <c r="E711" s="7" t="str">
        <f>IF(ISBLANK('[1]CONTROL OT'!$O715),"-",'[1]CONTROL OT'!$O715)</f>
        <v>-</v>
      </c>
      <c r="F711" s="15" t="str">
        <f>IFERROR(VLOOKUP(E711,[2]Matriz!$B$4:$E$351,3,FALSE),"-")</f>
        <v>-</v>
      </c>
      <c r="G711" s="15" t="str">
        <f>IFERROR(VLOOKUP(E711,[2]Matriz!$B$4:$E$351,4,FALSE),"-")</f>
        <v>-</v>
      </c>
      <c r="H711" s="16" t="str">
        <f t="shared" si="45"/>
        <v>-</v>
      </c>
      <c r="I711" s="12" t="s">
        <v>9</v>
      </c>
      <c r="J711" s="12" t="s">
        <v>9</v>
      </c>
      <c r="K711" s="12" t="s">
        <v>9</v>
      </c>
      <c r="L711" s="12" t="s">
        <v>9</v>
      </c>
      <c r="M711" s="13"/>
      <c r="N711" s="44"/>
      <c r="O711" s="4"/>
      <c r="P711" s="4"/>
      <c r="Q711" s="4"/>
      <c r="R711" s="4"/>
    </row>
    <row r="712" spans="1:18" ht="25.2" customHeight="1" x14ac:dyDescent="0.3">
      <c r="A712" s="4">
        <v>708</v>
      </c>
      <c r="B712" s="5">
        <f>IF(ISBLANK('[1]CONTROL OT'!$B716),"-",'[1]CONTROL OT'!$B716)</f>
        <v>690</v>
      </c>
      <c r="C712" s="20" t="str">
        <f>IF(ISBLANK('[1]CONTROL OT'!$H716),"-",'[1]CONTROL OT'!$H716)</f>
        <v>GEOFAL LABORATORIO</v>
      </c>
      <c r="D712" s="6" t="str">
        <f>IF(ISBLANK('[1]CONTROL OT'!$I716),"-",'[1]CONTROL OT'!$I716)</f>
        <v>PLANAS Y ABRASION MENORES AG.</v>
      </c>
      <c r="E712" s="7" t="str">
        <f>IF(ISBLANK('[1]CONTROL OT'!$O716),"-",'[1]CONTROL OT'!$O716)</f>
        <v>-</v>
      </c>
      <c r="F712" s="15" t="str">
        <f>IFERROR(VLOOKUP(E712,[2]Matriz!$B$4:$E$351,3,FALSE),"-")</f>
        <v>-</v>
      </c>
      <c r="G712" s="15" t="str">
        <f>IFERROR(VLOOKUP(E712,[2]Matriz!$B$4:$E$351,4,FALSE),"-")</f>
        <v>-</v>
      </c>
      <c r="H712" s="16" t="str">
        <f t="shared" si="45"/>
        <v>-</v>
      </c>
      <c r="I712" s="12" t="s">
        <v>9</v>
      </c>
      <c r="J712" s="12" t="s">
        <v>9</v>
      </c>
      <c r="K712" s="12" t="s">
        <v>9</v>
      </c>
      <c r="L712" s="12" t="s">
        <v>9</v>
      </c>
      <c r="M712" s="13"/>
      <c r="N712" s="44"/>
      <c r="O712" s="4"/>
      <c r="P712" s="4"/>
      <c r="Q712" s="4"/>
      <c r="R712" s="4"/>
    </row>
    <row r="713" spans="1:18" ht="25.2" customHeight="1" x14ac:dyDescent="0.3">
      <c r="A713" s="4">
        <v>709</v>
      </c>
      <c r="B713" s="5">
        <f>IF(ISBLANK('[1]CONTROL OT'!$B717),"-",'[1]CONTROL OT'!$B717)</f>
        <v>691</v>
      </c>
      <c r="C713" s="20" t="str">
        <f>IF(ISBLANK('[1]CONTROL OT'!$H717),"-",'[1]CONTROL OT'!$H717)</f>
        <v>GEOFAL LABORATORIO</v>
      </c>
      <c r="D713" s="6" t="str">
        <f>IF(ISBLANK('[1]CONTROL OT'!$I717),"-",'[1]CONTROL OT'!$I717)</f>
        <v xml:space="preserve">PROBETAS  </v>
      </c>
      <c r="E713" s="7" t="str">
        <f>IF(ISBLANK('[1]CONTROL OT'!$O717),"-",'[1]CONTROL OT'!$O717)</f>
        <v>-</v>
      </c>
      <c r="F713" s="15" t="str">
        <f>IFERROR(VLOOKUP(E713,[2]Matriz!$B$4:$E$351,3,FALSE),"-")</f>
        <v>-</v>
      </c>
      <c r="G713" s="15" t="str">
        <f>IFERROR(VLOOKUP(E713,[2]Matriz!$B$4:$E$351,4,FALSE),"-")</f>
        <v>-</v>
      </c>
      <c r="H713" s="16" t="str">
        <f t="shared" si="45"/>
        <v>-</v>
      </c>
      <c r="I713" s="12" t="s">
        <v>9</v>
      </c>
      <c r="J713" s="12" t="s">
        <v>9</v>
      </c>
      <c r="K713" s="12" t="s">
        <v>9</v>
      </c>
      <c r="L713" s="12" t="s">
        <v>9</v>
      </c>
      <c r="M713" s="13"/>
      <c r="N713" s="44"/>
      <c r="O713" s="4"/>
      <c r="P713" s="4"/>
      <c r="Q713" s="4"/>
      <c r="R713" s="4"/>
    </row>
    <row r="714" spans="1:18" ht="25.2" customHeight="1" x14ac:dyDescent="0.3">
      <c r="A714" s="4">
        <v>710</v>
      </c>
      <c r="B714" s="5">
        <f>IF(ISBLANK('[1]CONTROL OT'!$B718),"-",'[1]CONTROL OT'!$B718)</f>
        <v>692</v>
      </c>
      <c r="C714" s="20" t="str">
        <f>IF(ISBLANK('[1]CONTROL OT'!$H718),"-",'[1]CONTROL OT'!$H718)</f>
        <v>GEOFAL LABORATORIO</v>
      </c>
      <c r="D714" s="6" t="str">
        <f>IF(ISBLANK('[1]CONTROL OT'!$I718),"-",'[1]CONTROL OT'!$I718)</f>
        <v>LIMITE</v>
      </c>
      <c r="E714" s="7" t="str">
        <f>IF(ISBLANK('[1]CONTROL OT'!$O718),"-",'[1]CONTROL OT'!$O718)</f>
        <v>-</v>
      </c>
      <c r="F714" s="15" t="str">
        <f>IFERROR(VLOOKUP(E714,[2]Matriz!$B$4:$E$351,3,FALSE),"-")</f>
        <v>-</v>
      </c>
      <c r="G714" s="15" t="str">
        <f>IFERROR(VLOOKUP(E714,[2]Matriz!$B$4:$E$351,4,FALSE),"-")</f>
        <v>-</v>
      </c>
      <c r="H714" s="16" t="str">
        <f t="shared" si="45"/>
        <v>-</v>
      </c>
      <c r="I714" s="12" t="s">
        <v>9</v>
      </c>
      <c r="J714" s="12" t="s">
        <v>9</v>
      </c>
      <c r="K714" s="12" t="s">
        <v>9</v>
      </c>
      <c r="L714" s="12" t="s">
        <v>9</v>
      </c>
      <c r="M714" s="13"/>
      <c r="N714" s="44"/>
      <c r="O714" s="4"/>
      <c r="P714" s="4"/>
      <c r="Q714" s="4"/>
      <c r="R714" s="4"/>
    </row>
    <row r="715" spans="1:18" ht="25.2" customHeight="1" x14ac:dyDescent="0.3">
      <c r="A715" s="4">
        <v>711</v>
      </c>
      <c r="B715" s="5">
        <f>IF(ISBLANK('[1]CONTROL OT'!$B719),"-",'[1]CONTROL OT'!$B719)</f>
        <v>693</v>
      </c>
      <c r="C715" s="20" t="str">
        <f>IF(ISBLANK('[1]CONTROL OT'!$H719),"-",'[1]CONTROL OT'!$H719)</f>
        <v>GEOFAL LABORATORIO</v>
      </c>
      <c r="D715" s="6" t="str">
        <f>IF(ISBLANK('[1]CONTROL OT'!$I719),"-",'[1]CONTROL OT'!$I719)</f>
        <v>P.ESPECIFICO GRUESO Y PARTICULAS FRACTURADAS</v>
      </c>
      <c r="E715" s="7" t="str">
        <f>IF(ISBLANK('[1]CONTROL OT'!$O719),"-",'[1]CONTROL OT'!$O719)</f>
        <v>-</v>
      </c>
      <c r="F715" s="15" t="str">
        <f>IFERROR(VLOOKUP(E715,[2]Matriz!$B$4:$E$351,3,FALSE),"-")</f>
        <v>-</v>
      </c>
      <c r="G715" s="15" t="str">
        <f>IFERROR(VLOOKUP(E715,[2]Matriz!$B$4:$E$351,4,FALSE),"-")</f>
        <v>-</v>
      </c>
      <c r="H715" s="16" t="str">
        <f t="shared" si="45"/>
        <v>-</v>
      </c>
      <c r="I715" s="12" t="s">
        <v>9</v>
      </c>
      <c r="J715" s="12" t="s">
        <v>9</v>
      </c>
      <c r="K715" s="12" t="s">
        <v>9</v>
      </c>
      <c r="L715" s="12" t="s">
        <v>9</v>
      </c>
      <c r="M715" s="13"/>
      <c r="N715" s="44"/>
      <c r="O715" s="4"/>
      <c r="P715" s="4"/>
      <c r="Q715" s="4"/>
      <c r="R715" s="4"/>
    </row>
    <row r="716" spans="1:18" ht="25.2" customHeight="1" x14ac:dyDescent="0.3">
      <c r="A716" s="4">
        <v>712</v>
      </c>
      <c r="B716" s="5">
        <f>IF(ISBLANK('[1]CONTROL OT'!$B720),"-",'[1]CONTROL OT'!$B720)</f>
        <v>694</v>
      </c>
      <c r="C716" s="20" t="str">
        <f>IF(ISBLANK('[1]CONTROL OT'!$H720),"-",'[1]CONTROL OT'!$H720)</f>
        <v>GEOFAL LABORATORIO</v>
      </c>
      <c r="D716" s="6" t="str">
        <f>IF(ISBLANK('[1]CONTROL OT'!$I720),"-",'[1]CONTROL OT'!$I720)</f>
        <v xml:space="preserve">CBR </v>
      </c>
      <c r="E716" s="7" t="str">
        <f>IF(ISBLANK('[1]CONTROL OT'!$O720),"-",'[1]CONTROL OT'!$O720)</f>
        <v>-</v>
      </c>
      <c r="F716" s="15" t="str">
        <f>IFERROR(VLOOKUP(E716,[2]Matriz!$B$4:$E$351,3,FALSE),"-")</f>
        <v>-</v>
      </c>
      <c r="G716" s="15" t="str">
        <f>IFERROR(VLOOKUP(E716,[2]Matriz!$B$4:$E$351,4,FALSE),"-")</f>
        <v>-</v>
      </c>
      <c r="H716" s="16" t="str">
        <f t="shared" si="45"/>
        <v>-</v>
      </c>
      <c r="I716" s="12" t="s">
        <v>9</v>
      </c>
      <c r="J716" s="12" t="s">
        <v>9</v>
      </c>
      <c r="K716" s="12" t="s">
        <v>9</v>
      </c>
      <c r="L716" s="12" t="s">
        <v>9</v>
      </c>
      <c r="M716" s="13"/>
      <c r="N716" s="44"/>
      <c r="O716" s="4"/>
      <c r="P716" s="4"/>
      <c r="Q716" s="4"/>
      <c r="R716" s="4"/>
    </row>
    <row r="717" spans="1:18" ht="25.2" customHeight="1" x14ac:dyDescent="0.3">
      <c r="A717" s="4">
        <v>713</v>
      </c>
      <c r="B717" s="5">
        <f>IF(ISBLANK('[1]CONTROL OT'!$B721),"-",'[1]CONTROL OT'!$B721)</f>
        <v>695</v>
      </c>
      <c r="C717" s="20" t="str">
        <f>IF(ISBLANK('[1]CONTROL OT'!$H721),"-",'[1]CONTROL OT'!$H721)</f>
        <v>GEOFAL LABORATORIO</v>
      </c>
      <c r="D717" s="6" t="str">
        <f>IF(ISBLANK('[1]CONTROL OT'!$I721),"-",'[1]CONTROL OT'!$I721)</f>
        <v>PARTICULAS FRACTURADAS</v>
      </c>
      <c r="E717" s="7" t="str">
        <f>IF(ISBLANK('[1]CONTROL OT'!$O721),"-",'[1]CONTROL OT'!$O721)</f>
        <v>-</v>
      </c>
      <c r="F717" s="15" t="str">
        <f>IFERROR(VLOOKUP(E717,[2]Matriz!$B$4:$E$351,3,FALSE),"-")</f>
        <v>-</v>
      </c>
      <c r="G717" s="15" t="str">
        <f>IFERROR(VLOOKUP(E717,[2]Matriz!$B$4:$E$351,4,FALSE),"-")</f>
        <v>-</v>
      </c>
      <c r="H717" s="16" t="str">
        <f t="shared" si="45"/>
        <v>-</v>
      </c>
      <c r="I717" s="12" t="s">
        <v>9</v>
      </c>
      <c r="J717" s="12" t="s">
        <v>9</v>
      </c>
      <c r="K717" s="12" t="s">
        <v>9</v>
      </c>
      <c r="L717" s="12" t="s">
        <v>9</v>
      </c>
      <c r="M717" s="13"/>
      <c r="N717" s="44"/>
      <c r="O717" s="4"/>
      <c r="P717" s="4"/>
      <c r="Q717" s="4"/>
      <c r="R717" s="4"/>
    </row>
    <row r="718" spans="1:18" ht="25.2" customHeight="1" x14ac:dyDescent="0.3">
      <c r="A718" s="4">
        <v>714</v>
      </c>
      <c r="B718" s="5">
        <f>IF(ISBLANK('[1]CONTROL OT'!$B722),"-",'[1]CONTROL OT'!$B722)</f>
        <v>696</v>
      </c>
      <c r="C718" s="20" t="str">
        <f>IF(ISBLANK('[1]CONTROL OT'!$H722),"-",'[1]CONTROL OT'!$H722)</f>
        <v>GEOFAL LABORATORIO</v>
      </c>
      <c r="D718" s="6" t="str">
        <f>IF(ISBLANK('[1]CONTROL OT'!$I722),"-",'[1]CONTROL OT'!$I722)</f>
        <v>PLANAS Y ALARGADAS</v>
      </c>
      <c r="E718" s="7" t="str">
        <f>IF(ISBLANK('[1]CONTROL OT'!$O722),"-",'[1]CONTROL OT'!$O722)</f>
        <v>-</v>
      </c>
      <c r="F718" s="15" t="str">
        <f>IFERROR(VLOOKUP(E718,[2]Matriz!$B$4:$E$351,3,FALSE),"-")</f>
        <v>-</v>
      </c>
      <c r="G718" s="15" t="str">
        <f>IFERROR(VLOOKUP(E718,[2]Matriz!$B$4:$E$351,4,FALSE),"-")</f>
        <v>-</v>
      </c>
      <c r="H718" s="16" t="str">
        <f t="shared" si="45"/>
        <v>-</v>
      </c>
      <c r="I718" s="12" t="s">
        <v>9</v>
      </c>
      <c r="J718" s="12" t="s">
        <v>9</v>
      </c>
      <c r="K718" s="12" t="s">
        <v>9</v>
      </c>
      <c r="L718" s="12" t="s">
        <v>9</v>
      </c>
      <c r="M718" s="13"/>
      <c r="N718" s="44"/>
      <c r="O718" s="4"/>
      <c r="P718" s="4"/>
      <c r="Q718" s="4"/>
      <c r="R718" s="4"/>
    </row>
    <row r="719" spans="1:18" ht="25.2" customHeight="1" x14ac:dyDescent="0.3">
      <c r="A719" s="4">
        <v>715</v>
      </c>
      <c r="B719" s="5">
        <f>IF(ISBLANK('[1]CONTROL OT'!$B723),"-",'[1]CONTROL OT'!$B723)</f>
        <v>697</v>
      </c>
      <c r="C719" s="20" t="str">
        <f>IF(ISBLANK('[1]CONTROL OT'!$H723),"-",'[1]CONTROL OT'!$H723)</f>
        <v>GEOFAL LABORATORIO</v>
      </c>
      <c r="D719" s="6" t="str">
        <f>IF(ISBLANK('[1]CONTROL OT'!$I723),"-",'[1]CONTROL OT'!$I723)</f>
        <v>PESO ESPECIFICO GRUESO</v>
      </c>
      <c r="E719" s="7" t="str">
        <f>IF(ISBLANK('[1]CONTROL OT'!$O723),"-",'[1]CONTROL OT'!$O723)</f>
        <v>-</v>
      </c>
      <c r="F719" s="15" t="str">
        <f>IFERROR(VLOOKUP(E719,[2]Matriz!$B$4:$E$351,3,FALSE),"-")</f>
        <v>-</v>
      </c>
      <c r="G719" s="15" t="str">
        <f>IFERROR(VLOOKUP(E719,[2]Matriz!$B$4:$E$351,4,FALSE),"-")</f>
        <v>-</v>
      </c>
      <c r="H719" s="16" t="str">
        <f t="shared" si="45"/>
        <v>-</v>
      </c>
      <c r="I719" s="12" t="s">
        <v>9</v>
      </c>
      <c r="J719" s="12" t="s">
        <v>9</v>
      </c>
      <c r="K719" s="12" t="s">
        <v>9</v>
      </c>
      <c r="L719" s="12" t="s">
        <v>9</v>
      </c>
      <c r="M719" s="13"/>
      <c r="N719" s="44"/>
      <c r="O719" s="4"/>
      <c r="P719" s="4"/>
      <c r="Q719" s="4"/>
      <c r="R719" s="4"/>
    </row>
    <row r="720" spans="1:18" ht="25.2" customHeight="1" x14ac:dyDescent="0.3">
      <c r="A720" s="4">
        <v>716</v>
      </c>
      <c r="B720" s="5">
        <f>IF(ISBLANK('[1]CONTROL OT'!$B724),"-",'[1]CONTROL OT'!$B724)</f>
        <v>698</v>
      </c>
      <c r="C720" s="20" t="str">
        <f>IF(ISBLANK('[1]CONTROL OT'!$H724),"-",'[1]CONTROL OT'!$H724)</f>
        <v>GEOFAL LABORATORIO</v>
      </c>
      <c r="D720" s="6" t="str">
        <f>IF(ISBLANK('[1]CONTROL OT'!$I724),"-",'[1]CONTROL OT'!$I724)</f>
        <v>ABRASION MENORES</v>
      </c>
      <c r="E720" s="7" t="str">
        <f>IF(ISBLANK('[1]CONTROL OT'!$O724),"-",'[1]CONTROL OT'!$O724)</f>
        <v>-</v>
      </c>
      <c r="F720" s="15" t="str">
        <f>IFERROR(VLOOKUP(E720,[2]Matriz!$B$4:$E$351,3,FALSE),"-")</f>
        <v>-</v>
      </c>
      <c r="G720" s="15" t="str">
        <f>IFERROR(VLOOKUP(E720,[2]Matriz!$B$4:$E$351,4,FALSE),"-")</f>
        <v>-</v>
      </c>
      <c r="H720" s="16" t="str">
        <f t="shared" si="45"/>
        <v>-</v>
      </c>
      <c r="I720" s="12" t="s">
        <v>9</v>
      </c>
      <c r="J720" s="12" t="s">
        <v>9</v>
      </c>
      <c r="K720" s="12" t="s">
        <v>9</v>
      </c>
      <c r="L720" s="12" t="s">
        <v>9</v>
      </c>
      <c r="M720" s="13"/>
      <c r="N720" s="44"/>
      <c r="O720" s="4"/>
      <c r="P720" s="4"/>
      <c r="Q720" s="4"/>
      <c r="R720" s="4"/>
    </row>
    <row r="721" spans="1:18" ht="25.2" customHeight="1" x14ac:dyDescent="0.3">
      <c r="A721" s="4">
        <v>717</v>
      </c>
      <c r="B721" s="5">
        <f>IF(ISBLANK('[1]CONTROL OT'!$B725),"-",'[1]CONTROL OT'!$B725)</f>
        <v>699</v>
      </c>
      <c r="C721" s="20" t="str">
        <f>IF(ISBLANK('[1]CONTROL OT'!$H725),"-",'[1]CONTROL OT'!$H725)</f>
        <v>GEOFAL LABORATORIO</v>
      </c>
      <c r="D721" s="6" t="str">
        <f>IF(ISBLANK('[1]CONTROL OT'!$I725),"-",'[1]CONTROL OT'!$I725)</f>
        <v>ABRASION MAYORES</v>
      </c>
      <c r="E721" s="7" t="str">
        <f>IF(ISBLANK('[1]CONTROL OT'!$O725),"-",'[1]CONTROL OT'!$O725)</f>
        <v>-</v>
      </c>
      <c r="F721" s="15" t="str">
        <f>IFERROR(VLOOKUP(E721,[2]Matriz!$B$4:$E$351,3,FALSE),"-")</f>
        <v>-</v>
      </c>
      <c r="G721" s="15" t="str">
        <f>IFERROR(VLOOKUP(E721,[2]Matriz!$B$4:$E$351,4,FALSE),"-")</f>
        <v>-</v>
      </c>
      <c r="H721" s="16" t="str">
        <f t="shared" si="45"/>
        <v>-</v>
      </c>
      <c r="I721" s="12" t="s">
        <v>9</v>
      </c>
      <c r="J721" s="12" t="s">
        <v>9</v>
      </c>
      <c r="K721" s="12" t="s">
        <v>9</v>
      </c>
      <c r="L721" s="12" t="s">
        <v>9</v>
      </c>
      <c r="M721" s="13"/>
      <c r="N721" s="44"/>
      <c r="O721" s="4"/>
      <c r="P721" s="4"/>
      <c r="Q721" s="4"/>
      <c r="R721" s="4"/>
    </row>
    <row r="722" spans="1:18" ht="25.2" customHeight="1" x14ac:dyDescent="0.3">
      <c r="A722" s="4">
        <v>718</v>
      </c>
      <c r="B722" s="5">
        <f>IF(ISBLANK('[1]CONTROL OT'!$B726),"-",'[1]CONTROL OT'!$B726)</f>
        <v>700</v>
      </c>
      <c r="C722" s="20" t="str">
        <f>IF(ISBLANK('[1]CONTROL OT'!$H726),"-",'[1]CONTROL OT'!$H726)</f>
        <v>GEOFAL LABORATORIO</v>
      </c>
      <c r="D722" s="6" t="str">
        <f>IF(ISBLANK('[1]CONTROL OT'!$I726),"-",'[1]CONTROL OT'!$I726)</f>
        <v>ABRASION MAYORES</v>
      </c>
      <c r="E722" s="7" t="str">
        <f>IF(ISBLANK('[1]CONTROL OT'!$O726),"-",'[1]CONTROL OT'!$O726)</f>
        <v>-</v>
      </c>
      <c r="F722" s="15" t="str">
        <f>IFERROR(VLOOKUP(E722,[2]Matriz!$B$4:$E$351,3,FALSE),"-")</f>
        <v>-</v>
      </c>
      <c r="G722" s="15" t="str">
        <f>IFERROR(VLOOKUP(E722,[2]Matriz!$B$4:$E$351,4,FALSE),"-")</f>
        <v>-</v>
      </c>
      <c r="H722" s="16" t="str">
        <f t="shared" si="45"/>
        <v>-</v>
      </c>
      <c r="I722" s="12" t="s">
        <v>9</v>
      </c>
      <c r="J722" s="12" t="s">
        <v>9</v>
      </c>
      <c r="K722" s="12" t="s">
        <v>9</v>
      </c>
      <c r="L722" s="12" t="s">
        <v>9</v>
      </c>
      <c r="M722" s="13"/>
      <c r="N722" s="44"/>
      <c r="O722" s="4"/>
      <c r="P722" s="4"/>
      <c r="Q722" s="4"/>
      <c r="R722" s="4"/>
    </row>
    <row r="723" spans="1:18" ht="25.2" customHeight="1" x14ac:dyDescent="0.3">
      <c r="A723" s="4">
        <v>719</v>
      </c>
      <c r="B723" s="5">
        <f>IF(ISBLANK('[1]CONTROL OT'!$B727),"-",'[1]CONTROL OT'!$B727)</f>
        <v>701</v>
      </c>
      <c r="C723" s="20" t="str">
        <f>IF(ISBLANK('[1]CONTROL OT'!$H727),"-",'[1]CONTROL OT'!$H727)</f>
        <v>TELECOM JD PERU SAC</v>
      </c>
      <c r="D723" s="6" t="str">
        <f>IF(ISBLANK('[1]CONTROL OT'!$I727),"-",'[1]CONTROL OT'!$I727)</f>
        <v>COMPRESIÓN DE PROBETAS</v>
      </c>
      <c r="E723" s="7">
        <f>IF(ISBLANK('[1]CONTROL OT'!$O727),"-",'[1]CONTROL OT'!$O727)</f>
        <v>798</v>
      </c>
      <c r="F723" s="8">
        <v>45803</v>
      </c>
      <c r="G723" s="8">
        <v>45803</v>
      </c>
      <c r="H723" s="9"/>
      <c r="I723" s="4"/>
      <c r="J723" s="4"/>
      <c r="K723" s="4"/>
      <c r="L723" s="4"/>
      <c r="M723" s="13"/>
      <c r="N723" s="44"/>
      <c r="O723" s="4"/>
      <c r="P723" s="4"/>
      <c r="Q723" s="4"/>
      <c r="R723" s="4"/>
    </row>
    <row r="724" spans="1:18" ht="25.2" customHeight="1" x14ac:dyDescent="0.3">
      <c r="A724" s="4">
        <v>720</v>
      </c>
      <c r="B724" s="5">
        <f>IF(ISBLANK('[1]CONTROL OT'!$B728),"-",'[1]CONTROL OT'!$B728)</f>
        <v>702</v>
      </c>
      <c r="C724" s="20" t="str">
        <f>IF(ISBLANK('[1]CONTROL OT'!$H728),"-",'[1]CONTROL OT'!$H728)</f>
        <v>MECHANICAL AND PIPING SOLUTIONS SACYP</v>
      </c>
      <c r="D724" s="6" t="str">
        <f>IF(ISBLANK('[1]CONTROL OT'!$I728),"-",'[1]CONTROL OT'!$I728)</f>
        <v>COMPRESIÓN DE PROBETAS</v>
      </c>
      <c r="E724" s="7">
        <f>IF(ISBLANK('[1]CONTROL OT'!$O728),"-",'[1]CONTROL OT'!$O728)</f>
        <v>470</v>
      </c>
      <c r="F724" s="8">
        <v>45743</v>
      </c>
      <c r="G724" s="8">
        <v>45743</v>
      </c>
      <c r="H724" s="9"/>
      <c r="I724" s="4"/>
      <c r="J724" s="4"/>
      <c r="K724" s="4"/>
      <c r="L724" s="4"/>
      <c r="M724" s="13"/>
      <c r="N724" s="44"/>
      <c r="O724" s="4"/>
      <c r="P724" s="4"/>
      <c r="Q724" s="4"/>
      <c r="R724" s="4"/>
    </row>
    <row r="725" spans="1:18" ht="25.2" customHeight="1" x14ac:dyDescent="0.3">
      <c r="A725" s="4">
        <v>721</v>
      </c>
      <c r="B725" s="5">
        <f>IF(ISBLANK('[1]CONTROL OT'!$B729),"-",'[1]CONTROL OT'!$B729)</f>
        <v>703</v>
      </c>
      <c r="C725" s="20" t="str">
        <f>IF(ISBLANK('[1]CONTROL OT'!$H729),"-",'[1]CONTROL OT'!$H729)</f>
        <v>CONSORCIO HUAYCOLORO</v>
      </c>
      <c r="D725" s="6" t="str">
        <f>IF(ISBLANK('[1]CONTROL OT'!$I729),"-",'[1]CONTROL OT'!$I729)</f>
        <v>DENSIDAD DE CAMPO</v>
      </c>
      <c r="E725" s="7" t="str">
        <f>IF(ISBLANK('[1]CONTROL OT'!$O729),"-",'[1]CONTROL OT'!$O729)</f>
        <v>COTIZACIÓN 787-25-B</v>
      </c>
      <c r="F725" s="8">
        <v>45800</v>
      </c>
      <c r="G725" s="8">
        <v>45803</v>
      </c>
      <c r="H725" s="9"/>
      <c r="I725" s="4"/>
      <c r="J725" s="4"/>
      <c r="K725" s="4"/>
      <c r="L725" s="4"/>
      <c r="M725" s="13"/>
      <c r="N725" s="44"/>
      <c r="O725" s="4"/>
      <c r="P725" s="4"/>
      <c r="Q725" s="4"/>
      <c r="R725" s="4"/>
    </row>
    <row r="726" spans="1:18" ht="25.2" customHeight="1" x14ac:dyDescent="0.3">
      <c r="A726" s="4">
        <v>722</v>
      </c>
      <c r="B726" s="5">
        <f>IF(ISBLANK('[1]CONTROL OT'!$B730),"-",'[1]CONTROL OT'!$B730)</f>
        <v>704</v>
      </c>
      <c r="C726" s="20" t="str">
        <f>IF(ISBLANK('[1]CONTROL OT'!$H730),"-",'[1]CONTROL OT'!$H730)</f>
        <v>CONSORCIO HUAYCOLORO</v>
      </c>
      <c r="D726" s="6" t="str">
        <f>IF(ISBLANK('[1]CONTROL OT'!$I730),"-",'[1]CONTROL OT'!$I730)</f>
        <v>DENSIDAD DE CAMPO</v>
      </c>
      <c r="E726" s="7" t="str">
        <f>IF(ISBLANK('[1]CONTROL OT'!$O730),"-",'[1]CONTROL OT'!$O730)</f>
        <v>COTIZACIÓN 787-25-B</v>
      </c>
      <c r="F726" s="8">
        <v>45800</v>
      </c>
      <c r="G726" s="8">
        <v>45803</v>
      </c>
      <c r="H726" s="9"/>
      <c r="I726" s="4"/>
      <c r="J726" s="4"/>
      <c r="K726" s="4"/>
      <c r="L726" s="4"/>
      <c r="M726" s="13"/>
      <c r="N726" s="44"/>
      <c r="O726" s="4"/>
      <c r="P726" s="4"/>
      <c r="Q726" s="4"/>
      <c r="R726" s="4"/>
    </row>
    <row r="727" spans="1:18" ht="25.2" customHeight="1" x14ac:dyDescent="0.3">
      <c r="A727" s="4">
        <v>723</v>
      </c>
      <c r="B727" s="5">
        <f>IF(ISBLANK('[1]CONTROL OT'!$B731),"-",'[1]CONTROL OT'!$B731)</f>
        <v>705</v>
      </c>
      <c r="C727" s="20" t="str">
        <f>IF(ISBLANK('[1]CONTROL OT'!$H731),"-",'[1]CONTROL OT'!$H731)</f>
        <v>CONSORCIO LIMA</v>
      </c>
      <c r="D727" s="6" t="str">
        <f>IF(ISBLANK('[1]CONTROL OT'!$I731),"-",'[1]CONTROL OT'!$I731)</f>
        <v>PROCTOR Y CORTE DIRECTO</v>
      </c>
      <c r="E727" s="7">
        <f>IF(ISBLANK('[1]CONTROL OT'!$O731),"-",'[1]CONTROL OT'!$O731)</f>
        <v>764</v>
      </c>
      <c r="F727" s="8">
        <v>45797</v>
      </c>
      <c r="G727" s="8">
        <v>45797</v>
      </c>
      <c r="H727" s="9"/>
      <c r="I727" s="4"/>
      <c r="J727" s="4"/>
      <c r="K727" s="4"/>
      <c r="L727" s="4"/>
      <c r="M727" s="13"/>
      <c r="N727" s="44"/>
      <c r="O727" s="4"/>
      <c r="P727" s="4"/>
      <c r="Q727" s="4"/>
      <c r="R727" s="4"/>
    </row>
    <row r="728" spans="1:18" ht="25.2" customHeight="1" x14ac:dyDescent="0.3">
      <c r="A728" s="4">
        <v>724</v>
      </c>
      <c r="B728" s="5">
        <f>IF(ISBLANK('[1]CONTROL OT'!$B732),"-",'[1]CONTROL OT'!$B732)</f>
        <v>706</v>
      </c>
      <c r="C728" s="20" t="str">
        <f>IF(ISBLANK('[1]CONTROL OT'!$H732),"-",'[1]CONTROL OT'!$H732)</f>
        <v>GEOFAL ING.</v>
      </c>
      <c r="D728" s="6" t="str">
        <f>IF(ISBLANK('[1]CONTROL OT'!$I732),"-",'[1]CONTROL OT'!$I732)</f>
        <v>JEAN PAREDES / VILLAVERDE - AREQUIPA</v>
      </c>
      <c r="E728" s="7">
        <f>IF(ISBLANK('[1]CONTROL OT'!$O732),"-",'[1]CONTROL OT'!$O732)</f>
        <v>839</v>
      </c>
      <c r="F728" s="8">
        <v>45808</v>
      </c>
      <c r="G728" s="8">
        <v>45808</v>
      </c>
      <c r="H728" s="9"/>
      <c r="I728" s="4"/>
      <c r="J728" s="4"/>
      <c r="K728" s="4"/>
      <c r="L728" s="4"/>
      <c r="M728" s="13"/>
      <c r="N728" s="44"/>
      <c r="O728" s="4"/>
      <c r="P728" s="4"/>
      <c r="Q728" s="4"/>
      <c r="R728" s="4"/>
    </row>
    <row r="729" spans="1:18" ht="25.2" customHeight="1" x14ac:dyDescent="0.3">
      <c r="A729" s="4">
        <v>725</v>
      </c>
      <c r="B729" s="5">
        <f>IF(ISBLANK('[1]CONTROL OT'!$B733),"-",'[1]CONTROL OT'!$B733)</f>
        <v>707</v>
      </c>
      <c r="C729" s="20" t="str">
        <f>IF(ISBLANK('[1]CONTROL OT'!$H733),"-",'[1]CONTROL OT'!$H733)</f>
        <v>IPC BASE NAVAL CALLAO</v>
      </c>
      <c r="D729" s="6" t="str">
        <f>IF(ISBLANK('[1]CONTROL OT'!$I733),"-",'[1]CONTROL OT'!$I733)</f>
        <v>CANTERA SAN MARTIN</v>
      </c>
      <c r="E729" s="7">
        <f>IF(ISBLANK('[1]CONTROL OT'!$O733),"-",'[1]CONTROL OT'!$O733)</f>
        <v>872</v>
      </c>
      <c r="F729" s="8">
        <v>45817</v>
      </c>
      <c r="G729" s="8">
        <v>45817</v>
      </c>
      <c r="H729" s="9"/>
      <c r="I729" s="4"/>
      <c r="J729" s="4"/>
      <c r="K729" s="4"/>
      <c r="L729" s="4"/>
      <c r="M729" s="13"/>
      <c r="N729" s="44"/>
      <c r="O729" s="4"/>
      <c r="P729" s="4"/>
      <c r="Q729" s="4"/>
      <c r="R729" s="4"/>
    </row>
    <row r="730" spans="1:18" ht="25.2" customHeight="1" x14ac:dyDescent="0.3">
      <c r="A730" s="4">
        <v>726</v>
      </c>
      <c r="B730" s="5">
        <f>IF(ISBLANK('[1]CONTROL OT'!$B734),"-",'[1]CONTROL OT'!$B734)</f>
        <v>708</v>
      </c>
      <c r="C730" s="20" t="str">
        <f>IF(ISBLANK('[1]CONTROL OT'!$H734),"-",'[1]CONTROL OT'!$H734)</f>
        <v>PROY INTER SCRL</v>
      </c>
      <c r="D730" s="6" t="str">
        <f>IF(ISBLANK('[1]CONTROL OT'!$I734),"-",'[1]CONTROL OT'!$I734)</f>
        <v>MATERIAL DE RELLENO, ENSAYOS EN AGUA Y VERIFICACION DE AGREGADOS</v>
      </c>
      <c r="E730" s="7">
        <f>IF(ISBLANK('[1]CONTROL OT'!$O734),"-",'[1]CONTROL OT'!$O734)</f>
        <v>848</v>
      </c>
      <c r="F730" s="8">
        <v>45812</v>
      </c>
      <c r="G730" s="8">
        <v>45812</v>
      </c>
      <c r="H730" s="9"/>
      <c r="I730" s="4"/>
      <c r="J730" s="4"/>
      <c r="K730" s="4"/>
      <c r="L730" s="4"/>
      <c r="M730" s="13"/>
      <c r="N730" s="44"/>
      <c r="O730" s="4"/>
      <c r="P730" s="4"/>
      <c r="Q730" s="4"/>
      <c r="R730" s="4"/>
    </row>
    <row r="731" spans="1:18" ht="25.2" customHeight="1" x14ac:dyDescent="0.3">
      <c r="A731" s="4">
        <v>727</v>
      </c>
      <c r="B731" s="5">
        <f>IF(ISBLANK('[1]CONTROL OT'!$B735),"-",'[1]CONTROL OT'!$B735)</f>
        <v>709</v>
      </c>
      <c r="C731" s="20" t="str">
        <f>IF(ISBLANK('[1]CONTROL OT'!$H735),"-",'[1]CONTROL OT'!$H735)</f>
        <v>GEOFAL ING.</v>
      </c>
      <c r="D731" s="6" t="str">
        <f>IF(ISBLANK('[1]CONTROL OT'!$I735),"-",'[1]CONTROL OT'!$I735)</f>
        <v>JEAN PAREDES
FERREÑAFE - CHICLAYO</v>
      </c>
      <c r="E731" s="7">
        <f>IF(ISBLANK('[1]CONTROL OT'!$O735),"-",'[1]CONTROL OT'!$O735)</f>
        <v>853</v>
      </c>
      <c r="F731" s="8">
        <v>45810</v>
      </c>
      <c r="G731" s="8">
        <v>45810</v>
      </c>
      <c r="H731" s="9"/>
      <c r="I731" s="4"/>
      <c r="J731" s="4"/>
      <c r="K731" s="4"/>
      <c r="L731" s="4"/>
      <c r="M731" s="13"/>
      <c r="N731" s="44"/>
      <c r="O731" s="4"/>
      <c r="P731" s="4"/>
      <c r="Q731" s="4"/>
      <c r="R731" s="4"/>
    </row>
    <row r="732" spans="1:18" ht="25.2" customHeight="1" x14ac:dyDescent="0.3">
      <c r="A732" s="4">
        <v>728</v>
      </c>
      <c r="B732" s="5">
        <f>IF(ISBLANK('[1]CONTROL OT'!$B736),"-",'[1]CONTROL OT'!$B736)</f>
        <v>710</v>
      </c>
      <c r="C732" s="20" t="str">
        <f>IF(ISBLANK('[1]CONTROL OT'!$H736),"-",'[1]CONTROL OT'!$H736)</f>
        <v>GEOFAL ING.</v>
      </c>
      <c r="D732" s="6" t="str">
        <f>IF(ISBLANK('[1]CONTROL OT'!$I736),"-",'[1]CONTROL OT'!$I736)</f>
        <v>JEAN PAREDES / CHICLAYO
SAUL_CANTORAL</v>
      </c>
      <c r="E732" s="7">
        <f>IF(ISBLANK('[1]CONTROL OT'!$O736),"-",'[1]CONTROL OT'!$O736)</f>
        <v>853</v>
      </c>
      <c r="F732" s="8">
        <v>45810</v>
      </c>
      <c r="G732" s="8">
        <v>45810</v>
      </c>
      <c r="H732" s="9"/>
      <c r="I732" s="4"/>
      <c r="J732" s="4"/>
      <c r="K732" s="4"/>
      <c r="L732" s="4"/>
      <c r="M732" s="13"/>
      <c r="N732" s="44"/>
      <c r="O732" s="4"/>
      <c r="P732" s="4"/>
      <c r="Q732" s="4"/>
      <c r="R732" s="4"/>
    </row>
    <row r="733" spans="1:18" ht="25.2" customHeight="1" x14ac:dyDescent="0.3">
      <c r="A733" s="4">
        <v>729</v>
      </c>
      <c r="B733" s="5">
        <f>IF(ISBLANK('[1]CONTROL OT'!$B737),"-",'[1]CONTROL OT'!$B737)</f>
        <v>711</v>
      </c>
      <c r="C733" s="20" t="str">
        <f>IF(ISBLANK('[1]CONTROL OT'!$H737),"-",'[1]CONTROL OT'!$H737)</f>
        <v>ALDRA</v>
      </c>
      <c r="D733" s="6" t="str">
        <f>IF(ISBLANK('[1]CONTROL OT'!$I737),"-",'[1]CONTROL OT'!$I737)</f>
        <v>COMPRESIÓN DE PROBETAS</v>
      </c>
      <c r="E733" s="7">
        <f>IF(ISBLANK('[1]CONTROL OT'!$O737),"-",'[1]CONTROL OT'!$O737)</f>
        <v>843</v>
      </c>
      <c r="F733" s="8">
        <v>45811</v>
      </c>
      <c r="G733" s="8">
        <v>45811</v>
      </c>
      <c r="H733" s="9"/>
      <c r="I733" s="4"/>
      <c r="J733" s="4"/>
      <c r="K733" s="4"/>
      <c r="L733" s="4"/>
      <c r="M733" s="13"/>
      <c r="N733" s="44"/>
      <c r="O733" s="4"/>
      <c r="P733" s="4"/>
      <c r="Q733" s="4"/>
      <c r="R733" s="4"/>
    </row>
    <row r="734" spans="1:18" ht="25.2" customHeight="1" x14ac:dyDescent="0.3">
      <c r="A734" s="4">
        <v>730</v>
      </c>
      <c r="B734" s="5">
        <f>IF(ISBLANK('[1]CONTROL OT'!$B738),"-",'[1]CONTROL OT'!$B738)</f>
        <v>712</v>
      </c>
      <c r="C734" s="20" t="str">
        <f>IF(ISBLANK('[1]CONTROL OT'!$H738),"-",'[1]CONTROL OT'!$H738)</f>
        <v>GEOFAL ING.</v>
      </c>
      <c r="D734" s="6" t="str">
        <f>IF(ISBLANK('[1]CONTROL OT'!$I738),"-",'[1]CONTROL OT'!$I738)</f>
        <v>JGRB / TAMBO SUR</v>
      </c>
      <c r="E734" s="7">
        <f>IF(ISBLANK('[1]CONTROL OT'!$O738),"-",'[1]CONTROL OT'!$O738)</f>
        <v>854</v>
      </c>
      <c r="F734" s="8">
        <v>45811</v>
      </c>
      <c r="G734" s="8">
        <v>45811</v>
      </c>
      <c r="H734" s="9"/>
      <c r="I734" s="4"/>
      <c r="J734" s="4"/>
      <c r="K734" s="4"/>
      <c r="L734" s="4"/>
      <c r="M734" s="13"/>
      <c r="N734" s="44"/>
      <c r="O734" s="4"/>
      <c r="P734" s="4"/>
      <c r="Q734" s="4"/>
      <c r="R734" s="4"/>
    </row>
    <row r="735" spans="1:18" ht="25.2" customHeight="1" x14ac:dyDescent="0.3">
      <c r="A735" s="4">
        <v>731</v>
      </c>
      <c r="B735" s="5">
        <f>IF(ISBLANK('[1]CONTROL OT'!$B739),"-",'[1]CONTROL OT'!$B739)</f>
        <v>713</v>
      </c>
      <c r="C735" s="20" t="str">
        <f>IF(ISBLANK('[1]CONTROL OT'!$H739),"-",'[1]CONTROL OT'!$H739)</f>
        <v>MISIÓN CRISTIANA PAZ Y AMOR</v>
      </c>
      <c r="D735" s="6" t="str">
        <f>IF(ISBLANK('[1]CONTROL OT'!$I739),"-",'[1]CONTROL OT'!$I739)</f>
        <v>COMPRESIÓN DE PROBETAS</v>
      </c>
      <c r="E735" s="7">
        <f>IF(ISBLANK('[1]CONTROL OT'!$O739),"-",'[1]CONTROL OT'!$O739)</f>
        <v>840</v>
      </c>
      <c r="F735" s="8">
        <v>45811</v>
      </c>
      <c r="G735" s="8">
        <v>45811</v>
      </c>
      <c r="H735" s="9"/>
      <c r="I735" s="4"/>
      <c r="J735" s="4"/>
      <c r="K735" s="4"/>
      <c r="L735" s="4"/>
      <c r="M735" s="13"/>
      <c r="N735" s="44"/>
      <c r="O735" s="4"/>
      <c r="P735" s="4"/>
      <c r="Q735" s="4"/>
      <c r="R735" s="4"/>
    </row>
    <row r="736" spans="1:18" ht="25.2" customHeight="1" x14ac:dyDescent="0.3">
      <c r="A736" s="4">
        <v>732</v>
      </c>
      <c r="B736" s="5">
        <f>IF(ISBLANK('[1]CONTROL OT'!$B740),"-",'[1]CONTROL OT'!$B740)</f>
        <v>714</v>
      </c>
      <c r="C736" s="20" t="str">
        <f>IF(ISBLANK('[1]CONTROL OT'!$H740),"-",'[1]CONTROL OT'!$H740)</f>
        <v>CORBUS EDIFICACIONES</v>
      </c>
      <c r="D736" s="6" t="str">
        <f>IF(ISBLANK('[1]CONTROL OT'!$I740),"-",'[1]CONTROL OT'!$I740)</f>
        <v>AFIRMADO</v>
      </c>
      <c r="E736" s="7">
        <f>IF(ISBLANK('[1]CONTROL OT'!$O740),"-",'[1]CONTROL OT'!$O740)</f>
        <v>847</v>
      </c>
      <c r="F736" s="8">
        <v>45812</v>
      </c>
      <c r="G736" s="8">
        <v>45812</v>
      </c>
      <c r="H736" s="9"/>
      <c r="I736" s="4"/>
      <c r="J736" s="4"/>
      <c r="K736" s="4"/>
      <c r="L736" s="4"/>
      <c r="M736" s="13"/>
      <c r="N736" s="44"/>
      <c r="O736" s="4"/>
      <c r="P736" s="4"/>
      <c r="Q736" s="4"/>
      <c r="R736" s="4"/>
    </row>
    <row r="737" spans="1:18" ht="25.2" customHeight="1" x14ac:dyDescent="0.3">
      <c r="A737" s="4">
        <v>733</v>
      </c>
      <c r="B737" s="5">
        <f>IF(ISBLANK('[1]CONTROL OT'!$B741),"-",'[1]CONTROL OT'!$B741)</f>
        <v>715</v>
      </c>
      <c r="C737" s="20" t="str">
        <f>IF(ISBLANK('[1]CONTROL OT'!$H741),"-",'[1]CONTROL OT'!$H741)</f>
        <v>YANGZHOU RONGFEI CONSTRUCTION
ENGINEERING CO SUCURSAL DEL PERÚ</v>
      </c>
      <c r="D737" s="6" t="str">
        <f>IF(ISBLANK('[1]CONTROL OT'!$I741),"-",'[1]CONTROL OT'!$I741)</f>
        <v>DENSIDAD DE CAMPO</v>
      </c>
      <c r="E737" s="7">
        <f>IF(ISBLANK('[1]CONTROL OT'!$O741),"-",'[1]CONTROL OT'!$O741)</f>
        <v>649</v>
      </c>
      <c r="F737" s="8">
        <v>45773</v>
      </c>
      <c r="G737" s="8">
        <v>45773</v>
      </c>
      <c r="H737" s="9"/>
      <c r="I737" s="4"/>
      <c r="J737" s="4"/>
      <c r="K737" s="4"/>
      <c r="L737" s="4"/>
      <c r="M737" s="13"/>
      <c r="N737" s="44"/>
      <c r="O737" s="4"/>
      <c r="P737" s="4"/>
      <c r="Q737" s="4"/>
      <c r="R737" s="4"/>
    </row>
    <row r="738" spans="1:18" ht="25.2" customHeight="1" x14ac:dyDescent="0.3">
      <c r="A738" s="4">
        <v>734</v>
      </c>
      <c r="B738" s="5">
        <f>IF(ISBLANK('[1]CONTROL OT'!$B742),"-",'[1]CONTROL OT'!$B742)</f>
        <v>716</v>
      </c>
      <c r="C738" s="20" t="str">
        <f>IF(ISBLANK('[1]CONTROL OT'!$H742),"-",'[1]CONTROL OT'!$H742)</f>
        <v>CONSORCIO HUAYCOLORO</v>
      </c>
      <c r="D738" s="6" t="str">
        <f>IF(ISBLANK('[1]CONTROL OT'!$I742),"-",'[1]CONTROL OT'!$I742)</f>
        <v>COMPRESIÓN DE PROBETAS</v>
      </c>
      <c r="E738" s="7">
        <f>IF(ISBLANK('[1]CONTROL OT'!$O742),"-",'[1]CONTROL OT'!$O742)</f>
        <v>855</v>
      </c>
      <c r="F738" s="8">
        <v>45812</v>
      </c>
      <c r="G738" s="8">
        <v>45813</v>
      </c>
      <c r="H738" s="9"/>
      <c r="I738" s="4"/>
      <c r="J738" s="4"/>
      <c r="K738" s="4"/>
      <c r="L738" s="4"/>
      <c r="M738" s="13"/>
      <c r="N738" s="44"/>
      <c r="O738" s="4"/>
      <c r="P738" s="4"/>
      <c r="Q738" s="4"/>
      <c r="R738" s="4"/>
    </row>
    <row r="739" spans="1:18" ht="25.2" customHeight="1" x14ac:dyDescent="0.3">
      <c r="A739" s="4">
        <v>735</v>
      </c>
      <c r="B739" s="5">
        <f>IF(ISBLANK('[1]CONTROL OT'!$B743),"-",'[1]CONTROL OT'!$B743)</f>
        <v>717</v>
      </c>
      <c r="C739" s="20" t="str">
        <f>IF(ISBLANK('[1]CONTROL OT'!$H743),"-",'[1]CONTROL OT'!$H743)</f>
        <v>TACTICAL</v>
      </c>
      <c r="D739" s="6" t="str">
        <f>IF(ISBLANK('[1]CONTROL OT'!$I743),"-",'[1]CONTROL OT'!$I743)</f>
        <v>DENSIDAD DE CAMPO</v>
      </c>
      <c r="E739" s="7">
        <f>IF(ISBLANK('[1]CONTROL OT'!$O743),"-",'[1]CONTROL OT'!$O743)</f>
        <v>845</v>
      </c>
      <c r="F739" s="8">
        <v>45811</v>
      </c>
      <c r="G739" s="8">
        <v>45811</v>
      </c>
      <c r="H739" s="9"/>
      <c r="I739" s="4"/>
      <c r="J739" s="4"/>
      <c r="K739" s="4"/>
      <c r="L739" s="4"/>
      <c r="M739" s="13"/>
      <c r="N739" s="44"/>
      <c r="O739" s="4"/>
      <c r="P739" s="4"/>
      <c r="Q739" s="4"/>
      <c r="R739" s="4"/>
    </row>
    <row r="740" spans="1:18" ht="25.2" customHeight="1" x14ac:dyDescent="0.3">
      <c r="A740" s="4">
        <v>736</v>
      </c>
      <c r="B740" s="5">
        <f>IF(ISBLANK('[1]CONTROL OT'!$B744),"-",'[1]CONTROL OT'!$B744)</f>
        <v>718</v>
      </c>
      <c r="C740" s="20" t="str">
        <f>IF(ISBLANK('[1]CONTROL OT'!$H744),"-",'[1]CONTROL OT'!$H744)</f>
        <v>CONSORCIO HUAYCOLORO</v>
      </c>
      <c r="D740" s="6" t="str">
        <f>IF(ISBLANK('[1]CONTROL OT'!$I744),"-",'[1]CONTROL OT'!$I744)</f>
        <v>DENSIDAD DE CAMPO</v>
      </c>
      <c r="E740" s="7" t="str">
        <f>IF(ISBLANK('[1]CONTROL OT'!$O744),"-",'[1]CONTROL OT'!$O744)</f>
        <v>COTIZACIÓN 787-25-B</v>
      </c>
      <c r="F740" s="8">
        <v>45800</v>
      </c>
      <c r="G740" s="8">
        <v>45803</v>
      </c>
      <c r="H740" s="9"/>
      <c r="I740" s="4"/>
      <c r="J740" s="4"/>
      <c r="K740" s="4"/>
      <c r="L740" s="4"/>
      <c r="M740" s="13"/>
      <c r="N740" s="44"/>
      <c r="O740" s="4"/>
      <c r="P740" s="4"/>
      <c r="Q740" s="4"/>
      <c r="R740" s="4"/>
    </row>
    <row r="741" spans="1:18" ht="25.2" customHeight="1" x14ac:dyDescent="0.3">
      <c r="A741" s="4">
        <v>737</v>
      </c>
      <c r="B741" s="5">
        <f>IF(ISBLANK('[1]CONTROL OT'!$B745),"-",'[1]CONTROL OT'!$B745)</f>
        <v>719</v>
      </c>
      <c r="C741" s="20" t="str">
        <f>IF(ISBLANK('[1]CONTROL OT'!$H745),"-",'[1]CONTROL OT'!$H745)</f>
        <v>CONSORCIO HUAYCOLORO</v>
      </c>
      <c r="D741" s="6" t="str">
        <f>IF(ISBLANK('[1]CONTROL OT'!$I745),"-",'[1]CONTROL OT'!$I745)</f>
        <v>DENSIDAD DE CAMPO</v>
      </c>
      <c r="E741" s="7" t="str">
        <f>IF(ISBLANK('[1]CONTROL OT'!$O745),"-",'[1]CONTROL OT'!$O745)</f>
        <v>COTIZACIÓN 787-25-B</v>
      </c>
      <c r="F741" s="8">
        <v>45800</v>
      </c>
      <c r="G741" s="8">
        <v>45803</v>
      </c>
      <c r="H741" s="9"/>
      <c r="I741" s="4"/>
      <c r="J741" s="4"/>
      <c r="K741" s="4"/>
      <c r="L741" s="4"/>
      <c r="M741" s="13"/>
      <c r="N741" s="44"/>
      <c r="O741" s="4"/>
      <c r="P741" s="4"/>
      <c r="Q741" s="4"/>
      <c r="R741" s="4"/>
    </row>
    <row r="742" spans="1:18" ht="25.2" customHeight="1" x14ac:dyDescent="0.3">
      <c r="A742" s="4">
        <v>738</v>
      </c>
      <c r="B742" s="5">
        <f>IF(ISBLANK('[1]CONTROL OT'!$B746),"-",'[1]CONTROL OT'!$B746)</f>
        <v>720</v>
      </c>
      <c r="C742" s="20" t="str">
        <f>IF(ISBLANK('[1]CONTROL OT'!$H746),"-",'[1]CONTROL OT'!$H746)</f>
        <v>GEOFAL ING.</v>
      </c>
      <c r="D742" s="6" t="str">
        <f>IF(ISBLANK('[1]CONTROL OT'!$I746),"-",'[1]CONTROL OT'!$I746)</f>
        <v>CJ TELECOM / AEROPUERTO</v>
      </c>
      <c r="E742" s="7">
        <f>IF(ISBLANK('[1]CONTROL OT'!$O746),"-",'[1]CONTROL OT'!$O746)</f>
        <v>864</v>
      </c>
      <c r="F742" s="8">
        <v>45812</v>
      </c>
      <c r="G742" s="8">
        <v>45812</v>
      </c>
      <c r="H742" s="9"/>
      <c r="I742" s="4"/>
      <c r="J742" s="4"/>
      <c r="K742" s="4"/>
      <c r="L742" s="4"/>
      <c r="M742" s="13"/>
      <c r="N742" s="44"/>
      <c r="O742" s="4"/>
      <c r="P742" s="4"/>
      <c r="Q742" s="4"/>
      <c r="R742" s="4"/>
    </row>
    <row r="743" spans="1:18" ht="25.2" customHeight="1" x14ac:dyDescent="0.3">
      <c r="A743" s="4">
        <v>739</v>
      </c>
      <c r="B743" s="5">
        <f>IF(ISBLANK('[1]CONTROL OT'!$B747),"-",'[1]CONTROL OT'!$B747)</f>
        <v>721</v>
      </c>
      <c r="C743" s="20" t="str">
        <f>IF(ISBLANK('[1]CONTROL OT'!$H747),"-",'[1]CONTROL OT'!$H747)</f>
        <v>CONSORCIO HUAYCOLORO</v>
      </c>
      <c r="D743" s="6" t="str">
        <f>IF(ISBLANK('[1]CONTROL OT'!$I747),"-",'[1]CONTROL OT'!$I747)</f>
        <v>DENSIDAD DE CAMPO</v>
      </c>
      <c r="E743" s="7" t="str">
        <f>IF(ISBLANK('[1]CONTROL OT'!$O747),"-",'[1]CONTROL OT'!$O747)</f>
        <v>COTIZACIÓN 787-25-B</v>
      </c>
      <c r="F743" s="8">
        <v>45800</v>
      </c>
      <c r="G743" s="8">
        <v>45803</v>
      </c>
      <c r="H743" s="9"/>
      <c r="I743" s="4"/>
      <c r="J743" s="4"/>
      <c r="K743" s="4"/>
      <c r="L743" s="4"/>
      <c r="M743" s="13"/>
      <c r="N743" s="44"/>
      <c r="O743" s="4"/>
      <c r="P743" s="4"/>
      <c r="Q743" s="4"/>
      <c r="R743" s="4"/>
    </row>
    <row r="744" spans="1:18" ht="25.2" customHeight="1" x14ac:dyDescent="0.3">
      <c r="A744" s="4">
        <v>740</v>
      </c>
      <c r="B744" s="5">
        <f>IF(ISBLANK('[1]CONTROL OT'!$B748),"-",'[1]CONTROL OT'!$B748)</f>
        <v>722</v>
      </c>
      <c r="C744" s="20" t="str">
        <f>IF(ISBLANK('[1]CONTROL OT'!$H748),"-",'[1]CONTROL OT'!$H748)</f>
        <v>CORPORACION MINERO INMOVILIARIO PERUVIAN SAC</v>
      </c>
      <c r="D744" s="6" t="str">
        <f>IF(ISBLANK('[1]CONTROL OT'!$I748),"-",'[1]CONTROL OT'!$I748)</f>
        <v>DISEÑO DE MEZCLA DE BLOQUETAS DE CONCRETO</v>
      </c>
      <c r="E744" s="7" t="str">
        <f>IF(ISBLANK('[1]CONTROL OT'!$O748),"-",'[1]CONTROL OT'!$O748)</f>
        <v>-</v>
      </c>
      <c r="F744" s="8"/>
      <c r="G744" s="8"/>
      <c r="H744" s="9"/>
      <c r="I744" s="4"/>
      <c r="J744" s="4"/>
      <c r="K744" s="4"/>
      <c r="L744" s="4"/>
      <c r="M744" s="13"/>
      <c r="N744" s="44"/>
      <c r="O744" s="4"/>
      <c r="P744" s="4"/>
      <c r="Q744" s="4"/>
      <c r="R744" s="4"/>
    </row>
    <row r="745" spans="1:18" ht="25.2" customHeight="1" x14ac:dyDescent="0.3">
      <c r="A745" s="4">
        <v>741</v>
      </c>
      <c r="B745" s="5">
        <f>IF(ISBLANK('[1]CONTROL OT'!$B749),"-",'[1]CONTROL OT'!$B749)</f>
        <v>723</v>
      </c>
      <c r="C745" s="20" t="str">
        <f>IF(ISBLANK('[1]CONTROL OT'!$H749),"-",'[1]CONTROL OT'!$H749)</f>
        <v>CONSORCIO HUAYCOLORO</v>
      </c>
      <c r="D745" s="6" t="str">
        <f>IF(ISBLANK('[1]CONTROL OT'!$I749),"-",'[1]CONTROL OT'!$I749)</f>
        <v>MATERIAL PROPIO</v>
      </c>
      <c r="E745" s="7">
        <f>IF(ISBLANK('[1]CONTROL OT'!$O749),"-",'[1]CONTROL OT'!$O749)</f>
        <v>861</v>
      </c>
      <c r="F745" s="8">
        <v>45813</v>
      </c>
      <c r="G745" s="8">
        <v>45813</v>
      </c>
      <c r="H745" s="9"/>
      <c r="I745" s="4"/>
      <c r="J745" s="4"/>
      <c r="K745" s="4"/>
      <c r="L745" s="4"/>
      <c r="M745" s="13"/>
      <c r="N745" s="44"/>
      <c r="O745" s="4"/>
      <c r="P745" s="4"/>
      <c r="Q745" s="4"/>
      <c r="R745" s="4"/>
    </row>
    <row r="746" spans="1:18" ht="25.2" customHeight="1" x14ac:dyDescent="0.3">
      <c r="A746" s="4">
        <v>742</v>
      </c>
      <c r="B746" s="5">
        <f>IF(ISBLANK('[1]CONTROL OT'!$B750),"-",'[1]CONTROL OT'!$B750)</f>
        <v>724</v>
      </c>
      <c r="C746" s="20" t="str">
        <f>IF(ISBLANK('[1]CONTROL OT'!$H750),"-",'[1]CONTROL OT'!$H750)</f>
        <v>CONSORCIO HUAYCOLORO</v>
      </c>
      <c r="D746" s="6" t="str">
        <f>IF(ISBLANK('[1]CONTROL OT'!$I750),"-",'[1]CONTROL OT'!$I750)</f>
        <v>COMPRESIÓN DE PROBETAS</v>
      </c>
      <c r="E746" s="7">
        <f>IF(ISBLANK('[1]CONTROL OT'!$O750),"-",'[1]CONTROL OT'!$O750)</f>
        <v>874</v>
      </c>
      <c r="F746" s="8">
        <v>45817</v>
      </c>
      <c r="G746" s="8">
        <v>45817</v>
      </c>
      <c r="H746" s="9"/>
      <c r="I746" s="4"/>
      <c r="J746" s="4"/>
      <c r="K746" s="4"/>
      <c r="L746" s="4"/>
      <c r="M746" s="13"/>
      <c r="N746" s="44"/>
      <c r="O746" s="4"/>
      <c r="P746" s="4"/>
      <c r="Q746" s="4"/>
      <c r="R746" s="4"/>
    </row>
    <row r="747" spans="1:18" ht="25.2" customHeight="1" x14ac:dyDescent="0.3">
      <c r="A747" s="4">
        <v>743</v>
      </c>
      <c r="B747" s="5">
        <f>IF(ISBLANK('[1]CONTROL OT'!$B751),"-",'[1]CONTROL OT'!$B751)</f>
        <v>571</v>
      </c>
      <c r="C747" s="20" t="str">
        <f>IF(ISBLANK('[1]CONTROL OT'!$H751),"-",'[1]CONTROL OT'!$H751)</f>
        <v>MAS ERRAZURIZ DEL PERU</v>
      </c>
      <c r="D747" s="6" t="str">
        <f>IF(ISBLANK('[1]CONTROL OT'!$I751),"-",'[1]CONTROL OT'!$I751)</f>
        <v>DISEÑO DE MEZCLA 140</v>
      </c>
      <c r="E747" s="7" t="str">
        <f>IF(ISBLANK('[1]CONTROL OT'!$O751),"-",'[1]CONTROL OT'!$O751)</f>
        <v>COTIZACIÓN 705-25-A
COTIZACIÓN 870-25</v>
      </c>
      <c r="F747" s="22" t="s">
        <v>104</v>
      </c>
      <c r="G747" s="22" t="s">
        <v>105</v>
      </c>
      <c r="H747" s="9"/>
      <c r="I747" s="4"/>
      <c r="J747" s="4"/>
      <c r="K747" s="4"/>
      <c r="L747" s="4"/>
      <c r="M747" s="13"/>
      <c r="N747" s="44"/>
      <c r="O747" s="4"/>
      <c r="P747" s="4"/>
      <c r="Q747" s="4"/>
      <c r="R747" s="4"/>
    </row>
    <row r="748" spans="1:18" ht="25.2" customHeight="1" x14ac:dyDescent="0.3">
      <c r="A748" s="4">
        <v>744</v>
      </c>
      <c r="B748" s="5" t="str">
        <f>IF(ISBLANK('[1]CONTROL OT'!$B752),"-",'[1]CONTROL OT'!$B752)</f>
        <v>-</v>
      </c>
      <c r="C748" s="20" t="str">
        <f>IF(ISBLANK('[1]CONTROL OT'!$H752),"-",'[1]CONTROL OT'!$H752)</f>
        <v>-</v>
      </c>
      <c r="D748" s="6" t="str">
        <f>IF(ISBLANK('[1]CONTROL OT'!$I752),"-",'[1]CONTROL OT'!$I752)</f>
        <v>-</v>
      </c>
      <c r="E748" s="7" t="str">
        <f>IF(ISBLANK('[1]CONTROL OT'!$O752),"-",'[1]CONTROL OT'!$O752)</f>
        <v>-</v>
      </c>
      <c r="F748" s="8"/>
      <c r="G748" s="8"/>
      <c r="H748" s="9"/>
      <c r="I748" s="4"/>
      <c r="J748" s="4"/>
      <c r="K748" s="4"/>
      <c r="L748" s="4"/>
      <c r="M748" s="13"/>
      <c r="N748" s="44"/>
      <c r="O748" s="4"/>
      <c r="P748" s="4"/>
      <c r="Q748" s="4"/>
      <c r="R748" s="4"/>
    </row>
    <row r="749" spans="1:18" ht="25.2" customHeight="1" x14ac:dyDescent="0.3">
      <c r="A749" s="4">
        <v>745</v>
      </c>
      <c r="B749" s="5">
        <f>IF(ISBLANK('[1]CONTROL OT'!$B753),"-",'[1]CONTROL OT'!$B753)</f>
        <v>725</v>
      </c>
      <c r="C749" s="20" t="str">
        <f>IF(ISBLANK('[1]CONTROL OT'!$H753),"-",'[1]CONTROL OT'!$H753)</f>
        <v>YANGZHOU RONGFEI CONSTRUCTION
ENGINEERING CO SUCURSAL DEL PERÚ</v>
      </c>
      <c r="D749" s="6" t="str">
        <f>IF(ISBLANK('[1]CONTROL OT'!$I753),"-",'[1]CONTROL OT'!$I753)</f>
        <v>DENSIDAD DE CAMPO</v>
      </c>
      <c r="E749" s="7">
        <f>IF(ISBLANK('[1]CONTROL OT'!$O753),"-",'[1]CONTROL OT'!$O753)</f>
        <v>865</v>
      </c>
      <c r="F749" s="8">
        <v>45813</v>
      </c>
      <c r="G749" s="8">
        <v>45814</v>
      </c>
      <c r="H749" s="9"/>
      <c r="I749" s="4"/>
      <c r="J749" s="4"/>
      <c r="K749" s="4"/>
      <c r="L749" s="4"/>
      <c r="M749" s="13"/>
      <c r="N749" s="44"/>
      <c r="O749" s="4"/>
      <c r="P749" s="4"/>
      <c r="Q749" s="4"/>
      <c r="R749" s="4"/>
    </row>
    <row r="750" spans="1:18" ht="25.2" customHeight="1" x14ac:dyDescent="0.3">
      <c r="A750" s="4">
        <v>746</v>
      </c>
      <c r="B750" s="5">
        <f>IF(ISBLANK('[1]CONTROL OT'!$B754),"-",'[1]CONTROL OT'!$B754)</f>
        <v>726</v>
      </c>
      <c r="C750" s="20" t="str">
        <f>IF(ISBLANK('[1]CONTROL OT'!$H754),"-",'[1]CONTROL OT'!$H754)</f>
        <v>YANGZHOU RONGFEI CONSTRUCTION
ENGINEERING CO SUCURSAL DEL PERÚ</v>
      </c>
      <c r="D750" s="6" t="str">
        <f>IF(ISBLANK('[1]CONTROL OT'!$I754),"-",'[1]CONTROL OT'!$I754)</f>
        <v>AFIRMADO</v>
      </c>
      <c r="E750" s="7">
        <f>IF(ISBLANK('[1]CONTROL OT'!$O754),"-",'[1]CONTROL OT'!$O754)</f>
        <v>841</v>
      </c>
      <c r="F750" s="8">
        <v>45811</v>
      </c>
      <c r="G750" s="8">
        <v>45811</v>
      </c>
      <c r="H750" s="9"/>
      <c r="I750" s="4"/>
      <c r="J750" s="4"/>
      <c r="K750" s="4"/>
      <c r="L750" s="4"/>
      <c r="M750" s="13"/>
      <c r="N750" s="44"/>
      <c r="O750" s="4"/>
      <c r="P750" s="4"/>
      <c r="Q750" s="4"/>
      <c r="R750" s="4"/>
    </row>
    <row r="751" spans="1:18" ht="25.2" customHeight="1" x14ac:dyDescent="0.3">
      <c r="A751" s="4">
        <v>747</v>
      </c>
      <c r="B751" s="5">
        <f>IF(ISBLANK('[1]CONTROL OT'!$B755),"-",'[1]CONTROL OT'!$B755)</f>
        <v>727</v>
      </c>
      <c r="C751" s="20" t="str">
        <f>IF(ISBLANK('[1]CONTROL OT'!$H755),"-",'[1]CONTROL OT'!$H755)</f>
        <v>CONSORCIO HUAYCOLORO</v>
      </c>
      <c r="D751" s="6" t="str">
        <f>IF(ISBLANK('[1]CONTROL OT'!$I755),"-",'[1]CONTROL OT'!$I755)</f>
        <v>AGREGADO FINO (ARENA) Y GRUESO</v>
      </c>
      <c r="E751" s="7">
        <f>IF(ISBLANK('[1]CONTROL OT'!$O755),"-",'[1]CONTROL OT'!$O755)</f>
        <v>869</v>
      </c>
      <c r="F751" s="8">
        <v>45814</v>
      </c>
      <c r="G751" s="8">
        <v>45814</v>
      </c>
      <c r="H751" s="9"/>
      <c r="I751" s="4"/>
      <c r="J751" s="4"/>
      <c r="K751" s="4"/>
      <c r="L751" s="4"/>
      <c r="M751" s="13"/>
      <c r="N751" s="44"/>
      <c r="O751" s="4"/>
      <c r="P751" s="4"/>
      <c r="Q751" s="4"/>
      <c r="R751" s="4"/>
    </row>
    <row r="752" spans="1:18" ht="25.2" customHeight="1" x14ac:dyDescent="0.3">
      <c r="A752" s="4">
        <v>748</v>
      </c>
      <c r="B752" s="5">
        <f>IF(ISBLANK('[1]CONTROL OT'!$B756),"-",'[1]CONTROL OT'!$B756)</f>
        <v>728</v>
      </c>
      <c r="C752" s="20" t="str">
        <f>IF(ISBLANK('[1]CONTROL OT'!$H756),"-",'[1]CONTROL OT'!$H756)</f>
        <v>GEOFAL ING.</v>
      </c>
      <c r="D752" s="6" t="str">
        <f>IF(ISBLANK('[1]CONTROL OT'!$I756),"-",'[1]CONTROL OT'!$I756)</f>
        <v>CJ TELECOM / PROGRESO</v>
      </c>
      <c r="E752" s="7">
        <f>IF(ISBLANK('[1]CONTROL OT'!$O756),"-",'[1]CONTROL OT'!$O756)</f>
        <v>876</v>
      </c>
      <c r="F752" s="8">
        <v>45814</v>
      </c>
      <c r="G752" s="8">
        <v>45814</v>
      </c>
      <c r="H752" s="9"/>
      <c r="I752" s="4"/>
      <c r="J752" s="4"/>
      <c r="K752" s="4"/>
      <c r="L752" s="4"/>
      <c r="M752" s="13"/>
      <c r="N752" s="44"/>
      <c r="O752" s="4"/>
      <c r="P752" s="4"/>
      <c r="Q752" s="4"/>
      <c r="R752" s="4"/>
    </row>
    <row r="753" spans="1:18" ht="25.2" customHeight="1" x14ac:dyDescent="0.3">
      <c r="A753" s="4">
        <v>749</v>
      </c>
      <c r="B753" s="5">
        <f>IF(ISBLANK('[1]CONTROL OT'!$B757),"-",'[1]CONTROL OT'!$B757)</f>
        <v>729</v>
      </c>
      <c r="C753" s="20" t="str">
        <f>IF(ISBLANK('[1]CONTROL OT'!$H757),"-",'[1]CONTROL OT'!$H757)</f>
        <v>GEOFAL ING.</v>
      </c>
      <c r="D753" s="6" t="str">
        <f>IF(ISBLANK('[1]CONTROL OT'!$I757),"-",'[1]CONTROL OT'!$I757)</f>
        <v xml:space="preserve">JEAN PAREDES / </v>
      </c>
      <c r="E753" s="7">
        <f>IF(ISBLANK('[1]CONTROL OT'!$O757),"-",'[1]CONTROL OT'!$O757)</f>
        <v>877</v>
      </c>
      <c r="F753" s="8">
        <v>45814</v>
      </c>
      <c r="G753" s="8">
        <v>45814</v>
      </c>
      <c r="H753" s="9"/>
      <c r="I753" s="4"/>
      <c r="J753" s="4"/>
      <c r="K753" s="4"/>
      <c r="L753" s="4"/>
      <c r="M753" s="13"/>
      <c r="N753" s="44"/>
      <c r="O753" s="4"/>
      <c r="P753" s="4"/>
      <c r="Q753" s="4"/>
      <c r="R753" s="4"/>
    </row>
    <row r="754" spans="1:18" ht="25.2" customHeight="1" x14ac:dyDescent="0.3">
      <c r="A754" s="4">
        <v>750</v>
      </c>
      <c r="B754" s="5" t="str">
        <f>IF(ISBLANK('[1]CONTROL OT'!$B758),"-",'[1]CONTROL OT'!$B758)</f>
        <v>500-25</v>
      </c>
      <c r="C754" s="20" t="str">
        <f>IF(ISBLANK('[1]CONTROL OT'!$H758),"-",'[1]CONTROL OT'!$H758)</f>
        <v>PERU HEALTH</v>
      </c>
      <c r="D754" s="6" t="str">
        <f>IF(ISBLANK('[1]CONTROL OT'!$I758),"-",'[1]CONTROL OT'!$I758)</f>
        <v>COMPRESIÓN DE PROBETAS / A/C=0,43</v>
      </c>
      <c r="E754" s="7">
        <f>IF(ISBLANK('[1]CONTROL OT'!$O758),"-",'[1]CONTROL OT'!$O758)</f>
        <v>638</v>
      </c>
      <c r="F754" s="8">
        <v>45772</v>
      </c>
      <c r="G754" s="8">
        <v>45772</v>
      </c>
      <c r="H754" s="9"/>
      <c r="I754" s="4"/>
      <c r="J754" s="4"/>
      <c r="K754" s="4"/>
      <c r="L754" s="4"/>
      <c r="M754" s="13"/>
      <c r="N754" s="44"/>
      <c r="O754" s="4"/>
      <c r="P754" s="4"/>
      <c r="Q754" s="4"/>
      <c r="R754" s="4"/>
    </row>
    <row r="755" spans="1:18" ht="25.2" customHeight="1" x14ac:dyDescent="0.3">
      <c r="A755" s="4">
        <v>751</v>
      </c>
      <c r="B755" s="5" t="str">
        <f>IF(ISBLANK('[1]CONTROL OT'!$B759),"-",'[1]CONTROL OT'!$B759)</f>
        <v>500-25</v>
      </c>
      <c r="C755" s="20" t="str">
        <f>IF(ISBLANK('[1]CONTROL OT'!$H759),"-",'[1]CONTROL OT'!$H759)</f>
        <v>PERU HEALTH</v>
      </c>
      <c r="D755" s="6" t="str">
        <f>IF(ISBLANK('[1]CONTROL OT'!$I759),"-",'[1]CONTROL OT'!$I759)</f>
        <v>COMPRESIÓN DE PROBETAS / A/C=0,46</v>
      </c>
      <c r="E755" s="7">
        <f>IF(ISBLANK('[1]CONTROL OT'!$O759),"-",'[1]CONTROL OT'!$O759)</f>
        <v>638</v>
      </c>
      <c r="F755" s="8">
        <v>45772</v>
      </c>
      <c r="G755" s="8">
        <v>45772</v>
      </c>
      <c r="H755" s="9"/>
      <c r="I755" s="4"/>
      <c r="J755" s="4"/>
      <c r="K755" s="4"/>
      <c r="L755" s="4"/>
      <c r="M755" s="13"/>
      <c r="N755" s="44"/>
      <c r="O755" s="4"/>
      <c r="P755" s="4"/>
      <c r="Q755" s="4"/>
      <c r="R755" s="4"/>
    </row>
    <row r="756" spans="1:18" ht="25.2" customHeight="1" x14ac:dyDescent="0.3">
      <c r="A756" s="4">
        <v>752</v>
      </c>
      <c r="B756" s="5">
        <f>IF(ISBLANK('[1]CONTROL OT'!$B760),"-",'[1]CONTROL OT'!$B760)</f>
        <v>730</v>
      </c>
      <c r="C756" s="20" t="str">
        <f>IF(ISBLANK('[1]CONTROL OT'!$H760),"-",'[1]CONTROL OT'!$H760)</f>
        <v>GEOFAL ING.</v>
      </c>
      <c r="D756" s="6" t="str">
        <f>IF(ISBLANK('[1]CONTROL OT'!$I760),"-",'[1]CONTROL OT'!$I760)</f>
        <v>CJ TELECOM / SAN FERNANDO</v>
      </c>
      <c r="E756" s="7">
        <f>IF(ISBLANK('[1]CONTROL OT'!$O760),"-",'[1]CONTROL OT'!$O760)</f>
        <v>876</v>
      </c>
      <c r="F756" s="8">
        <v>45814</v>
      </c>
      <c r="G756" s="8">
        <v>45814</v>
      </c>
      <c r="H756" s="9"/>
      <c r="I756" s="4"/>
      <c r="J756" s="4"/>
      <c r="K756" s="4"/>
      <c r="L756" s="4"/>
      <c r="M756" s="13"/>
      <c r="N756" s="44"/>
      <c r="O756" s="4"/>
      <c r="P756" s="4"/>
      <c r="Q756" s="4"/>
      <c r="R756" s="4"/>
    </row>
    <row r="757" spans="1:18" ht="25.2" customHeight="1" x14ac:dyDescent="0.3">
      <c r="A757" s="4">
        <v>753</v>
      </c>
      <c r="B757" s="5">
        <f>IF(ISBLANK('[1]CONTROL OT'!$B761),"-",'[1]CONTROL OT'!$B761)</f>
        <v>731</v>
      </c>
      <c r="C757" s="20" t="str">
        <f>IF(ISBLANK('[1]CONTROL OT'!$H761),"-",'[1]CONTROL OT'!$H761)</f>
        <v>GEOFAL ING.</v>
      </c>
      <c r="D757" s="6" t="str">
        <f>IF(ISBLANK('[1]CONTROL OT'!$I761),"-",'[1]CONTROL OT'!$I761)</f>
        <v>CJ TELECOM / PRIMAVERA</v>
      </c>
      <c r="E757" s="7">
        <f>IF(ISBLANK('[1]CONTROL OT'!$O761),"-",'[1]CONTROL OT'!$O761)</f>
        <v>876</v>
      </c>
      <c r="F757" s="8">
        <v>45814</v>
      </c>
      <c r="G757" s="8">
        <v>45814</v>
      </c>
      <c r="H757" s="9"/>
      <c r="I757" s="4"/>
      <c r="J757" s="4"/>
      <c r="K757" s="4"/>
      <c r="L757" s="4"/>
      <c r="M757" s="13"/>
      <c r="N757" s="44"/>
      <c r="O757" s="4"/>
      <c r="P757" s="4"/>
      <c r="Q757" s="4"/>
      <c r="R757" s="4"/>
    </row>
    <row r="758" spans="1:18" ht="25.2" customHeight="1" x14ac:dyDescent="0.3">
      <c r="A758" s="4">
        <v>754</v>
      </c>
      <c r="B758" s="5">
        <f>IF(ISBLANK('[1]CONTROL OT'!$B762),"-",'[1]CONTROL OT'!$B762)</f>
        <v>732</v>
      </c>
      <c r="C758" s="20" t="str">
        <f>IF(ISBLANK('[1]CONTROL OT'!$H762),"-",'[1]CONTROL OT'!$H762)</f>
        <v>MECHANICAL AND PIPING SOLUTIONS SACYP</v>
      </c>
      <c r="D758" s="6" t="str">
        <f>IF(ISBLANK('[1]CONTROL OT'!$I762),"-",'[1]CONTROL OT'!$I762)</f>
        <v>COMPRESIÓN DE PROBETAS</v>
      </c>
      <c r="E758" s="7">
        <f>IF(ISBLANK('[1]CONTROL OT'!$O762),"-",'[1]CONTROL OT'!$O762)</f>
        <v>470</v>
      </c>
      <c r="F758" s="8">
        <v>45743</v>
      </c>
      <c r="G758" s="8">
        <v>45743</v>
      </c>
      <c r="H758" s="9"/>
      <c r="I758" s="4"/>
      <c r="J758" s="4"/>
      <c r="K758" s="4"/>
      <c r="L758" s="4"/>
      <c r="M758" s="13"/>
      <c r="N758" s="44"/>
      <c r="O758" s="4"/>
      <c r="P758" s="4"/>
      <c r="Q758" s="4"/>
      <c r="R758" s="4"/>
    </row>
    <row r="759" spans="1:18" ht="25.2" customHeight="1" x14ac:dyDescent="0.3">
      <c r="A759" s="4">
        <v>755</v>
      </c>
      <c r="B759" s="5">
        <f>IF(ISBLANK('[1]CONTROL OT'!$B763),"-",'[1]CONTROL OT'!$B763)</f>
        <v>733</v>
      </c>
      <c r="C759" s="20" t="str">
        <f>IF(ISBLANK('[1]CONTROL OT'!$H763),"-",'[1]CONTROL OT'!$H763)</f>
        <v>IPC BASE NAVAL CALLAO</v>
      </c>
      <c r="D759" s="6" t="str">
        <f>IF(ISBLANK('[1]CONTROL OT'!$I763),"-",'[1]CONTROL OT'!$I763)</f>
        <v>CANTERA YERBA BUENA</v>
      </c>
      <c r="E759" s="7">
        <f>IF(ISBLANK('[1]CONTROL OT'!$O763),"-",'[1]CONTROL OT'!$O763)</f>
        <v>873</v>
      </c>
      <c r="F759" s="8">
        <v>45817</v>
      </c>
      <c r="G759" s="8">
        <v>45817</v>
      </c>
      <c r="H759" s="9"/>
      <c r="I759" s="4"/>
      <c r="J759" s="4"/>
      <c r="K759" s="4"/>
      <c r="L759" s="4"/>
      <c r="M759" s="13"/>
      <c r="N759" s="44"/>
      <c r="O759" s="4"/>
      <c r="P759" s="4"/>
      <c r="Q759" s="4"/>
      <c r="R759" s="4"/>
    </row>
    <row r="760" spans="1:18" ht="25.2" customHeight="1" x14ac:dyDescent="0.3">
      <c r="A760" s="4">
        <v>756</v>
      </c>
      <c r="B760" s="5">
        <f>IF(ISBLANK('[1]CONTROL OT'!$B764),"-",'[1]CONTROL OT'!$B764)</f>
        <v>734</v>
      </c>
      <c r="C760" s="20" t="str">
        <f>IF(ISBLANK('[1]CONTROL OT'!$H764),"-",'[1]CONTROL OT'!$H764)</f>
        <v>GEOFAL ING.</v>
      </c>
      <c r="D760" s="6" t="str">
        <f>IF(ISBLANK('[1]CONTROL OT'!$I764),"-",'[1]CONTROL OT'!$I764)</f>
        <v>CJ TELECOM / PARQUE LA VICTORIA</v>
      </c>
      <c r="E760" s="7">
        <f>IF(ISBLANK('[1]CONTROL OT'!$O764),"-",'[1]CONTROL OT'!$O764)</f>
        <v>878</v>
      </c>
      <c r="F760" s="8">
        <v>45817</v>
      </c>
      <c r="G760" s="8">
        <v>45817</v>
      </c>
      <c r="H760" s="9"/>
      <c r="I760" s="4"/>
      <c r="J760" s="4"/>
      <c r="K760" s="4"/>
      <c r="L760" s="4"/>
      <c r="M760" s="13"/>
      <c r="N760" s="44"/>
      <c r="O760" s="4"/>
      <c r="P760" s="4"/>
      <c r="Q760" s="4"/>
      <c r="R760" s="4"/>
    </row>
    <row r="761" spans="1:18" ht="25.2" customHeight="1" x14ac:dyDescent="0.3">
      <c r="A761" s="4">
        <v>757</v>
      </c>
      <c r="B761" s="5">
        <f>IF(ISBLANK('[1]CONTROL OT'!$B765),"-",'[1]CONTROL OT'!$B765)</f>
        <v>735</v>
      </c>
      <c r="C761" s="20" t="str">
        <f>IF(ISBLANK('[1]CONTROL OT'!$H765),"-",'[1]CONTROL OT'!$H765)</f>
        <v>YANGZHOU RONGFEI CONSTRUCTION
ENGINEERING CO SUCURSAL DEL PERÚ</v>
      </c>
      <c r="D761" s="6" t="str">
        <f>IF(ISBLANK('[1]CONTROL OT'!$I765),"-",'[1]CONTROL OT'!$I765)</f>
        <v>DENSIDAD DE CAMPO</v>
      </c>
      <c r="E761" s="7">
        <f>IF(ISBLANK('[1]CONTROL OT'!$O765),"-",'[1]CONTROL OT'!$O765)</f>
        <v>649</v>
      </c>
      <c r="F761" s="8">
        <v>45773</v>
      </c>
      <c r="G761" s="8">
        <v>45773</v>
      </c>
      <c r="H761" s="9"/>
      <c r="I761" s="4"/>
      <c r="J761" s="4"/>
      <c r="K761" s="4"/>
      <c r="L761" s="4"/>
      <c r="M761" s="13"/>
      <c r="N761" s="44"/>
      <c r="O761" s="4"/>
      <c r="P761" s="4"/>
      <c r="Q761" s="4"/>
      <c r="R761" s="4"/>
    </row>
    <row r="762" spans="1:18" ht="25.2" customHeight="1" x14ac:dyDescent="0.3">
      <c r="A762" s="4">
        <v>758</v>
      </c>
      <c r="B762" s="5">
        <f>IF(ISBLANK('[1]CONTROL OT'!$B766),"-",'[1]CONTROL OT'!$B766)</f>
        <v>736</v>
      </c>
      <c r="C762" s="20" t="str">
        <f>IF(ISBLANK('[1]CONTROL OT'!$H766),"-",'[1]CONTROL OT'!$H766)</f>
        <v>TACTICAL</v>
      </c>
      <c r="D762" s="6" t="str">
        <f>IF(ISBLANK('[1]CONTROL OT'!$I766),"-",'[1]CONTROL OT'!$I766)</f>
        <v>DENSIDAD DE CAMPO</v>
      </c>
      <c r="E762" s="7">
        <f>IF(ISBLANK('[1]CONTROL OT'!$O766),"-",'[1]CONTROL OT'!$O766)</f>
        <v>845</v>
      </c>
      <c r="F762" s="8">
        <v>45811</v>
      </c>
      <c r="G762" s="8">
        <v>45811</v>
      </c>
      <c r="H762" s="9"/>
      <c r="I762" s="4"/>
      <c r="J762" s="4"/>
      <c r="K762" s="4"/>
      <c r="L762" s="4"/>
      <c r="M762" s="13"/>
      <c r="N762" s="44"/>
      <c r="O762" s="4"/>
      <c r="P762" s="4"/>
      <c r="Q762" s="4"/>
      <c r="R762" s="4"/>
    </row>
    <row r="763" spans="1:18" ht="25.2" customHeight="1" x14ac:dyDescent="0.3">
      <c r="A763" s="4">
        <v>759</v>
      </c>
      <c r="B763" s="5">
        <f>IF(ISBLANK('[1]CONTROL OT'!$B767),"-",'[1]CONTROL OT'!$B767)</f>
        <v>737</v>
      </c>
      <c r="C763" s="20" t="str">
        <f>IF(ISBLANK('[1]CONTROL OT'!$H767),"-",'[1]CONTROL OT'!$H767)</f>
        <v>CONSORCIO HUAYCOLORO</v>
      </c>
      <c r="D763" s="6" t="str">
        <f>IF(ISBLANK('[1]CONTROL OT'!$I767),"-",'[1]CONTROL OT'!$I767)</f>
        <v>DENSIDAD DE CAMPO</v>
      </c>
      <c r="E763" s="7" t="str">
        <f>IF(ISBLANK('[1]CONTROL OT'!$O767),"-",'[1]CONTROL OT'!$O767)</f>
        <v>COTIZACIÓN-787-25-B</v>
      </c>
      <c r="F763" s="8">
        <v>45800</v>
      </c>
      <c r="G763" s="8">
        <v>45803</v>
      </c>
      <c r="H763" s="9"/>
      <c r="I763" s="4"/>
      <c r="J763" s="4"/>
      <c r="K763" s="4"/>
      <c r="L763" s="4"/>
      <c r="M763" s="13"/>
      <c r="N763" s="44"/>
      <c r="O763" s="4"/>
      <c r="P763" s="4"/>
      <c r="Q763" s="4"/>
      <c r="R763" s="4"/>
    </row>
    <row r="764" spans="1:18" ht="25.2" customHeight="1" x14ac:dyDescent="0.3">
      <c r="A764" s="4">
        <v>760</v>
      </c>
      <c r="B764" s="5">
        <f>IF(ISBLANK('[1]CONTROL OT'!$B768),"-",'[1]CONTROL OT'!$B768)</f>
        <v>738</v>
      </c>
      <c r="C764" s="20" t="str">
        <f>IF(ISBLANK('[1]CONTROL OT'!$H768),"-",'[1]CONTROL OT'!$H768)</f>
        <v>ACUÑA VEGA CONSULTORES Y EJECUTORES</v>
      </c>
      <c r="D764" s="6" t="str">
        <f>IF(ISBLANK('[1]CONTROL OT'!$I768),"-",'[1]CONTROL OT'!$I768)</f>
        <v>DENSIDAD DE CAMPO / IVAN</v>
      </c>
      <c r="E764" s="7">
        <f>IF(ISBLANK('[1]CONTROL OT'!$O768),"-",'[1]CONTROL OT'!$O768)</f>
        <v>863</v>
      </c>
      <c r="F764" s="8">
        <v>45814</v>
      </c>
      <c r="G764" s="8">
        <v>45814</v>
      </c>
      <c r="H764" s="9"/>
      <c r="I764" s="4"/>
      <c r="J764" s="4"/>
      <c r="K764" s="4"/>
      <c r="L764" s="4"/>
      <c r="M764" s="13"/>
      <c r="N764" s="44"/>
      <c r="O764" s="4"/>
      <c r="P764" s="4"/>
      <c r="Q764" s="4"/>
      <c r="R764" s="4"/>
    </row>
    <row r="765" spans="1:18" ht="25.2" customHeight="1" x14ac:dyDescent="0.3">
      <c r="A765" s="4">
        <v>761</v>
      </c>
      <c r="B765" s="5">
        <f>IF(ISBLANK('[1]CONTROL OT'!$B769),"-",'[1]CONTROL OT'!$B769)</f>
        <v>739</v>
      </c>
      <c r="C765" s="20" t="str">
        <f>IF(ISBLANK('[1]CONTROL OT'!$H769),"-",'[1]CONTROL OT'!$H769)</f>
        <v>ACUÑA VEGA CONSULTORES Y EJECUTORES</v>
      </c>
      <c r="D765" s="6" t="str">
        <f>IF(ISBLANK('[1]CONTROL OT'!$I769),"-",'[1]CONTROL OT'!$I769)</f>
        <v>COMPRESIÓN DE PROBETAS</v>
      </c>
      <c r="E765" s="7">
        <f>IF(ISBLANK('[1]CONTROL OT'!$O769),"-",'[1]CONTROL OT'!$O769)</f>
        <v>887</v>
      </c>
      <c r="F765" s="8">
        <v>45818</v>
      </c>
      <c r="G765" s="8">
        <v>45819</v>
      </c>
      <c r="H765" s="9"/>
      <c r="I765" s="4"/>
      <c r="J765" s="4"/>
      <c r="K765" s="4"/>
      <c r="L765" s="4"/>
      <c r="M765" s="13"/>
      <c r="N765" s="44"/>
      <c r="O765" s="4"/>
      <c r="P765" s="4"/>
      <c r="Q765" s="4"/>
      <c r="R765" s="4"/>
    </row>
    <row r="766" spans="1:18" ht="25.2" customHeight="1" x14ac:dyDescent="0.3">
      <c r="A766" s="4">
        <v>762</v>
      </c>
      <c r="B766" s="5">
        <f>IF(ISBLANK('[1]CONTROL OT'!$B770),"-",'[1]CONTROL OT'!$B770)</f>
        <v>740</v>
      </c>
      <c r="C766" s="20" t="str">
        <f>IF(ISBLANK('[1]CONTROL OT'!$H770),"-",'[1]CONTROL OT'!$H770)</f>
        <v>CONSORCIO HUAYCOLORO</v>
      </c>
      <c r="D766" s="6" t="str">
        <f>IF(ISBLANK('[1]CONTROL OT'!$I770),"-",'[1]CONTROL OT'!$I770)</f>
        <v>VIGA BENKELMAN</v>
      </c>
      <c r="E766" s="7">
        <f>IF(ISBLANK('[1]CONTROL OT'!$O770),"-",'[1]CONTROL OT'!$O770)</f>
        <v>675</v>
      </c>
      <c r="F766" s="8">
        <v>45783</v>
      </c>
      <c r="G766" s="8">
        <v>45783</v>
      </c>
      <c r="H766" s="9"/>
      <c r="I766" s="4"/>
      <c r="J766" s="4"/>
      <c r="K766" s="4"/>
      <c r="L766" s="4"/>
      <c r="M766" s="13"/>
      <c r="N766" s="44"/>
      <c r="O766" s="4"/>
      <c r="P766" s="4"/>
      <c r="Q766" s="4"/>
      <c r="R766" s="4"/>
    </row>
    <row r="767" spans="1:18" ht="25.2" customHeight="1" x14ac:dyDescent="0.3">
      <c r="A767" s="4">
        <v>763</v>
      </c>
      <c r="B767" s="5">
        <f>IF(ISBLANK('[1]CONTROL OT'!$B771),"-",'[1]CONTROL OT'!$B771)</f>
        <v>741</v>
      </c>
      <c r="C767" s="20" t="str">
        <f>IF(ISBLANK('[1]CONTROL OT'!$H771),"-",'[1]CONTROL OT'!$H771)</f>
        <v>CONSORCIO HUAYCOLORO</v>
      </c>
      <c r="D767" s="6" t="str">
        <f>IF(ISBLANK('[1]CONTROL OT'!$I771),"-",'[1]CONTROL OT'!$I771)</f>
        <v>VIGA BENKELMAN</v>
      </c>
      <c r="E767" s="7">
        <f>IF(ISBLANK('[1]CONTROL OT'!$O771),"-",'[1]CONTROL OT'!$O771)</f>
        <v>884</v>
      </c>
      <c r="F767" s="8">
        <v>45818</v>
      </c>
      <c r="G767" s="8">
        <v>45818</v>
      </c>
      <c r="H767" s="9"/>
      <c r="I767" s="4"/>
      <c r="J767" s="4"/>
      <c r="K767" s="4"/>
      <c r="L767" s="4"/>
      <c r="M767" s="13"/>
      <c r="N767" s="44"/>
      <c r="O767" s="4"/>
      <c r="P767" s="4"/>
      <c r="Q767" s="4"/>
      <c r="R767" s="4"/>
    </row>
    <row r="768" spans="1:18" ht="25.2" customHeight="1" x14ac:dyDescent="0.3">
      <c r="A768" s="4">
        <v>764</v>
      </c>
      <c r="B768" s="5">
        <f>IF(ISBLANK('[1]CONTROL OT'!$B772),"-",'[1]CONTROL OT'!$B772)</f>
        <v>742</v>
      </c>
      <c r="C768" s="20" t="str">
        <f>IF(ISBLANK('[1]CONTROL OT'!$H772),"-",'[1]CONTROL OT'!$H772)</f>
        <v>YANGZHOU RONGFEI CONSTRUCTION
ENGINEERING CO SUCURSAL DEL PERÚ</v>
      </c>
      <c r="D768" s="6" t="str">
        <f>IF(ISBLANK('[1]CONTROL OT'!$I772),"-",'[1]CONTROL OT'!$I772)</f>
        <v>DENSIDAD DE CAMPO / LUIS</v>
      </c>
      <c r="E768" s="7">
        <f>IF(ISBLANK('[1]CONTROL OT'!$O772),"-",'[1]CONTROL OT'!$O772)</f>
        <v>649</v>
      </c>
      <c r="F768" s="8">
        <v>45773</v>
      </c>
      <c r="G768" s="8">
        <v>45773</v>
      </c>
      <c r="H768" s="9"/>
      <c r="I768" s="4"/>
      <c r="J768" s="4"/>
      <c r="K768" s="4"/>
      <c r="L768" s="4"/>
      <c r="M768" s="13"/>
      <c r="N768" s="44"/>
      <c r="O768" s="4"/>
      <c r="P768" s="4"/>
      <c r="Q768" s="4"/>
      <c r="R768" s="4"/>
    </row>
    <row r="769" spans="1:18" ht="25.2" customHeight="1" x14ac:dyDescent="0.3">
      <c r="A769" s="4">
        <v>765</v>
      </c>
      <c r="B769" s="5">
        <f>IF(ISBLANK('[1]CONTROL OT'!$B773),"-",'[1]CONTROL OT'!$B773)</f>
        <v>743</v>
      </c>
      <c r="C769" s="20" t="str">
        <f>IF(ISBLANK('[1]CONTROL OT'!$H773),"-",'[1]CONTROL OT'!$H773)</f>
        <v>GEOFAL ING.</v>
      </c>
      <c r="D769" s="6" t="str">
        <f>IF(ISBLANK('[1]CONTROL OT'!$I773),"-",'[1]CONTROL OT'!$I773)</f>
        <v>CJ TELECOM</v>
      </c>
      <c r="E769" s="7">
        <f>IF(ISBLANK('[1]CONTROL OT'!$O773),"-",'[1]CONTROL OT'!$O773)</f>
        <v>898</v>
      </c>
      <c r="F769" s="8">
        <v>45819</v>
      </c>
      <c r="G769" s="8">
        <v>45819</v>
      </c>
      <c r="H769" s="9"/>
      <c r="I769" s="4"/>
      <c r="J769" s="4"/>
      <c r="K769" s="4"/>
      <c r="L769" s="4"/>
      <c r="M769" s="13"/>
      <c r="N769" s="44"/>
      <c r="O769" s="4"/>
      <c r="P769" s="4"/>
      <c r="Q769" s="4"/>
      <c r="R769" s="4"/>
    </row>
    <row r="770" spans="1:18" ht="25.2" customHeight="1" x14ac:dyDescent="0.3">
      <c r="A770" s="4">
        <v>766</v>
      </c>
      <c r="B770" s="5">
        <f>IF(ISBLANK('[1]CONTROL OT'!$B774),"-",'[1]CONTROL OT'!$B774)</f>
        <v>744</v>
      </c>
      <c r="C770" s="20" t="str">
        <f>IF(ISBLANK('[1]CONTROL OT'!$H774),"-",'[1]CONTROL OT'!$H774)</f>
        <v>GEOFAL ING.</v>
      </c>
      <c r="D770" s="6" t="str">
        <f>IF(ISBLANK('[1]CONTROL OT'!$I774),"-",'[1]CONTROL OT'!$I774)</f>
        <v>GEOCONDE</v>
      </c>
      <c r="E770" s="7">
        <f>IF(ISBLANK('[1]CONTROL OT'!$O774),"-",'[1]CONTROL OT'!$O774)</f>
        <v>899</v>
      </c>
      <c r="F770" s="8">
        <v>45819</v>
      </c>
      <c r="G770" s="8">
        <v>45819</v>
      </c>
      <c r="H770" s="9"/>
      <c r="I770" s="4"/>
      <c r="J770" s="4"/>
      <c r="K770" s="4"/>
      <c r="L770" s="4"/>
      <c r="M770" s="13"/>
      <c r="N770" s="44"/>
      <c r="O770" s="4"/>
      <c r="P770" s="4"/>
      <c r="Q770" s="4"/>
      <c r="R770" s="4"/>
    </row>
    <row r="771" spans="1:18" ht="25.2" customHeight="1" x14ac:dyDescent="0.3">
      <c r="A771" s="4">
        <v>767</v>
      </c>
      <c r="B771" s="5">
        <f>IF(ISBLANK('[1]CONTROL OT'!$B775),"-",'[1]CONTROL OT'!$B775)</f>
        <v>745</v>
      </c>
      <c r="C771" s="20" t="str">
        <f>IF(ISBLANK('[1]CONTROL OT'!$H775),"-",'[1]CONTROL OT'!$H775)</f>
        <v>CJ CONTRATISTAS</v>
      </c>
      <c r="D771" s="6" t="str">
        <f>IF(ISBLANK('[1]CONTROL OT'!$I775),"-",'[1]CONTROL OT'!$I775)</f>
        <v>DIAMANTINAS</v>
      </c>
      <c r="E771" s="7" t="str">
        <f>IF(ISBLANK('[1]CONTROL OT'!$O775),"-",'[1]CONTROL OT'!$O775)</f>
        <v>COTIZACION-811-25-A</v>
      </c>
      <c r="F771" s="8">
        <v>45805</v>
      </c>
      <c r="G771" s="8">
        <v>45821</v>
      </c>
      <c r="H771" s="9"/>
      <c r="I771" s="4"/>
      <c r="J771" s="4"/>
      <c r="K771" s="4"/>
      <c r="L771" s="4"/>
      <c r="M771" s="13"/>
      <c r="N771" s="44"/>
      <c r="O771" s="4"/>
      <c r="P771" s="4"/>
      <c r="Q771" s="4"/>
      <c r="R771" s="4"/>
    </row>
    <row r="772" spans="1:18" ht="25.2" customHeight="1" x14ac:dyDescent="0.3">
      <c r="A772" s="4">
        <v>768</v>
      </c>
      <c r="B772" s="5">
        <f>IF(ISBLANK('[1]CONTROL OT'!$B776),"-",'[1]CONTROL OT'!$B776)</f>
        <v>746</v>
      </c>
      <c r="C772" s="20" t="str">
        <f>IF(ISBLANK('[1]CONTROL OT'!$H776),"-",'[1]CONTROL OT'!$H776)</f>
        <v>CONSORCIO HUAYCOLORO</v>
      </c>
      <c r="D772" s="6" t="str">
        <f>IF(ISBLANK('[1]CONTROL OT'!$I776),"-",'[1]CONTROL OT'!$I776)</f>
        <v>VIGA BENKELMAN</v>
      </c>
      <c r="E772" s="7">
        <f>IF(ISBLANK('[1]CONTROL OT'!$O776),"-",'[1]CONTROL OT'!$O776)</f>
        <v>886</v>
      </c>
      <c r="F772" s="8">
        <v>45818</v>
      </c>
      <c r="G772" s="8">
        <v>45818</v>
      </c>
      <c r="H772" s="9"/>
      <c r="I772" s="4"/>
      <c r="J772" s="4"/>
      <c r="K772" s="4"/>
      <c r="L772" s="4"/>
      <c r="M772" s="13"/>
      <c r="N772" s="44"/>
      <c r="O772" s="4"/>
      <c r="P772" s="4"/>
      <c r="Q772" s="4"/>
      <c r="R772" s="4"/>
    </row>
    <row r="773" spans="1:18" ht="25.2" customHeight="1" x14ac:dyDescent="0.3">
      <c r="A773" s="4">
        <v>769</v>
      </c>
      <c r="B773" s="5">
        <f>IF(ISBLANK('[1]CONTROL OT'!$B777),"-",'[1]CONTROL OT'!$B777)</f>
        <v>747</v>
      </c>
      <c r="C773" s="20" t="str">
        <f>IF(ISBLANK('[1]CONTROL OT'!$H777),"-",'[1]CONTROL OT'!$H777)</f>
        <v>CONSORCIO HUAYCOLORO</v>
      </c>
      <c r="D773" s="6" t="str">
        <f>IF(ISBLANK('[1]CONTROL OT'!$I777),"-",'[1]CONTROL OT'!$I777)</f>
        <v>DENSIDAD DE CAMPO / IVAN-WILFREDO</v>
      </c>
      <c r="E773" s="7" t="str">
        <f>IF(ISBLANK('[1]CONTROL OT'!$O777),"-",'[1]CONTROL OT'!$O777)</f>
        <v>COTIZACIÓN-787-25-B</v>
      </c>
      <c r="F773" s="8">
        <v>45800</v>
      </c>
      <c r="G773" s="8">
        <v>45803</v>
      </c>
      <c r="H773" s="9"/>
      <c r="I773" s="4"/>
      <c r="J773" s="4"/>
      <c r="K773" s="4"/>
      <c r="L773" s="4"/>
      <c r="M773" s="13"/>
      <c r="N773" s="44"/>
      <c r="O773" s="4"/>
      <c r="P773" s="4"/>
      <c r="Q773" s="4"/>
      <c r="R773" s="4"/>
    </row>
    <row r="774" spans="1:18" ht="25.2" customHeight="1" x14ac:dyDescent="0.3">
      <c r="A774" s="4">
        <v>770</v>
      </c>
      <c r="B774" s="5">
        <f>IF(ISBLANK('[1]CONTROL OT'!$B778),"-",'[1]CONTROL OT'!$B778)</f>
        <v>748</v>
      </c>
      <c r="C774" s="20" t="str">
        <f>IF(ISBLANK('[1]CONTROL OT'!$H778),"-",'[1]CONTROL OT'!$H778)</f>
        <v>CONSORCIO HUAYCOLORO</v>
      </c>
      <c r="D774" s="6" t="str">
        <f>IF(ISBLANK('[1]CONTROL OT'!$I778),"-",'[1]CONTROL OT'!$I778)</f>
        <v>DENSIDAD DE CAMPO / IVAN-WILFREDO</v>
      </c>
      <c r="E774" s="7" t="str">
        <f>IF(ISBLANK('[1]CONTROL OT'!$O778),"-",'[1]CONTROL OT'!$O778)</f>
        <v>COTIZACIÓN-787-25-B</v>
      </c>
      <c r="F774" s="8">
        <v>45800</v>
      </c>
      <c r="G774" s="8">
        <v>45803</v>
      </c>
      <c r="H774" s="9"/>
      <c r="I774" s="4"/>
      <c r="J774" s="4"/>
      <c r="K774" s="4"/>
      <c r="L774" s="4"/>
      <c r="M774" s="13"/>
      <c r="N774" s="44"/>
      <c r="O774" s="4"/>
      <c r="P774" s="4"/>
      <c r="Q774" s="4"/>
      <c r="R774" s="4"/>
    </row>
    <row r="775" spans="1:18" ht="25.2" customHeight="1" x14ac:dyDescent="0.3">
      <c r="A775" s="4">
        <v>771</v>
      </c>
      <c r="B775" s="5">
        <f>IF(ISBLANK('[1]CONTROL OT'!$B779),"-",'[1]CONTROL OT'!$B779)</f>
        <v>749</v>
      </c>
      <c r="C775" s="20" t="str">
        <f>IF(ISBLANK('[1]CONTROL OT'!$H779),"-",'[1]CONTROL OT'!$H779)</f>
        <v>CONSORCIO HUAYCOLORO</v>
      </c>
      <c r="D775" s="6" t="str">
        <f>IF(ISBLANK('[1]CONTROL OT'!$I779),"-",'[1]CONTROL OT'!$I779)</f>
        <v>DENSIDAD DE CAMPO / IVAN-WILFREDO</v>
      </c>
      <c r="E775" s="7" t="str">
        <f>IF(ISBLANK('[1]CONTROL OT'!$O779),"-",'[1]CONTROL OT'!$O779)</f>
        <v>COTIZACIÓN-787-25-B</v>
      </c>
      <c r="F775" s="8">
        <v>45800</v>
      </c>
      <c r="G775" s="8">
        <v>45803</v>
      </c>
      <c r="H775" s="9"/>
      <c r="I775" s="4"/>
      <c r="J775" s="4"/>
      <c r="K775" s="4"/>
      <c r="L775" s="4"/>
      <c r="M775" s="13"/>
      <c r="N775" s="44"/>
      <c r="O775" s="4"/>
      <c r="P775" s="4"/>
      <c r="Q775" s="4"/>
      <c r="R775" s="4"/>
    </row>
    <row r="776" spans="1:18" ht="25.2" customHeight="1" x14ac:dyDescent="0.3">
      <c r="A776" s="4">
        <v>772</v>
      </c>
      <c r="B776" s="5">
        <f>IF(ISBLANK('[1]CONTROL OT'!$B780),"-",'[1]CONTROL OT'!$B780)</f>
        <v>750</v>
      </c>
      <c r="C776" s="20" t="str">
        <f>IF(ISBLANK('[1]CONTROL OT'!$H780),"-",'[1]CONTROL OT'!$H780)</f>
        <v>RUTAS DE LIMA</v>
      </c>
      <c r="D776" s="6" t="str">
        <f>IF(ISBLANK('[1]CONTROL OT'!$I780),"-",'[1]CONTROL OT'!$I780)</f>
        <v>MEZCLA ASFALTICA</v>
      </c>
      <c r="E776" s="7">
        <f>IF(ISBLANK('[1]CONTROL OT'!$O780),"-",'[1]CONTROL OT'!$O780)</f>
        <v>917</v>
      </c>
      <c r="F776" s="8">
        <v>45820</v>
      </c>
      <c r="G776" s="8">
        <v>45820</v>
      </c>
      <c r="H776" s="9"/>
      <c r="I776" s="4"/>
      <c r="J776" s="4"/>
      <c r="K776" s="4"/>
      <c r="L776" s="4"/>
      <c r="M776" s="13"/>
      <c r="N776" s="44"/>
      <c r="O776" s="4"/>
      <c r="P776" s="4"/>
      <c r="Q776" s="4"/>
      <c r="R776" s="4"/>
    </row>
    <row r="777" spans="1:18" ht="25.2" customHeight="1" x14ac:dyDescent="0.3">
      <c r="A777" s="4">
        <v>773</v>
      </c>
      <c r="B777" s="5">
        <f>IF(ISBLANK('[1]CONTROL OT'!$B781),"-",'[1]CONTROL OT'!$B781)</f>
        <v>751</v>
      </c>
      <c r="C777" s="20" t="str">
        <f>IF(ISBLANK('[1]CONTROL OT'!$H781),"-",'[1]CONTROL OT'!$H781)</f>
        <v>CONSORCIO HUAYCOLORO</v>
      </c>
      <c r="D777" s="6" t="str">
        <f>IF(ISBLANK('[1]CONTROL OT'!$I781),"-",'[1]CONTROL OT'!$I781)</f>
        <v>DENSIDAD DE CAMPO / IVAN-WILFREDO</v>
      </c>
      <c r="E777" s="7" t="str">
        <f>IF(ISBLANK('[1]CONTROL OT'!$O781),"-",'[1]CONTROL OT'!$O781)</f>
        <v>COTIZACIÓN-787-25-B</v>
      </c>
      <c r="F777" s="8">
        <v>45800</v>
      </c>
      <c r="G777" s="8">
        <v>45803</v>
      </c>
      <c r="H777" s="9"/>
      <c r="I777" s="4"/>
      <c r="J777" s="4"/>
      <c r="K777" s="4"/>
      <c r="L777" s="4"/>
      <c r="M777" s="13"/>
      <c r="N777" s="44"/>
      <c r="O777" s="4"/>
      <c r="P777" s="4"/>
      <c r="Q777" s="4"/>
      <c r="R777" s="4"/>
    </row>
    <row r="778" spans="1:18" ht="25.2" customHeight="1" x14ac:dyDescent="0.3">
      <c r="A778" s="4">
        <v>774</v>
      </c>
      <c r="B778" s="5">
        <f>IF(ISBLANK('[1]CONTROL OT'!$B782),"-",'[1]CONTROL OT'!$B782)</f>
        <v>752</v>
      </c>
      <c r="C778" s="20" t="str">
        <f>IF(ISBLANK('[1]CONTROL OT'!$H782),"-",'[1]CONTROL OT'!$H782)</f>
        <v>LAC ING. PROYECTOS Y CONSTRUCCIÓN SAC</v>
      </c>
      <c r="D778" s="6" t="str">
        <f>IF(ISBLANK('[1]CONTROL OT'!$I782),"-",'[1]CONTROL OT'!$I782)</f>
        <v>COMPRESIÓN DE PROBETAS</v>
      </c>
      <c r="E778" s="7">
        <f>IF(ISBLANK('[1]CONTROL OT'!$O782),"-",'[1]CONTROL OT'!$O782)</f>
        <v>906</v>
      </c>
      <c r="F778" s="8">
        <v>45820</v>
      </c>
      <c r="G778" s="8">
        <v>45822</v>
      </c>
      <c r="H778" s="9"/>
      <c r="I778" s="4"/>
      <c r="J778" s="4"/>
      <c r="K778" s="4"/>
      <c r="L778" s="4"/>
      <c r="M778" s="13"/>
      <c r="N778" s="44"/>
      <c r="O778" s="4"/>
      <c r="P778" s="4"/>
      <c r="Q778" s="4"/>
      <c r="R778" s="4"/>
    </row>
    <row r="779" spans="1:18" ht="25.2" customHeight="1" x14ac:dyDescent="0.3">
      <c r="A779" s="4">
        <v>775</v>
      </c>
      <c r="B779" s="5">
        <f>IF(ISBLANK('[1]CONTROL OT'!$B783),"-",'[1]CONTROL OT'!$B783)</f>
        <v>753</v>
      </c>
      <c r="C779" s="20" t="str">
        <f>IF(ISBLANK('[1]CONTROL OT'!$H783),"-",'[1]CONTROL OT'!$H783)</f>
        <v>GEOFAL ING.</v>
      </c>
      <c r="D779" s="6" t="str">
        <f>IF(ISBLANK('[1]CONTROL OT'!$I783),"-",'[1]CONTROL OT'!$I783)</f>
        <v>CJ TELECOM / SAN MIGUEL</v>
      </c>
      <c r="E779" s="7">
        <f>IF(ISBLANK('[1]CONTROL OT'!$O783),"-",'[1]CONTROL OT'!$O783)</f>
        <v>900</v>
      </c>
      <c r="F779" s="8">
        <v>45820</v>
      </c>
      <c r="G779" s="8">
        <v>45820</v>
      </c>
      <c r="H779" s="9"/>
      <c r="I779" s="4"/>
      <c r="J779" s="4"/>
      <c r="K779" s="4"/>
      <c r="L779" s="4"/>
      <c r="M779" s="13"/>
      <c r="N779" s="44"/>
      <c r="O779" s="4"/>
      <c r="P779" s="4"/>
      <c r="Q779" s="4"/>
      <c r="R779" s="4"/>
    </row>
    <row r="780" spans="1:18" ht="25.2" customHeight="1" x14ac:dyDescent="0.3">
      <c r="A780" s="4">
        <v>776</v>
      </c>
      <c r="B780" s="5">
        <f>IF(ISBLANK('[1]CONTROL OT'!$B784),"-",'[1]CONTROL OT'!$B784)</f>
        <v>571</v>
      </c>
      <c r="C780" s="20" t="str">
        <f>IF(ISBLANK('[1]CONTROL OT'!$H784),"-",'[1]CONTROL OT'!$H784)</f>
        <v>MAS ERRAZURIZ DEL PERU</v>
      </c>
      <c r="D780" s="6" t="str">
        <f>IF(ISBLANK('[1]CONTROL OT'!$I784),"-",'[1]CONTROL OT'!$I784)</f>
        <v>DISEÑO DE MEZCLA 100</v>
      </c>
      <c r="E780" s="7" t="str">
        <f>IF(ISBLANK('[1]CONTROL OT'!$O784),"-",'[1]CONTROL OT'!$O784)</f>
        <v>COTIZACIÓN 705-25-A
COTIZACIÓN 870-25</v>
      </c>
      <c r="F780" s="22" t="s">
        <v>104</v>
      </c>
      <c r="G780" s="22" t="s">
        <v>105</v>
      </c>
      <c r="H780" s="9"/>
      <c r="I780" s="4"/>
      <c r="J780" s="4"/>
      <c r="K780" s="4"/>
      <c r="L780" s="4"/>
      <c r="M780" s="13"/>
      <c r="N780" s="44"/>
      <c r="O780" s="4"/>
      <c r="P780" s="4"/>
      <c r="Q780" s="4"/>
      <c r="R780" s="4"/>
    </row>
    <row r="781" spans="1:18" ht="25.2" customHeight="1" x14ac:dyDescent="0.3">
      <c r="A781" s="4">
        <v>777</v>
      </c>
      <c r="B781" s="5">
        <f>IF(ISBLANK('[1]CONTROL OT'!$B785),"-",'[1]CONTROL OT'!$B785)</f>
        <v>754</v>
      </c>
      <c r="C781" s="20" t="str">
        <f>IF(ISBLANK('[1]CONTROL OT'!$H785),"-",'[1]CONTROL OT'!$H785)</f>
        <v>CARBONELL FIGUERAS</v>
      </c>
      <c r="D781" s="6" t="str">
        <f>IF(ISBLANK('[1]CONTROL OT'!$I785),"-",'[1]CONTROL OT'!$I785)</f>
        <v>VIGAS DE CONCRETO</v>
      </c>
      <c r="E781" s="7" t="str">
        <f>IF(ISBLANK('[1]CONTROL OT'!$O785),"-",'[1]CONTROL OT'!$O785)</f>
        <v>COTIZACIÓN 894-25-B</v>
      </c>
      <c r="F781" s="8">
        <v>45819</v>
      </c>
      <c r="G781" s="8">
        <v>45821</v>
      </c>
      <c r="H781" s="9"/>
      <c r="I781" s="4"/>
      <c r="J781" s="4"/>
      <c r="K781" s="4"/>
      <c r="L781" s="4"/>
      <c r="M781" s="13"/>
      <c r="N781" s="44"/>
      <c r="O781" s="4"/>
      <c r="P781" s="4"/>
      <c r="Q781" s="4"/>
      <c r="R781" s="4"/>
    </row>
    <row r="782" spans="1:18" ht="25.2" customHeight="1" x14ac:dyDescent="0.3">
      <c r="A782" s="4">
        <v>778</v>
      </c>
      <c r="B782" s="5">
        <f>IF(ISBLANK('[1]CONTROL OT'!$B786),"-",'[1]CONTROL OT'!$B786)</f>
        <v>755</v>
      </c>
      <c r="C782" s="20" t="str">
        <f>IF(ISBLANK('[1]CONTROL OT'!$H786),"-",'[1]CONTROL OT'!$H786)</f>
        <v>CARBONELL FIGUERAS</v>
      </c>
      <c r="D782" s="6" t="str">
        <f>IF(ISBLANK('[1]CONTROL OT'!$I786),"-",'[1]CONTROL OT'!$I786)</f>
        <v>COMPRESIÓN DE PROBETAS</v>
      </c>
      <c r="E782" s="7" t="str">
        <f>IF(ISBLANK('[1]CONTROL OT'!$O786),"-",'[1]CONTROL OT'!$O786)</f>
        <v>COTIZACIÓN 894-25-B</v>
      </c>
      <c r="F782" s="8">
        <v>45819</v>
      </c>
      <c r="G782" s="8">
        <v>45821</v>
      </c>
      <c r="H782" s="9"/>
      <c r="I782" s="4"/>
      <c r="J782" s="4"/>
      <c r="K782" s="4"/>
      <c r="L782" s="4"/>
      <c r="M782" s="13"/>
      <c r="N782" s="44"/>
      <c r="O782" s="4"/>
      <c r="P782" s="4"/>
      <c r="Q782" s="4"/>
      <c r="R782" s="4"/>
    </row>
    <row r="783" spans="1:18" ht="25.2" customHeight="1" x14ac:dyDescent="0.3">
      <c r="A783" s="4">
        <v>779</v>
      </c>
      <c r="B783" s="5">
        <f>IF(ISBLANK('[1]CONTROL OT'!$B787),"-",'[1]CONTROL OT'!$B787)</f>
        <v>756</v>
      </c>
      <c r="C783" s="20" t="str">
        <f>IF(ISBLANK('[1]CONTROL OT'!$H787),"-",'[1]CONTROL OT'!$H787)</f>
        <v>GEOFAL ING.</v>
      </c>
      <c r="D783" s="6" t="str">
        <f>IF(ISBLANK('[1]CONTROL OT'!$I787),"-",'[1]CONTROL OT'!$I787)</f>
        <v>CJ TELECOM / LOS OLIVOS</v>
      </c>
      <c r="E783" s="7">
        <f>IF(ISBLANK('[1]CONTROL OT'!$O787),"-",'[1]CONTROL OT'!$O787)</f>
        <v>914</v>
      </c>
      <c r="F783" s="8">
        <v>45821</v>
      </c>
      <c r="G783" s="8">
        <v>45821</v>
      </c>
      <c r="H783" s="9"/>
      <c r="I783" s="4"/>
      <c r="J783" s="4"/>
      <c r="K783" s="4"/>
      <c r="L783" s="4"/>
      <c r="M783" s="13"/>
      <c r="N783" s="44"/>
      <c r="O783" s="4"/>
      <c r="P783" s="4"/>
      <c r="Q783" s="4"/>
      <c r="R783" s="4"/>
    </row>
    <row r="784" spans="1:18" ht="25.2" customHeight="1" x14ac:dyDescent="0.3">
      <c r="A784" s="4">
        <v>780</v>
      </c>
      <c r="B784" s="5">
        <f>IF(ISBLANK('[1]CONTROL OT'!$B788),"-",'[1]CONTROL OT'!$B788)</f>
        <v>757</v>
      </c>
      <c r="C784" s="20" t="str">
        <f>IF(ISBLANK('[1]CONTROL OT'!$H788),"-",'[1]CONTROL OT'!$H788)</f>
        <v>YANGZHOU RONGFEI CONSTRUCTION
ENGINEERING CO SUCURSAL DEL PERÚ</v>
      </c>
      <c r="D784" s="6" t="str">
        <f>IF(ISBLANK('[1]CONTROL OT'!$I788),"-",'[1]CONTROL OT'!$I788)</f>
        <v>DENSIDAD DE CAMPO / LUIS</v>
      </c>
      <c r="E784" s="7">
        <f>IF(ISBLANK('[1]CONTROL OT'!$O788),"-",'[1]CONTROL OT'!$O788)</f>
        <v>871</v>
      </c>
      <c r="F784" s="8">
        <v>45817</v>
      </c>
      <c r="G784" s="8">
        <v>45817</v>
      </c>
      <c r="H784" s="9"/>
      <c r="I784" s="4"/>
      <c r="J784" s="4"/>
      <c r="K784" s="4"/>
      <c r="L784" s="4"/>
      <c r="M784" s="13"/>
      <c r="N784" s="44"/>
      <c r="O784" s="4"/>
      <c r="P784" s="4"/>
      <c r="Q784" s="4"/>
      <c r="R784" s="4"/>
    </row>
    <row r="785" spans="1:18" ht="25.2" customHeight="1" x14ac:dyDescent="0.3">
      <c r="A785" s="4">
        <v>781</v>
      </c>
      <c r="B785" s="5">
        <f>IF(ISBLANK('[1]CONTROL OT'!$B789),"-",'[1]CONTROL OT'!$B789)</f>
        <v>758</v>
      </c>
      <c r="C785" s="20" t="str">
        <f>IF(ISBLANK('[1]CONTROL OT'!$H789),"-",'[1]CONTROL OT'!$H789)</f>
        <v>IPC BASE NAVAL CALLAO</v>
      </c>
      <c r="D785" s="6" t="str">
        <f>IF(ISBLANK('[1]CONTROL OT'!$I789),"-",'[1]CONTROL OT'!$I789)</f>
        <v xml:space="preserve">RICE / MARSHALL          </v>
      </c>
      <c r="E785" s="7">
        <f>IF(ISBLANK('[1]CONTROL OT'!$O789),"-",'[1]CONTROL OT'!$O789)</f>
        <v>907</v>
      </c>
      <c r="F785" s="8">
        <v>45821</v>
      </c>
      <c r="G785" s="8">
        <v>45822</v>
      </c>
      <c r="H785" s="9"/>
      <c r="I785" s="4"/>
      <c r="J785" s="4"/>
      <c r="K785" s="4"/>
      <c r="L785" s="4"/>
      <c r="M785" s="13"/>
      <c r="N785" s="44"/>
      <c r="O785" s="4"/>
      <c r="P785" s="4"/>
      <c r="Q785" s="4"/>
      <c r="R785" s="4"/>
    </row>
    <row r="786" spans="1:18" ht="25.2" customHeight="1" x14ac:dyDescent="0.3">
      <c r="A786" s="4">
        <v>782</v>
      </c>
      <c r="B786" s="5">
        <f>IF(ISBLANK('[1]CONTROL OT'!$B790),"-",'[1]CONTROL OT'!$B790)</f>
        <v>759</v>
      </c>
      <c r="C786" s="20" t="str">
        <f>IF(ISBLANK('[1]CONTROL OT'!$H790),"-",'[1]CONTROL OT'!$H790)</f>
        <v>NS ANDINA</v>
      </c>
      <c r="D786" s="6" t="str">
        <f>IF(ISBLANK('[1]CONTROL OT'!$I790),"-",'[1]CONTROL OT'!$I790)</f>
        <v>PROCTOR CON DENSIMETRO NUCLEAR Y CBR
SOLO FALTA LA 1129</v>
      </c>
      <c r="E786" s="7">
        <f>IF(ISBLANK('[1]CONTROL OT'!$O790),"-",'[1]CONTROL OT'!$O790)</f>
        <v>909</v>
      </c>
      <c r="F786" s="8">
        <v>45821</v>
      </c>
      <c r="G786" s="8">
        <v>45824</v>
      </c>
      <c r="H786" s="9"/>
      <c r="I786" s="4"/>
      <c r="J786" s="4"/>
      <c r="K786" s="4"/>
      <c r="L786" s="4"/>
      <c r="M786" s="13"/>
      <c r="N786" s="44"/>
      <c r="O786" s="4"/>
      <c r="P786" s="4"/>
      <c r="Q786" s="4"/>
      <c r="R786" s="4"/>
    </row>
    <row r="787" spans="1:18" ht="25.2" customHeight="1" x14ac:dyDescent="0.3">
      <c r="A787" s="4">
        <v>783</v>
      </c>
      <c r="B787" s="5">
        <f>IF(ISBLANK('[1]CONTROL OT'!$B791),"-",'[1]CONTROL OT'!$B791)</f>
        <v>760</v>
      </c>
      <c r="C787" s="20" t="str">
        <f>IF(ISBLANK('[1]CONTROL OT'!$H791),"-",'[1]CONTROL OT'!$H791)</f>
        <v>COVECOP</v>
      </c>
      <c r="D787" s="6" t="str">
        <f>IF(ISBLANK('[1]CONTROL OT'!$I791),"-",'[1]CONTROL OT'!$I791)</f>
        <v>COMPRESIÓN DE PROBETAS</v>
      </c>
      <c r="E787" s="7" t="str">
        <f>IF(ISBLANK('[1]CONTROL OT'!$O791),"-",'[1]CONTROL OT'!$O791)</f>
        <v>COTIZACIÓN 908-25-A</v>
      </c>
      <c r="F787" s="8">
        <v>45822</v>
      </c>
      <c r="G787" s="8">
        <v>45822</v>
      </c>
      <c r="H787" s="9"/>
      <c r="I787" s="4"/>
      <c r="J787" s="4"/>
      <c r="K787" s="4"/>
      <c r="L787" s="4"/>
      <c r="M787" s="13"/>
      <c r="N787" s="44"/>
      <c r="O787" s="4"/>
      <c r="P787" s="4"/>
      <c r="Q787" s="4"/>
      <c r="R787" s="4"/>
    </row>
    <row r="788" spans="1:18" ht="30.75" customHeight="1" x14ac:dyDescent="0.3">
      <c r="A788" s="4">
        <v>784</v>
      </c>
      <c r="B788" s="5">
        <f>IF(ISBLANK('[1]CONTROL OT'!$B792),"-",'[1]CONTROL OT'!$B792)</f>
        <v>761</v>
      </c>
      <c r="C788" s="20" t="str">
        <f>IF(ISBLANK('[1]CONTROL OT'!$H792),"-",'[1]CONTROL OT'!$H792)</f>
        <v>MECHANICAL AND PIPING SOLUTIONS SACYP</v>
      </c>
      <c r="D788" s="6" t="str">
        <f>IF(ISBLANK('[1]CONTROL OT'!$I792),"-",'[1]CONTROL OT'!$I792)</f>
        <v>COMPRESIÓN DE PROBETAS</v>
      </c>
      <c r="E788" s="7" t="str">
        <f>IF(ISBLANK('[1]CONTROL OT'!$O792),"-",'[1]CONTROL OT'!$O792)</f>
        <v>COTIZACIÓN 470-25
COTIZACIÓN 915-25</v>
      </c>
      <c r="F788" s="22" t="s">
        <v>106</v>
      </c>
      <c r="G788" s="22" t="s">
        <v>107</v>
      </c>
      <c r="H788" s="9"/>
      <c r="I788" s="4"/>
      <c r="J788" s="4"/>
      <c r="K788" s="4"/>
      <c r="L788" s="4"/>
      <c r="M788" s="13"/>
      <c r="N788" s="44"/>
      <c r="O788" s="4"/>
      <c r="P788" s="4"/>
      <c r="Q788" s="4"/>
      <c r="R788" s="4"/>
    </row>
    <row r="789" spans="1:18" ht="25.2" customHeight="1" x14ac:dyDescent="0.3">
      <c r="A789" s="4">
        <v>785</v>
      </c>
      <c r="B789" s="5">
        <f>IF(ISBLANK('[1]CONTROL OT'!$B793),"-",'[1]CONTROL OT'!$B793)</f>
        <v>762</v>
      </c>
      <c r="C789" s="20" t="str">
        <f>IF(ISBLANK('[1]CONTROL OT'!$H793),"-",'[1]CONTROL OT'!$H793)</f>
        <v>COVECOP</v>
      </c>
      <c r="D789" s="6" t="str">
        <f>IF(ISBLANK('[1]CONTROL OT'!$I793),"-",'[1]CONTROL OT'!$I793)</f>
        <v>COMPRESIÓN DE PROBETAS</v>
      </c>
      <c r="E789" s="7" t="str">
        <f>IF(ISBLANK('[1]CONTROL OT'!$O793),"-",'[1]CONTROL OT'!$O793)</f>
        <v>COTIZACIÓN 908-25-A</v>
      </c>
      <c r="F789" s="8">
        <v>45822</v>
      </c>
      <c r="G789" s="8">
        <v>45822</v>
      </c>
      <c r="H789" s="9"/>
      <c r="I789" s="4"/>
      <c r="J789" s="4"/>
      <c r="K789" s="4"/>
      <c r="L789" s="4"/>
      <c r="M789" s="13"/>
      <c r="N789" s="44"/>
      <c r="O789" s="4"/>
      <c r="P789" s="4"/>
      <c r="Q789" s="4"/>
      <c r="R789" s="4"/>
    </row>
    <row r="790" spans="1:18" ht="25.2" customHeight="1" x14ac:dyDescent="0.3">
      <c r="A790" s="4">
        <v>786</v>
      </c>
      <c r="B790" s="5">
        <f>IF(ISBLANK('[1]CONTROL OT'!$B794),"-",'[1]CONTROL OT'!$B794)</f>
        <v>763</v>
      </c>
      <c r="C790" s="20" t="str">
        <f>IF(ISBLANK('[1]CONTROL OT'!$H794),"-",'[1]CONTROL OT'!$H794)</f>
        <v>TACTICAL</v>
      </c>
      <c r="D790" s="6" t="str">
        <f>IF(ISBLANK('[1]CONTROL OT'!$I794),"-",'[1]CONTROL OT'!$I794)</f>
        <v>DENSIDAD DE CAMPO / LUIS</v>
      </c>
      <c r="E790" s="7">
        <f>IF(ISBLANK('[1]CONTROL OT'!$O794),"-",'[1]CONTROL OT'!$O794)</f>
        <v>845</v>
      </c>
      <c r="F790" s="8">
        <v>45811</v>
      </c>
      <c r="G790" s="8">
        <v>45811</v>
      </c>
      <c r="H790" s="9"/>
      <c r="I790" s="4"/>
      <c r="J790" s="4"/>
      <c r="K790" s="4"/>
      <c r="L790" s="4"/>
      <c r="M790" s="13"/>
      <c r="N790" s="44"/>
      <c r="O790" s="4"/>
      <c r="P790" s="4"/>
      <c r="Q790" s="4"/>
      <c r="R790" s="4"/>
    </row>
    <row r="791" spans="1:18" ht="25.2" customHeight="1" x14ac:dyDescent="0.3">
      <c r="A791" s="4">
        <v>787</v>
      </c>
      <c r="B791" s="5">
        <f>IF(ISBLANK('[1]CONTROL OT'!$B795),"-",'[1]CONTROL OT'!$B795)</f>
        <v>764</v>
      </c>
      <c r="C791" s="20" t="str">
        <f>IF(ISBLANK('[1]CONTROL OT'!$H795),"-",'[1]CONTROL OT'!$H795)</f>
        <v>BUSCONSULTING SAC</v>
      </c>
      <c r="D791" s="6" t="str">
        <f>IF(ISBLANK('[1]CONTROL OT'!$I795),"-",'[1]CONTROL OT'!$I795)</f>
        <v>COMPRESIÓN DE PROBETAS</v>
      </c>
      <c r="E791" s="7">
        <f>IF(ISBLANK('[1]CONTROL OT'!$O795),"-",'[1]CONTROL OT'!$O795)</f>
        <v>912</v>
      </c>
      <c r="F791" s="8">
        <v>45824</v>
      </c>
      <c r="G791" s="8">
        <v>45824</v>
      </c>
      <c r="H791" s="9"/>
      <c r="I791" s="4"/>
      <c r="J791" s="4"/>
      <c r="K791" s="4"/>
      <c r="L791" s="4"/>
      <c r="M791" s="13"/>
      <c r="N791" s="44"/>
      <c r="O791" s="4"/>
      <c r="P791" s="4"/>
      <c r="Q791" s="4"/>
      <c r="R791" s="4"/>
    </row>
    <row r="792" spans="1:18" ht="25.2" customHeight="1" x14ac:dyDescent="0.3">
      <c r="A792" s="4">
        <v>788</v>
      </c>
      <c r="B792" s="5">
        <f>IF(ISBLANK('[1]CONTROL OT'!$B796),"-",'[1]CONTROL OT'!$B796)</f>
        <v>765</v>
      </c>
      <c r="C792" s="20" t="str">
        <f>IF(ISBLANK('[1]CONTROL OT'!$H796),"-",'[1]CONTROL OT'!$H796)</f>
        <v>COVECOP</v>
      </c>
      <c r="D792" s="6" t="str">
        <f>IF(ISBLANK('[1]CONTROL OT'!$I796),"-",'[1]CONTROL OT'!$I796)</f>
        <v>COMPRESIÓN DE PROBETAS</v>
      </c>
      <c r="E792" s="7">
        <f>IF(ISBLANK('[1]CONTROL OT'!$O796),"-",'[1]CONTROL OT'!$O796)</f>
        <v>913</v>
      </c>
      <c r="F792" s="8">
        <v>45824</v>
      </c>
      <c r="G792" s="8">
        <v>45825</v>
      </c>
      <c r="H792" s="9"/>
      <c r="I792" s="4"/>
      <c r="J792" s="4"/>
      <c r="K792" s="4"/>
      <c r="L792" s="4"/>
      <c r="M792" s="13"/>
      <c r="N792" s="44"/>
      <c r="O792" s="4"/>
      <c r="P792" s="4"/>
      <c r="Q792" s="4"/>
      <c r="R792" s="4"/>
    </row>
    <row r="793" spans="1:18" ht="25.2" customHeight="1" x14ac:dyDescent="0.3">
      <c r="A793" s="4">
        <v>789</v>
      </c>
      <c r="B793" s="5">
        <f>IF(ISBLANK('[1]CONTROL OT'!$B797),"-",'[1]CONTROL OT'!$B797)</f>
        <v>766</v>
      </c>
      <c r="C793" s="20" t="str">
        <f>IF(ISBLANK('[1]CONTROL OT'!$H797),"-",'[1]CONTROL OT'!$H797)</f>
        <v>ESTANTERIAS METALICAS J.R.M. SAC</v>
      </c>
      <c r="D793" s="6" t="str">
        <f>IF(ISBLANK('[1]CONTROL OT'!$I797),"-",'[1]CONTROL OT'!$I797)</f>
        <v>COMPRESIÓN DE PROBETAS</v>
      </c>
      <c r="E793" s="7">
        <f>IF(ISBLANK('[1]CONTROL OT'!$O797),"-",'[1]CONTROL OT'!$O797)</f>
        <v>546</v>
      </c>
      <c r="F793" s="8">
        <v>45755</v>
      </c>
      <c r="G793" s="8">
        <v>45755</v>
      </c>
      <c r="H793" s="9"/>
      <c r="I793" s="4"/>
      <c r="J793" s="4"/>
      <c r="K793" s="4"/>
      <c r="L793" s="4"/>
      <c r="M793" s="13"/>
      <c r="N793" s="44"/>
      <c r="O793" s="4"/>
      <c r="P793" s="4"/>
      <c r="Q793" s="4"/>
      <c r="R793" s="4"/>
    </row>
    <row r="794" spans="1:18" ht="25.2" customHeight="1" x14ac:dyDescent="0.3">
      <c r="A794" s="4">
        <v>790</v>
      </c>
      <c r="B794" s="5">
        <f>IF(ISBLANK('[1]CONTROL OT'!$B798),"-",'[1]CONTROL OT'!$B798)</f>
        <v>767</v>
      </c>
      <c r="C794" s="20" t="str">
        <f>IF(ISBLANK('[1]CONTROL OT'!$H798),"-",'[1]CONTROL OT'!$H798)</f>
        <v>GEOFAL ING.</v>
      </c>
      <c r="D794" s="6" t="str">
        <f>IF(ISBLANK('[1]CONTROL OT'!$I798),"-",'[1]CONTROL OT'!$I798)</f>
        <v>CJ TELECOM / BUENOS AIRES</v>
      </c>
      <c r="E794" s="7">
        <f>IF(ISBLANK('[1]CONTROL OT'!$O798),"-",'[1]CONTROL OT'!$O798)</f>
        <v>923</v>
      </c>
      <c r="F794" s="8">
        <v>45825</v>
      </c>
      <c r="G794" s="8">
        <v>45825</v>
      </c>
      <c r="H794" s="9"/>
      <c r="I794" s="4"/>
      <c r="J794" s="4"/>
      <c r="K794" s="4"/>
      <c r="L794" s="4"/>
      <c r="M794" s="13"/>
      <c r="N794" s="44"/>
      <c r="O794" s="4"/>
      <c r="P794" s="4"/>
      <c r="Q794" s="4"/>
      <c r="R794" s="4"/>
    </row>
    <row r="795" spans="1:18" ht="25.2" customHeight="1" x14ac:dyDescent="0.3">
      <c r="A795" s="4">
        <v>791</v>
      </c>
      <c r="B795" s="5">
        <f>IF(ISBLANK('[1]CONTROL OT'!$B799),"-",'[1]CONTROL OT'!$B799)</f>
        <v>768</v>
      </c>
      <c r="C795" s="20" t="str">
        <f>IF(ISBLANK('[1]CONTROL OT'!$H799),"-",'[1]CONTROL OT'!$H799)</f>
        <v>GEOFAL ING.</v>
      </c>
      <c r="D795" s="6" t="str">
        <f>IF(ISBLANK('[1]CONTROL OT'!$I799),"-",'[1]CONTROL OT'!$I799)</f>
        <v>CJ TELECOM / SAMANEZ</v>
      </c>
      <c r="E795" s="7">
        <f>IF(ISBLANK('[1]CONTROL OT'!$O799),"-",'[1]CONTROL OT'!$O799)</f>
        <v>923</v>
      </c>
      <c r="F795" s="8">
        <v>45825</v>
      </c>
      <c r="G795" s="8">
        <v>45825</v>
      </c>
      <c r="H795" s="9"/>
      <c r="I795" s="4"/>
      <c r="J795" s="4"/>
      <c r="K795" s="4"/>
      <c r="L795" s="4"/>
      <c r="M795" s="13"/>
      <c r="N795" s="44"/>
      <c r="O795" s="4"/>
      <c r="P795" s="4"/>
      <c r="Q795" s="4"/>
      <c r="R795" s="4"/>
    </row>
    <row r="796" spans="1:18" ht="25.2" customHeight="1" x14ac:dyDescent="0.3">
      <c r="A796" s="4">
        <v>792</v>
      </c>
      <c r="B796" s="5">
        <f>IF(ISBLANK('[1]CONTROL OT'!$B800),"-",'[1]CONTROL OT'!$B800)</f>
        <v>769</v>
      </c>
      <c r="C796" s="20" t="str">
        <f>IF(ISBLANK('[1]CONTROL OT'!$H800),"-",'[1]CONTROL OT'!$H800)</f>
        <v>GEOFAL ING.</v>
      </c>
      <c r="D796" s="6" t="str">
        <f>IF(ISBLANK('[1]CONTROL OT'!$I800),"-",'[1]CONTROL OT'!$I800)</f>
        <v>CJ TELECOM / NAUINPUQUIO</v>
      </c>
      <c r="E796" s="7">
        <f>IF(ISBLANK('[1]CONTROL OT'!$O800),"-",'[1]CONTROL OT'!$O800)</f>
        <v>923</v>
      </c>
      <c r="F796" s="8">
        <v>45825</v>
      </c>
      <c r="G796" s="8">
        <v>45825</v>
      </c>
      <c r="H796" s="9"/>
      <c r="I796" s="4"/>
      <c r="J796" s="4"/>
      <c r="K796" s="4"/>
      <c r="L796" s="4"/>
      <c r="M796" s="13"/>
      <c r="N796" s="44"/>
      <c r="O796" s="4"/>
      <c r="P796" s="4"/>
      <c r="Q796" s="4"/>
      <c r="R796" s="4"/>
    </row>
    <row r="797" spans="1:18" ht="25.2" customHeight="1" x14ac:dyDescent="0.3">
      <c r="A797" s="4">
        <v>793</v>
      </c>
      <c r="B797" s="5">
        <f>IF(ISBLANK('[1]CONTROL OT'!$B801),"-",'[1]CONTROL OT'!$B801)</f>
        <v>770</v>
      </c>
      <c r="C797" s="20" t="str">
        <f>IF(ISBLANK('[1]CONTROL OT'!$H801),"-",'[1]CONTROL OT'!$H801)</f>
        <v>CONSORCIO HUAYCOLORO</v>
      </c>
      <c r="D797" s="6" t="str">
        <f>IF(ISBLANK('[1]CONTROL OT'!$I801),"-",'[1]CONTROL OT'!$I801)</f>
        <v>COMPRESIÓN DE PROBETAS / DADOS DE CONCRETO</v>
      </c>
      <c r="E797" s="7">
        <f>IF(ISBLANK('[1]CONTROL OT'!$O801),"-",'[1]CONTROL OT'!$O801)</f>
        <v>922</v>
      </c>
      <c r="F797" s="8">
        <v>45825</v>
      </c>
      <c r="G797" s="8">
        <v>45826</v>
      </c>
      <c r="H797" s="9"/>
      <c r="I797" s="4"/>
      <c r="J797" s="4"/>
      <c r="K797" s="4"/>
      <c r="L797" s="4"/>
      <c r="M797" s="13"/>
      <c r="N797" s="44"/>
      <c r="O797" s="4"/>
      <c r="P797" s="4"/>
      <c r="Q797" s="4"/>
      <c r="R797" s="4"/>
    </row>
    <row r="798" spans="1:18" ht="25.2" customHeight="1" x14ac:dyDescent="0.3">
      <c r="A798" s="4">
        <v>794</v>
      </c>
      <c r="B798" s="5">
        <f>IF(ISBLANK('[1]CONTROL OT'!$B802),"-",'[1]CONTROL OT'!$B802)</f>
        <v>771</v>
      </c>
      <c r="C798" s="20" t="str">
        <f>IF(ISBLANK('[1]CONTROL OT'!$H802),"-",'[1]CONTROL OT'!$H802)</f>
        <v>COVECOP</v>
      </c>
      <c r="D798" s="6" t="str">
        <f>IF(ISBLANK('[1]CONTROL OT'!$I802),"-",'[1]CONTROL OT'!$I802)</f>
        <v>COMPRESIÓN DE PROBETAS</v>
      </c>
      <c r="E798" s="7">
        <f>IF(ISBLANK('[1]CONTROL OT'!$O802),"-",'[1]CONTROL OT'!$O802)</f>
        <v>920</v>
      </c>
      <c r="F798" s="8">
        <v>45825</v>
      </c>
      <c r="G798" s="8">
        <v>45825</v>
      </c>
      <c r="H798" s="9"/>
      <c r="I798" s="4"/>
      <c r="J798" s="4"/>
      <c r="K798" s="4"/>
      <c r="L798" s="4"/>
      <c r="M798" s="13"/>
      <c r="N798" s="44"/>
      <c r="O798" s="4"/>
      <c r="P798" s="4"/>
      <c r="Q798" s="4"/>
      <c r="R798" s="4"/>
    </row>
    <row r="799" spans="1:18" ht="25.2" customHeight="1" x14ac:dyDescent="0.3">
      <c r="A799" s="4">
        <v>795</v>
      </c>
      <c r="B799" s="5">
        <f>IF(ISBLANK('[1]CONTROL OT'!$B803),"-",'[1]CONTROL OT'!$B803)</f>
        <v>772</v>
      </c>
      <c r="C799" s="20" t="str">
        <f>IF(ISBLANK('[1]CONTROL OT'!$H803),"-",'[1]CONTROL OT'!$H803)</f>
        <v>MULTIFIBRAS DEL PERU</v>
      </c>
      <c r="D799" s="6" t="str">
        <f>IF(ISBLANK('[1]CONTROL OT'!$I803),"-",'[1]CONTROL OT'!$I803)</f>
        <v>COMPRESIÓN DE PROBETAS</v>
      </c>
      <c r="E799" s="7">
        <f>IF(ISBLANK('[1]CONTROL OT'!$O803),"-",'[1]CONTROL OT'!$O803)</f>
        <v>921</v>
      </c>
      <c r="F799" s="8">
        <v>45825</v>
      </c>
      <c r="G799" s="8">
        <v>45825</v>
      </c>
      <c r="H799" s="9"/>
      <c r="I799" s="4"/>
      <c r="J799" s="4"/>
      <c r="K799" s="4"/>
      <c r="L799" s="4"/>
      <c r="M799" s="13"/>
      <c r="N799" s="44"/>
      <c r="O799" s="4"/>
      <c r="P799" s="4"/>
      <c r="Q799" s="4"/>
      <c r="R799" s="4"/>
    </row>
    <row r="800" spans="1:18" ht="25.2" customHeight="1" x14ac:dyDescent="0.3">
      <c r="A800" s="4">
        <v>796</v>
      </c>
      <c r="B800" s="5">
        <f>IF(ISBLANK('[1]CONTROL OT'!$B804),"-",'[1]CONTROL OT'!$B804)</f>
        <v>773</v>
      </c>
      <c r="C800" s="20" t="str">
        <f>IF(ISBLANK('[1]CONTROL OT'!$H804),"-",'[1]CONTROL OT'!$H804)</f>
        <v>YANGZHOU RONGFEI CONSTRUCTION
ENGINEERING CO SUCURSAL DEL PERÚ</v>
      </c>
      <c r="D800" s="6" t="str">
        <f>IF(ISBLANK('[1]CONTROL OT'!$I804),"-",'[1]CONTROL OT'!$I804)</f>
        <v>DENSIDAD DE CAMPO / LUIS</v>
      </c>
      <c r="E800" s="7">
        <f>IF(ISBLANK('[1]CONTROL OT'!$O804),"-",'[1]CONTROL OT'!$O804)</f>
        <v>871</v>
      </c>
      <c r="F800" s="8">
        <v>45817</v>
      </c>
      <c r="G800" s="8">
        <v>45817</v>
      </c>
      <c r="H800" s="9"/>
      <c r="I800" s="4"/>
      <c r="J800" s="4"/>
      <c r="K800" s="4"/>
      <c r="L800" s="4"/>
      <c r="M800" s="13"/>
      <c r="N800" s="44"/>
      <c r="O800" s="4"/>
      <c r="P800" s="4"/>
      <c r="Q800" s="4"/>
      <c r="R800" s="4"/>
    </row>
    <row r="801" spans="1:18" ht="25.2" customHeight="1" x14ac:dyDescent="0.3">
      <c r="A801" s="4">
        <v>797</v>
      </c>
      <c r="B801" s="5">
        <f>IF(ISBLANK('[1]CONTROL OT'!$B805),"-",'[1]CONTROL OT'!$B805)</f>
        <v>774</v>
      </c>
      <c r="C801" s="20" t="str">
        <f>IF(ISBLANK('[1]CONTROL OT'!$H805),"-",'[1]CONTROL OT'!$H805)</f>
        <v>CJ TELECOM</v>
      </c>
      <c r="D801" s="6" t="str">
        <f>IF(ISBLANK('[1]CONTROL OT'!$I805),"-",'[1]CONTROL OT'!$I805)</f>
        <v>COMPRESIÓN DE PROBETAS</v>
      </c>
      <c r="E801" s="7">
        <f>IF(ISBLANK('[1]CONTROL OT'!$O805),"-",'[1]CONTROL OT'!$O805)</f>
        <v>926</v>
      </c>
      <c r="F801" s="8">
        <v>45825</v>
      </c>
      <c r="G801" s="8">
        <v>45826</v>
      </c>
      <c r="H801" s="9"/>
      <c r="I801" s="4"/>
      <c r="J801" s="4"/>
      <c r="K801" s="4"/>
      <c r="L801" s="4"/>
      <c r="M801" s="13"/>
      <c r="N801" s="44"/>
      <c r="O801" s="4"/>
      <c r="P801" s="4"/>
      <c r="Q801" s="4"/>
      <c r="R801" s="4"/>
    </row>
    <row r="802" spans="1:18" ht="25.2" customHeight="1" x14ac:dyDescent="0.3">
      <c r="A802" s="4">
        <v>798</v>
      </c>
      <c r="B802" s="5">
        <f>IF(ISBLANK('[1]CONTROL OT'!$B806),"-",'[1]CONTROL OT'!$B806)</f>
        <v>775</v>
      </c>
      <c r="C802" s="20" t="str">
        <f>IF(ISBLANK('[1]CONTROL OT'!$H806),"-",'[1]CONTROL OT'!$H806)</f>
        <v>MECHANICAL AND PIPING SOLUTIONS SACYP</v>
      </c>
      <c r="D802" s="6" t="str">
        <f>IF(ISBLANK('[1]CONTROL OT'!$I806),"-",'[1]CONTROL OT'!$I806)</f>
        <v>CONTROL DE CALIDAD DEL CONCRETO FRESCO EN OBRA</v>
      </c>
      <c r="E802" s="7">
        <f>IF(ISBLANK('[1]CONTROL OT'!$O806),"-",'[1]CONTROL OT'!$O806)</f>
        <v>850</v>
      </c>
      <c r="F802" s="8">
        <v>45812</v>
      </c>
      <c r="G802" s="8">
        <v>45812</v>
      </c>
      <c r="H802" s="9"/>
      <c r="I802" s="4"/>
      <c r="J802" s="4"/>
      <c r="K802" s="4"/>
      <c r="L802" s="4"/>
      <c r="M802" s="13"/>
      <c r="N802" s="44"/>
      <c r="O802" s="4"/>
      <c r="P802" s="4"/>
      <c r="Q802" s="4"/>
      <c r="R802" s="4"/>
    </row>
    <row r="803" spans="1:18" ht="25.2" customHeight="1" x14ac:dyDescent="0.3">
      <c r="A803" s="4">
        <v>799</v>
      </c>
      <c r="B803" s="5">
        <f>IF(ISBLANK('[1]CONTROL OT'!$B807),"-",'[1]CONTROL OT'!$B807)</f>
        <v>776</v>
      </c>
      <c r="C803" s="20" t="str">
        <f>IF(ISBLANK('[1]CONTROL OT'!$H807),"-",'[1]CONTROL OT'!$H807)</f>
        <v>MECHANICAL AND PIPING SOLUTIONS SACYP</v>
      </c>
      <c r="D803" s="6" t="str">
        <f>IF(ISBLANK('[1]CONTROL OT'!$I807),"-",'[1]CONTROL OT'!$I807)</f>
        <v>CONTROL DE CALIDAD DEL CONCRETO FRESCO EN OBRA</v>
      </c>
      <c r="E803" s="7">
        <f>IF(ISBLANK('[1]CONTROL OT'!$O807),"-",'[1]CONTROL OT'!$O807)</f>
        <v>890</v>
      </c>
      <c r="F803" s="8">
        <v>45819</v>
      </c>
      <c r="G803" s="8">
        <v>45819</v>
      </c>
      <c r="H803" s="9"/>
      <c r="I803" s="4"/>
      <c r="J803" s="4"/>
      <c r="K803" s="4"/>
      <c r="L803" s="4"/>
      <c r="M803" s="13"/>
      <c r="N803" s="44"/>
      <c r="O803" s="4"/>
      <c r="P803" s="4"/>
      <c r="Q803" s="4"/>
      <c r="R803" s="4"/>
    </row>
    <row r="804" spans="1:18" ht="25.2" customHeight="1" x14ac:dyDescent="0.3">
      <c r="A804" s="4">
        <v>800</v>
      </c>
      <c r="B804" s="5">
        <f>IF(ISBLANK('[1]CONTROL OT'!$B808),"-",'[1]CONTROL OT'!$B808)</f>
        <v>777</v>
      </c>
      <c r="C804" s="20" t="str">
        <f>IF(ISBLANK('[1]CONTROL OT'!$H808),"-",'[1]CONTROL OT'!$H808)</f>
        <v>GEOFAL ING.</v>
      </c>
      <c r="D804" s="6" t="str">
        <f>IF(ISBLANK('[1]CONTROL OT'!$I808),"-",'[1]CONTROL OT'!$I808)</f>
        <v>CJ TELECOM / BAMBAMARCA</v>
      </c>
      <c r="E804" s="7">
        <f>IF(ISBLANK('[1]CONTROL OT'!$O808),"-",'[1]CONTROL OT'!$O808)</f>
        <v>935</v>
      </c>
      <c r="F804" s="8">
        <v>45826</v>
      </c>
      <c r="G804" s="8">
        <v>45826</v>
      </c>
      <c r="H804" s="9"/>
      <c r="I804" s="4"/>
      <c r="J804" s="4"/>
      <c r="K804" s="4"/>
      <c r="L804" s="4"/>
      <c r="M804" s="13"/>
      <c r="N804" s="44"/>
      <c r="O804" s="4"/>
      <c r="P804" s="4"/>
      <c r="Q804" s="4"/>
      <c r="R804" s="4"/>
    </row>
    <row r="805" spans="1:18" ht="25.2" customHeight="1" x14ac:dyDescent="0.3">
      <c r="A805" s="4">
        <v>801</v>
      </c>
      <c r="B805" s="5">
        <f>IF(ISBLANK('[1]CONTROL OT'!$B809),"-",'[1]CONTROL OT'!$B809)</f>
        <v>778</v>
      </c>
      <c r="C805" s="20" t="str">
        <f>IF(ISBLANK('[1]CONTROL OT'!$H809),"-",'[1]CONTROL OT'!$H809)</f>
        <v>GEOFAL ING.</v>
      </c>
      <c r="D805" s="6" t="str">
        <f>IF(ISBLANK('[1]CONTROL OT'!$I809),"-",'[1]CONTROL OT'!$I809)</f>
        <v>CJ TELECOM / LAMBAYEQUE</v>
      </c>
      <c r="E805" s="7">
        <f>IF(ISBLANK('[1]CONTROL OT'!$O809),"-",'[1]CONTROL OT'!$O809)</f>
        <v>935</v>
      </c>
      <c r="F805" s="8">
        <v>45826</v>
      </c>
      <c r="G805" s="8">
        <v>45826</v>
      </c>
      <c r="H805" s="9"/>
      <c r="I805" s="4"/>
      <c r="J805" s="4"/>
      <c r="K805" s="4"/>
      <c r="L805" s="4"/>
      <c r="M805" s="13"/>
      <c r="N805" s="44"/>
      <c r="O805" s="4"/>
      <c r="P805" s="4"/>
      <c r="Q805" s="4"/>
      <c r="R805" s="4"/>
    </row>
    <row r="806" spans="1:18" ht="25.2" customHeight="1" x14ac:dyDescent="0.3">
      <c r="A806" s="4">
        <v>802</v>
      </c>
      <c r="B806" s="5">
        <f>IF(ISBLANK('[1]CONTROL OT'!$B810),"-",'[1]CONTROL OT'!$B810)</f>
        <v>779</v>
      </c>
      <c r="C806" s="20" t="str">
        <f>IF(ISBLANK('[1]CONTROL OT'!$H810),"-",'[1]CONTROL OT'!$H810)</f>
        <v>NS ANDINA</v>
      </c>
      <c r="D806" s="6" t="str">
        <f>IF(ISBLANK('[1]CONTROL OT'!$I810),"-",'[1]CONTROL OT'!$I810)</f>
        <v>PROCTOR CON DENSIMETRO NUCLEAR Y CBR</v>
      </c>
      <c r="E806" s="7">
        <f>IF(ISBLANK('[1]CONTROL OT'!$O810),"-",'[1]CONTROL OT'!$O810)</f>
        <v>928</v>
      </c>
      <c r="F806" s="8">
        <v>45826</v>
      </c>
      <c r="G806" s="8">
        <v>45826</v>
      </c>
      <c r="H806" s="9"/>
      <c r="I806" s="4"/>
      <c r="J806" s="4"/>
      <c r="K806" s="4"/>
      <c r="L806" s="4"/>
      <c r="M806" s="13"/>
      <c r="N806" s="44"/>
      <c r="O806" s="4"/>
      <c r="P806" s="4"/>
      <c r="Q806" s="4"/>
      <c r="R806" s="4"/>
    </row>
    <row r="807" spans="1:18" ht="25.2" customHeight="1" x14ac:dyDescent="0.3">
      <c r="A807" s="4">
        <v>803</v>
      </c>
      <c r="B807" s="5">
        <f>IF(ISBLANK('[1]CONTROL OT'!$B811),"-",'[1]CONTROL OT'!$B811)</f>
        <v>780</v>
      </c>
      <c r="C807" s="20" t="str">
        <f>IF(ISBLANK('[1]CONTROL OT'!$H811),"-",'[1]CONTROL OT'!$H811)</f>
        <v>W&amp;L INTESEL PERU</v>
      </c>
      <c r="D807" s="6" t="str">
        <f>IF(ISBLANK('[1]CONTROL OT'!$I811),"-",'[1]CONTROL OT'!$I811)</f>
        <v>COMPRESIÓN DE PROBETAS</v>
      </c>
      <c r="E807" s="7">
        <f>IF(ISBLANK('[1]CONTROL OT'!$O811),"-",'[1]CONTROL OT'!$O811)</f>
        <v>918</v>
      </c>
      <c r="F807" s="8">
        <v>45825</v>
      </c>
      <c r="G807" s="8">
        <v>45825</v>
      </c>
      <c r="H807" s="9"/>
      <c r="I807" s="4"/>
      <c r="J807" s="4"/>
      <c r="K807" s="4"/>
      <c r="L807" s="4"/>
      <c r="M807" s="13"/>
      <c r="N807" s="44"/>
      <c r="O807" s="4"/>
      <c r="P807" s="4"/>
      <c r="Q807" s="4"/>
      <c r="R807" s="4"/>
    </row>
    <row r="808" spans="1:18" ht="25.2" customHeight="1" x14ac:dyDescent="0.3">
      <c r="A808" s="4">
        <v>804</v>
      </c>
      <c r="B808" s="5">
        <f>IF(ISBLANK('[1]CONTROL OT'!$B812),"-",'[1]CONTROL OT'!$B812)</f>
        <v>781</v>
      </c>
      <c r="C808" s="20" t="str">
        <f>IF(ISBLANK('[1]CONTROL OT'!$H812),"-",'[1]CONTROL OT'!$H812)</f>
        <v>CONSORCIO HUAYCOLORO</v>
      </c>
      <c r="D808" s="6" t="str">
        <f>IF(ISBLANK('[1]CONTROL OT'!$I812),"-",'[1]CONTROL OT'!$I812)</f>
        <v>ASFALTO</v>
      </c>
      <c r="E808" s="7">
        <f>IF(ISBLANK('[1]CONTROL OT'!$O812),"-",'[1]CONTROL OT'!$O812)</f>
        <v>938</v>
      </c>
      <c r="F808" s="8">
        <v>45826</v>
      </c>
      <c r="G808" s="8">
        <v>45828</v>
      </c>
      <c r="H808" s="9"/>
      <c r="I808" s="4"/>
      <c r="J808" s="4"/>
      <c r="K808" s="4"/>
      <c r="L808" s="4"/>
      <c r="M808" s="13"/>
      <c r="N808" s="44"/>
      <c r="O808" s="4"/>
      <c r="P808" s="4"/>
      <c r="Q808" s="4"/>
      <c r="R808" s="4"/>
    </row>
    <row r="809" spans="1:18" ht="25.2" customHeight="1" x14ac:dyDescent="0.3">
      <c r="A809" s="4">
        <v>805</v>
      </c>
      <c r="B809" s="5">
        <f>IF(ISBLANK('[1]CONTROL OT'!$B813),"-",'[1]CONTROL OT'!$B813)</f>
        <v>782</v>
      </c>
      <c r="C809" s="20" t="str">
        <f>IF(ISBLANK('[1]CONTROL OT'!$H813),"-",'[1]CONTROL OT'!$H813)</f>
        <v>GEOFAL ING.</v>
      </c>
      <c r="D809" s="6" t="str">
        <f>IF(ISBLANK('[1]CONTROL OT'!$I813),"-",'[1]CONTROL OT'!$I813)</f>
        <v>DEZA
MATERIAL M-1 DEBAJO DEL NIVEL FREÀTICO</v>
      </c>
      <c r="E809" s="7">
        <f>IF(ISBLANK('[1]CONTROL OT'!$O813),"-",'[1]CONTROL OT'!$O813)</f>
        <v>946</v>
      </c>
      <c r="F809" s="8">
        <v>45827</v>
      </c>
      <c r="G809" s="8">
        <v>45827</v>
      </c>
      <c r="H809" s="9"/>
      <c r="I809" s="4"/>
      <c r="J809" s="4"/>
      <c r="K809" s="4"/>
      <c r="L809" s="4"/>
      <c r="M809" s="13"/>
      <c r="N809" s="44"/>
      <c r="O809" s="4"/>
      <c r="P809" s="4"/>
      <c r="Q809" s="4"/>
      <c r="R809" s="4"/>
    </row>
    <row r="810" spans="1:18" ht="25.2" customHeight="1" x14ac:dyDescent="0.3">
      <c r="A810" s="4">
        <v>806</v>
      </c>
      <c r="B810" s="5">
        <f>IF(ISBLANK('[1]CONTROL OT'!$B814),"-",'[1]CONTROL OT'!$B814)</f>
        <v>783</v>
      </c>
      <c r="C810" s="20" t="str">
        <f>IF(ISBLANK('[1]CONTROL OT'!$H814),"-",'[1]CONTROL OT'!$H814)</f>
        <v>ORBE ARQUITECTOS SAC</v>
      </c>
      <c r="D810" s="6" t="str">
        <f>IF(ISBLANK('[1]CONTROL OT'!$I814),"-",'[1]CONTROL OT'!$I814)</f>
        <v>COMPRESIÓN DE PROBETAS</v>
      </c>
      <c r="E810" s="7">
        <f>IF(ISBLANK('[1]CONTROL OT'!$O814),"-",'[1]CONTROL OT'!$O814)</f>
        <v>927</v>
      </c>
      <c r="F810" s="8">
        <v>45826</v>
      </c>
      <c r="G810" s="8">
        <v>45826</v>
      </c>
      <c r="H810" s="9"/>
      <c r="I810" s="4"/>
      <c r="J810" s="4"/>
      <c r="K810" s="4"/>
      <c r="L810" s="4"/>
      <c r="M810" s="13"/>
      <c r="N810" s="44"/>
      <c r="O810" s="4"/>
      <c r="P810" s="4"/>
      <c r="Q810" s="4"/>
      <c r="R810" s="4"/>
    </row>
    <row r="811" spans="1:18" ht="25.2" customHeight="1" x14ac:dyDescent="0.3">
      <c r="A811" s="4">
        <v>807</v>
      </c>
      <c r="B811" s="5">
        <f>IF(ISBLANK('[1]CONTROL OT'!$B815),"-",'[1]CONTROL OT'!$B815)</f>
        <v>784</v>
      </c>
      <c r="C811" s="20" t="str">
        <f>IF(ISBLANK('[1]CONTROL OT'!$H815),"-",'[1]CONTROL OT'!$H815)</f>
        <v>YANGZHOU RONGFEI CONSTRUCTION
ENGINEERING CO SUCURSAL DEL PERÚ</v>
      </c>
      <c r="D811" s="6" t="str">
        <f>IF(ISBLANK('[1]CONTROL OT'!$I815),"-",'[1]CONTROL OT'!$I815)</f>
        <v>AFIRMADO / JICAMARCA</v>
      </c>
      <c r="E811" s="7">
        <f>IF(ISBLANK('[1]CONTROL OT'!$O815),"-",'[1]CONTROL OT'!$O815)</f>
        <v>924</v>
      </c>
      <c r="F811" s="8">
        <v>45826</v>
      </c>
      <c r="G811" s="8">
        <v>45826</v>
      </c>
      <c r="H811" s="9"/>
      <c r="I811" s="4"/>
      <c r="J811" s="4"/>
      <c r="K811" s="4"/>
      <c r="L811" s="4"/>
      <c r="M811" s="13"/>
      <c r="N811" s="44"/>
      <c r="O811" s="4"/>
      <c r="P811" s="4"/>
      <c r="Q811" s="4"/>
      <c r="R811" s="4"/>
    </row>
    <row r="812" spans="1:18" ht="25.2" customHeight="1" x14ac:dyDescent="0.3">
      <c r="A812" s="4">
        <v>808</v>
      </c>
      <c r="B812" s="5">
        <f>IF(ISBLANK('[1]CONTROL OT'!$B816),"-",'[1]CONTROL OT'!$B816)</f>
        <v>785</v>
      </c>
      <c r="C812" s="20" t="str">
        <f>IF(ISBLANK('[1]CONTROL OT'!$H816),"-",'[1]CONTROL OT'!$H816)</f>
        <v>GEOFAL ING.</v>
      </c>
      <c r="D812" s="6" t="str">
        <f>IF(ISBLANK('[1]CONTROL OT'!$I816),"-",'[1]CONTROL OT'!$I816)</f>
        <v>CJ TELECOM / LA RAMADITA</v>
      </c>
      <c r="E812" s="7">
        <f>IF(ISBLANK('[1]CONTROL OT'!$O816),"-",'[1]CONTROL OT'!$O816)</f>
        <v>947</v>
      </c>
      <c r="F812" s="8">
        <v>45828</v>
      </c>
      <c r="G812" s="8">
        <v>45828</v>
      </c>
      <c r="H812" s="9"/>
      <c r="I812" s="4"/>
      <c r="J812" s="4"/>
      <c r="K812" s="4"/>
      <c r="L812" s="4"/>
      <c r="M812" s="13"/>
      <c r="N812" s="44"/>
      <c r="O812" s="4"/>
      <c r="P812" s="4"/>
      <c r="Q812" s="4"/>
      <c r="R812" s="4"/>
    </row>
    <row r="813" spans="1:18" ht="25.2" customHeight="1" x14ac:dyDescent="0.3">
      <c r="A813" s="4">
        <v>809</v>
      </c>
      <c r="B813" s="5">
        <f>IF(ISBLANK('[1]CONTROL OT'!$B817),"-",'[1]CONTROL OT'!$B817)</f>
        <v>786</v>
      </c>
      <c r="C813" s="20" t="str">
        <f>IF(ISBLANK('[1]CONTROL OT'!$H817),"-",'[1]CONTROL OT'!$H817)</f>
        <v>RIOSA CONSTRUCTORA SAC</v>
      </c>
      <c r="D813" s="6" t="str">
        <f>IF(ISBLANK('[1]CONTROL OT'!$I817),"-",'[1]CONTROL OT'!$I817)</f>
        <v>PROCTOR</v>
      </c>
      <c r="E813" s="7" t="str">
        <f>IF(ISBLANK('[1]CONTROL OT'!$O817),"-",'[1]CONTROL OT'!$O817)</f>
        <v>COTIZACIÓN 939-25-A</v>
      </c>
      <c r="F813" s="8">
        <v>45828</v>
      </c>
      <c r="G813" s="8">
        <v>45832</v>
      </c>
      <c r="H813" s="9"/>
      <c r="I813" s="4"/>
      <c r="J813" s="4"/>
      <c r="K813" s="4"/>
      <c r="L813" s="4"/>
      <c r="M813" s="13"/>
      <c r="N813" s="44"/>
      <c r="O813" s="4"/>
      <c r="P813" s="4"/>
      <c r="Q813" s="4"/>
      <c r="R813" s="4"/>
    </row>
    <row r="814" spans="1:18" ht="25.2" customHeight="1" x14ac:dyDescent="0.3">
      <c r="A814" s="4">
        <v>810</v>
      </c>
      <c r="B814" s="5">
        <f>IF(ISBLANK('[1]CONTROL OT'!$B818),"-",'[1]CONTROL OT'!$B818)</f>
        <v>787</v>
      </c>
      <c r="C814" s="20" t="str">
        <f>IF(ISBLANK('[1]CONTROL OT'!$H818),"-",'[1]CONTROL OT'!$H818)</f>
        <v>YANGZHOU RONGFEI CONSTRUCTION
ENGINEERING CO SUCURSAL DEL PERÚ</v>
      </c>
      <c r="D814" s="6" t="str">
        <f>IF(ISBLANK('[1]CONTROL OT'!$I818),"-",'[1]CONTROL OT'!$I818)</f>
        <v>DENSIDAD DE CAMPO / LUIS</v>
      </c>
      <c r="E814" s="7">
        <f>IF(ISBLANK('[1]CONTROL OT'!$O818),"-",'[1]CONTROL OT'!$O818)</f>
        <v>871</v>
      </c>
      <c r="F814" s="8">
        <v>45817</v>
      </c>
      <c r="G814" s="8">
        <v>45817</v>
      </c>
      <c r="H814" s="9"/>
      <c r="I814" s="4"/>
      <c r="J814" s="4"/>
      <c r="K814" s="4"/>
      <c r="L814" s="4"/>
      <c r="M814" s="13"/>
      <c r="N814" s="44"/>
      <c r="O814" s="4"/>
      <c r="P814" s="4"/>
      <c r="Q814" s="4"/>
      <c r="R814" s="4"/>
    </row>
    <row r="815" spans="1:18" ht="25.2" customHeight="1" x14ac:dyDescent="0.3">
      <c r="A815" s="4">
        <v>811</v>
      </c>
      <c r="B815" s="5">
        <f>IF(ISBLANK('[1]CONTROL OT'!$B819),"-",'[1]CONTROL OT'!$B819)</f>
        <v>788</v>
      </c>
      <c r="C815" s="20" t="str">
        <f>IF(ISBLANK('[1]CONTROL OT'!$H819),"-",'[1]CONTROL OT'!$H819)</f>
        <v>TACTICAL</v>
      </c>
      <c r="D815" s="6" t="str">
        <f>IF(ISBLANK('[1]CONTROL OT'!$I819),"-",'[1]CONTROL OT'!$I819)</f>
        <v>DENSIDAD DE CAMPO / IVAN</v>
      </c>
      <c r="E815" s="7">
        <f>IF(ISBLANK('[1]CONTROL OT'!$O819),"-",'[1]CONTROL OT'!$O819)</f>
        <v>845</v>
      </c>
      <c r="F815" s="8">
        <v>45811</v>
      </c>
      <c r="G815" s="8">
        <v>45811</v>
      </c>
      <c r="H815" s="9"/>
      <c r="I815" s="4"/>
      <c r="J815" s="4"/>
      <c r="K815" s="4"/>
      <c r="L815" s="4"/>
      <c r="M815" s="13"/>
      <c r="N815" s="44"/>
      <c r="O815" s="4"/>
      <c r="P815" s="4"/>
      <c r="Q815" s="4"/>
      <c r="R815" s="4"/>
    </row>
    <row r="816" spans="1:18" ht="25.2" customHeight="1" x14ac:dyDescent="0.3">
      <c r="A816" s="4">
        <v>812</v>
      </c>
      <c r="B816" s="5">
        <f>IF(ISBLANK('[1]CONTROL OT'!$B820),"-",'[1]CONTROL OT'!$B820)</f>
        <v>789</v>
      </c>
      <c r="C816" s="20" t="str">
        <f>IF(ISBLANK('[1]CONTROL OT'!$H820),"-",'[1]CONTROL OT'!$H820)</f>
        <v>NS ANDINA</v>
      </c>
      <c r="D816" s="6" t="str">
        <f>IF(ISBLANK('[1]CONTROL OT'!$I820),"-",'[1]CONTROL OT'!$I820)</f>
        <v>PROCTOR CON DENSIMETRO NUCLEAR Y CBR</v>
      </c>
      <c r="E816" s="7">
        <f>IF(ISBLANK('[1]CONTROL OT'!$O820),"-",'[1]CONTROL OT'!$O820)</f>
        <v>951</v>
      </c>
      <c r="F816" s="8">
        <v>45829</v>
      </c>
      <c r="G816" s="8">
        <v>45831</v>
      </c>
      <c r="H816" s="9"/>
      <c r="I816" s="4"/>
      <c r="J816" s="4"/>
      <c r="K816" s="4"/>
      <c r="L816" s="4"/>
      <c r="M816" s="13"/>
      <c r="N816" s="44"/>
      <c r="O816" s="4"/>
      <c r="P816" s="4"/>
      <c r="Q816" s="4"/>
      <c r="R816" s="4"/>
    </row>
    <row r="817" spans="1:18" ht="25.2" customHeight="1" x14ac:dyDescent="0.3">
      <c r="A817" s="4">
        <v>813</v>
      </c>
      <c r="B817" s="5">
        <f>IF(ISBLANK('[1]CONTROL OT'!$B821),"-",'[1]CONTROL OT'!$B821)</f>
        <v>790</v>
      </c>
      <c r="C817" s="20" t="str">
        <f>IF(ISBLANK('[1]CONTROL OT'!$H821),"-",'[1]CONTROL OT'!$H821)</f>
        <v>GEOFAL ING.</v>
      </c>
      <c r="D817" s="6" t="str">
        <f>IF(ISBLANK('[1]CONTROL OT'!$I821),"-",'[1]CONTROL OT'!$I821)</f>
        <v>JEAN PAREDES / ANCASH</v>
      </c>
      <c r="E817" s="7">
        <f>IF(ISBLANK('[1]CONTROL OT'!$O821),"-",'[1]CONTROL OT'!$O821)</f>
        <v>963</v>
      </c>
      <c r="F817" s="8">
        <v>45831</v>
      </c>
      <c r="G817" s="8">
        <v>45831</v>
      </c>
      <c r="H817" s="9"/>
      <c r="I817" s="4"/>
      <c r="J817" s="4"/>
      <c r="K817" s="4"/>
      <c r="L817" s="4"/>
      <c r="M817" s="13"/>
      <c r="N817" s="44"/>
      <c r="O817" s="4"/>
      <c r="P817" s="4"/>
      <c r="Q817" s="4"/>
      <c r="R817" s="4"/>
    </row>
    <row r="818" spans="1:18" ht="25.2" customHeight="1" x14ac:dyDescent="0.3">
      <c r="A818" s="4">
        <v>814</v>
      </c>
      <c r="B818" s="5">
        <f>IF(ISBLANK('[1]CONTROL OT'!$B822),"-",'[1]CONTROL OT'!$B822)</f>
        <v>791</v>
      </c>
      <c r="C818" s="20" t="str">
        <f>IF(ISBLANK('[1]CONTROL OT'!$H822),"-",'[1]CONTROL OT'!$H822)</f>
        <v>GEOFAL ING.</v>
      </c>
      <c r="D818" s="6" t="str">
        <f>IF(ISBLANK('[1]CONTROL OT'!$I822),"-",'[1]CONTROL OT'!$I822)</f>
        <v>JEAN PAREDES / LAMBAYEQUE</v>
      </c>
      <c r="E818" s="7">
        <f>IF(ISBLANK('[1]CONTROL OT'!$O822),"-",'[1]CONTROL OT'!$O822)</f>
        <v>963</v>
      </c>
      <c r="F818" s="8">
        <v>45831</v>
      </c>
      <c r="G818" s="8">
        <v>45831</v>
      </c>
      <c r="H818" s="9"/>
      <c r="I818" s="4"/>
      <c r="J818" s="4"/>
      <c r="K818" s="4"/>
      <c r="L818" s="4"/>
      <c r="M818" s="13"/>
      <c r="N818" s="44"/>
      <c r="O818" s="4"/>
      <c r="P818" s="4"/>
      <c r="Q818" s="4"/>
      <c r="R818" s="4"/>
    </row>
    <row r="819" spans="1:18" ht="25.2" customHeight="1" x14ac:dyDescent="0.3">
      <c r="A819" s="4">
        <v>815</v>
      </c>
      <c r="B819" s="5">
        <f>IF(ISBLANK('[1]CONTROL OT'!$B823),"-",'[1]CONTROL OT'!$B823)</f>
        <v>792</v>
      </c>
      <c r="C819" s="20" t="str">
        <f>IF(ISBLANK('[1]CONTROL OT'!$H823),"-",'[1]CONTROL OT'!$H823)</f>
        <v>YANGZHOU RONGFEI CONSTRUCTION
ENGINEERING CO SUCURSAL DEL PERÚ</v>
      </c>
      <c r="D819" s="6" t="str">
        <f>IF(ISBLANK('[1]CONTROL OT'!$I823),"-",'[1]CONTROL OT'!$I823)</f>
        <v>MATERIAL PROPIO</v>
      </c>
      <c r="E819" s="7">
        <f>IF(ISBLANK('[1]CONTROL OT'!$O823),"-",'[1]CONTROL OT'!$O823)</f>
        <v>945</v>
      </c>
      <c r="F819" s="8">
        <v>45829</v>
      </c>
      <c r="G819" s="8">
        <v>45829</v>
      </c>
      <c r="H819" s="9"/>
      <c r="I819" s="4"/>
      <c r="J819" s="4"/>
      <c r="K819" s="4"/>
      <c r="L819" s="4"/>
      <c r="M819" s="13"/>
      <c r="N819" s="44"/>
      <c r="O819" s="4"/>
      <c r="P819" s="4"/>
      <c r="Q819" s="4"/>
      <c r="R819" s="4"/>
    </row>
    <row r="820" spans="1:18" ht="25.2" customHeight="1" x14ac:dyDescent="0.3">
      <c r="A820" s="4">
        <v>816</v>
      </c>
      <c r="B820" s="5">
        <f>IF(ISBLANK('[1]CONTROL OT'!$B824),"-",'[1]CONTROL OT'!$B824)</f>
        <v>793</v>
      </c>
      <c r="C820" s="20" t="str">
        <f>IF(ISBLANK('[1]CONTROL OT'!$H824),"-",'[1]CONTROL OT'!$H824)</f>
        <v>LAC ING. PROYECTOS Y CONSTRUCCIÓN SAC</v>
      </c>
      <c r="D820" s="6" t="str">
        <f>IF(ISBLANK('[1]CONTROL OT'!$I824),"-",'[1]CONTROL OT'!$I824)</f>
        <v>COMPRESIÓN DE PROBETAS</v>
      </c>
      <c r="E820" s="7">
        <f>IF(ISBLANK('[1]CONTROL OT'!$O824),"-",'[1]CONTROL OT'!$O824)</f>
        <v>955</v>
      </c>
      <c r="F820" s="8">
        <v>45831</v>
      </c>
      <c r="G820" s="8">
        <v>45831</v>
      </c>
      <c r="H820" s="9"/>
      <c r="I820" s="4"/>
      <c r="J820" s="4"/>
      <c r="K820" s="4"/>
      <c r="L820" s="4"/>
      <c r="M820" s="13"/>
      <c r="N820" s="44"/>
      <c r="O820" s="4"/>
      <c r="P820" s="4"/>
      <c r="Q820" s="4"/>
      <c r="R820" s="4"/>
    </row>
    <row r="821" spans="1:18" ht="25.2" customHeight="1" x14ac:dyDescent="0.3">
      <c r="A821" s="4">
        <v>817</v>
      </c>
      <c r="B821" s="5">
        <f>IF(ISBLANK('[1]CONTROL OT'!$B825),"-",'[1]CONTROL OT'!$B825)</f>
        <v>794</v>
      </c>
      <c r="C821" s="20" t="str">
        <f>IF(ISBLANK('[1]CONTROL OT'!$H825),"-",'[1]CONTROL OT'!$H825)</f>
        <v>GEOFAL ING.</v>
      </c>
      <c r="D821" s="6" t="str">
        <f>IF(ISBLANK('[1]CONTROL OT'!$I825),"-",'[1]CONTROL OT'!$I825)</f>
        <v>DEZA / LIMONCARRO</v>
      </c>
      <c r="E821" s="7">
        <f>IF(ISBLANK('[1]CONTROL OT'!$O825),"-",'[1]CONTROL OT'!$O825)</f>
        <v>964</v>
      </c>
      <c r="F821" s="8"/>
      <c r="G821" s="8"/>
      <c r="H821" s="9"/>
      <c r="I821" s="4"/>
      <c r="J821" s="4"/>
      <c r="K821" s="4"/>
      <c r="L821" s="4"/>
      <c r="M821" s="13"/>
      <c r="N821" s="44"/>
      <c r="O821" s="4"/>
      <c r="P821" s="4"/>
      <c r="Q821" s="4"/>
      <c r="R821" s="4"/>
    </row>
    <row r="822" spans="1:18" ht="25.2" customHeight="1" x14ac:dyDescent="0.3">
      <c r="A822" s="4">
        <v>818</v>
      </c>
      <c r="B822" s="5">
        <f>IF(ISBLANK('[1]CONTROL OT'!$B826),"-",'[1]CONTROL OT'!$B826)</f>
        <v>795</v>
      </c>
      <c r="C822" s="20" t="str">
        <f>IF(ISBLANK('[1]CONTROL OT'!$H826),"-",'[1]CONTROL OT'!$H826)</f>
        <v>GEOFAL ING.</v>
      </c>
      <c r="D822" s="6" t="str">
        <f>IF(ISBLANK('[1]CONTROL OT'!$I826),"-",'[1]CONTROL OT'!$I826)</f>
        <v>DEZA / PORTUGAL</v>
      </c>
      <c r="E822" s="7">
        <f>IF(ISBLANK('[1]CONTROL OT'!$O826),"-",'[1]CONTROL OT'!$O826)</f>
        <v>964</v>
      </c>
      <c r="F822" s="8"/>
      <c r="G822" s="8"/>
      <c r="H822" s="9"/>
      <c r="I822" s="4"/>
      <c r="J822" s="4"/>
      <c r="K822" s="4"/>
      <c r="L822" s="4"/>
      <c r="M822" s="13"/>
      <c r="N822" s="44"/>
      <c r="O822" s="4"/>
      <c r="P822" s="4"/>
      <c r="Q822" s="4"/>
      <c r="R822" s="4"/>
    </row>
    <row r="823" spans="1:18" ht="25.2" customHeight="1" x14ac:dyDescent="0.3">
      <c r="A823" s="4">
        <v>819</v>
      </c>
      <c r="B823" s="5">
        <f>IF(ISBLANK('[1]CONTROL OT'!$B827),"-",'[1]CONTROL OT'!$B827)</f>
        <v>796</v>
      </c>
      <c r="C823" s="20" t="str">
        <f>IF(ISBLANK('[1]CONTROL OT'!$H827),"-",'[1]CONTROL OT'!$H827)</f>
        <v>GEOFAL ING.</v>
      </c>
      <c r="D823" s="6" t="str">
        <f>IF(ISBLANK('[1]CONTROL OT'!$I827),"-",'[1]CONTROL OT'!$I827)</f>
        <v>CJ TELECOM / NUEVA ESPERANZA</v>
      </c>
      <c r="E823" s="7">
        <f>IF(ISBLANK('[1]CONTROL OT'!$O827),"-",'[1]CONTROL OT'!$O827)</f>
        <v>965</v>
      </c>
      <c r="F823" s="8"/>
      <c r="G823" s="8"/>
      <c r="H823" s="9"/>
      <c r="I823" s="4"/>
      <c r="J823" s="4"/>
      <c r="K823" s="4"/>
      <c r="L823" s="4"/>
      <c r="M823" s="13"/>
      <c r="N823" s="44"/>
      <c r="O823" s="4"/>
      <c r="P823" s="4"/>
      <c r="Q823" s="4"/>
      <c r="R823" s="4"/>
    </row>
    <row r="824" spans="1:18" ht="25.2" customHeight="1" x14ac:dyDescent="0.3">
      <c r="A824" s="4">
        <v>820</v>
      </c>
      <c r="B824" s="5">
        <f>IF(ISBLANK('[1]CONTROL OT'!$B828),"-",'[1]CONTROL OT'!$B828)</f>
        <v>797</v>
      </c>
      <c r="C824" s="20" t="str">
        <f>IF(ISBLANK('[1]CONTROL OT'!$H828),"-",'[1]CONTROL OT'!$H828)</f>
        <v>RUTAS DE LIMA</v>
      </c>
      <c r="D824" s="6" t="str">
        <f>IF(ISBLANK('[1]CONTROL OT'!$I828),"-",'[1]CONTROL OT'!$I828)</f>
        <v>GRAVA 1/2
ARENA 3/16</v>
      </c>
      <c r="E824" s="7">
        <f>IF(ISBLANK('[1]CONTROL OT'!$O828),"-",'[1]CONTROL OT'!$O828)</f>
        <v>982</v>
      </c>
      <c r="F824" s="8"/>
      <c r="G824" s="8"/>
      <c r="H824" s="9"/>
      <c r="I824" s="4"/>
      <c r="J824" s="4"/>
      <c r="K824" s="4"/>
      <c r="L824" s="4"/>
      <c r="M824" s="13"/>
      <c r="N824" s="44"/>
      <c r="O824" s="4"/>
      <c r="P824" s="4"/>
      <c r="Q824" s="4"/>
      <c r="R824" s="4"/>
    </row>
    <row r="825" spans="1:18" ht="25.2" customHeight="1" x14ac:dyDescent="0.3">
      <c r="A825" s="4">
        <v>821</v>
      </c>
      <c r="B825" s="5">
        <f>IF(ISBLANK('[1]CONTROL OT'!$B829),"-",'[1]CONTROL OT'!$B829)</f>
        <v>798</v>
      </c>
      <c r="C825" s="20" t="str">
        <f>IF(ISBLANK('[1]CONTROL OT'!$H829),"-",'[1]CONTROL OT'!$H829)</f>
        <v>CONSORCIO HUAYCOLORO</v>
      </c>
      <c r="D825" s="6" t="str">
        <f>IF(ISBLANK('[1]CONTROL OT'!$I829),"-",'[1]CONTROL OT'!$I829)</f>
        <v>COMPRESIÓN DE PROBETAS</v>
      </c>
      <c r="E825" s="7">
        <f>IF(ISBLANK('[1]CONTROL OT'!$O829),"-",'[1]CONTROL OT'!$O829)</f>
        <v>971</v>
      </c>
      <c r="F825" s="8"/>
      <c r="G825" s="8"/>
      <c r="H825" s="9"/>
      <c r="I825" s="4"/>
      <c r="J825" s="4"/>
      <c r="K825" s="4"/>
      <c r="L825" s="4"/>
      <c r="M825" s="13"/>
      <c r="N825" s="44"/>
      <c r="O825" s="4"/>
      <c r="P825" s="4"/>
      <c r="Q825" s="4"/>
      <c r="R825" s="4"/>
    </row>
    <row r="826" spans="1:18" ht="25.2" customHeight="1" x14ac:dyDescent="0.3">
      <c r="A826" s="4">
        <v>822</v>
      </c>
      <c r="B826" s="5">
        <f>IF(ISBLANK('[1]CONTROL OT'!$B830),"-",'[1]CONTROL OT'!$B830)</f>
        <v>799</v>
      </c>
      <c r="C826" s="20" t="str">
        <f>IF(ISBLANK('[1]CONTROL OT'!$H830),"-",'[1]CONTROL OT'!$H830)</f>
        <v>ACUÑA VEGA CONSULTORES Y EJECUTORES</v>
      </c>
      <c r="D826" s="6" t="str">
        <f>IF(ISBLANK('[1]CONTROL OT'!$I830),"-",'[1]CONTROL OT'!$I830)</f>
        <v>COMPRESIÓN DE PROBETAS</v>
      </c>
      <c r="E826" s="7">
        <f>IF(ISBLANK('[1]CONTROL OT'!$O830),"-",'[1]CONTROL OT'!$O830)</f>
        <v>956</v>
      </c>
      <c r="F826" s="8"/>
      <c r="G826" s="8"/>
      <c r="H826" s="9"/>
      <c r="I826" s="4"/>
      <c r="J826" s="4"/>
      <c r="K826" s="4"/>
      <c r="L826" s="4"/>
      <c r="M826" s="13"/>
      <c r="N826" s="44"/>
      <c r="O826" s="4"/>
      <c r="P826" s="4"/>
      <c r="Q826" s="4"/>
      <c r="R826" s="4"/>
    </row>
    <row r="827" spans="1:18" ht="25.2" customHeight="1" x14ac:dyDescent="0.3">
      <c r="A827" s="4">
        <v>823</v>
      </c>
      <c r="B827" s="5">
        <f>IF(ISBLANK('[1]CONTROL OT'!$B831),"-",'[1]CONTROL OT'!$B831)</f>
        <v>800</v>
      </c>
      <c r="C827" s="20" t="str">
        <f>IF(ISBLANK('[1]CONTROL OT'!$H831),"-",'[1]CONTROL OT'!$H831)</f>
        <v>RUTAS DE LIMA</v>
      </c>
      <c r="D827" s="6" t="str">
        <f>IF(ISBLANK('[1]CONTROL OT'!$I831),"-",'[1]CONTROL OT'!$I831)</f>
        <v>DIAMANTINAS</v>
      </c>
      <c r="E827" s="7">
        <f>IF(ISBLANK('[1]CONTROL OT'!$O831),"-",'[1]CONTROL OT'!$O831)</f>
        <v>983</v>
      </c>
      <c r="F827" s="8"/>
      <c r="G827" s="8"/>
      <c r="H827" s="9"/>
      <c r="I827" s="4"/>
      <c r="J827" s="4"/>
      <c r="K827" s="4"/>
      <c r="L827" s="4"/>
      <c r="M827" s="13"/>
      <c r="N827" s="44"/>
      <c r="O827" s="4"/>
      <c r="P827" s="4"/>
      <c r="Q827" s="4"/>
      <c r="R827" s="4"/>
    </row>
    <row r="828" spans="1:18" ht="25.2" customHeight="1" x14ac:dyDescent="0.3">
      <c r="A828" s="4">
        <v>824</v>
      </c>
      <c r="B828" s="5">
        <f>IF(ISBLANK('[1]CONTROL OT'!$B832),"-",'[1]CONTROL OT'!$B832)</f>
        <v>801</v>
      </c>
      <c r="C828" s="20" t="str">
        <f>IF(ISBLANK('[1]CONTROL OT'!$H832),"-",'[1]CONTROL OT'!$H832)</f>
        <v>CONSORCIO HUAYCOLORO</v>
      </c>
      <c r="D828" s="6" t="str">
        <f>IF(ISBLANK('[1]CONTROL OT'!$I832),"-",'[1]CONTROL OT'!$I832)</f>
        <v>COMPRESIÓN DE PROBETAS</v>
      </c>
      <c r="E828" s="7">
        <f>IF(ISBLANK('[1]CONTROL OT'!$O832),"-",'[1]CONTROL OT'!$O832)</f>
        <v>974</v>
      </c>
      <c r="F828" s="8"/>
      <c r="G828" s="8"/>
      <c r="H828" s="9"/>
      <c r="I828" s="4"/>
      <c r="J828" s="4"/>
      <c r="K828" s="4"/>
      <c r="L828" s="4"/>
      <c r="M828" s="13"/>
      <c r="N828" s="44"/>
      <c r="O828" s="4"/>
      <c r="P828" s="4"/>
      <c r="Q828" s="4"/>
      <c r="R828" s="4"/>
    </row>
    <row r="829" spans="1:18" ht="25.2" customHeight="1" x14ac:dyDescent="0.3">
      <c r="A829" s="4">
        <v>825</v>
      </c>
      <c r="B829" s="5">
        <f>IF(ISBLANK('[1]CONTROL OT'!$B833),"-",'[1]CONTROL OT'!$B833)</f>
        <v>802</v>
      </c>
      <c r="C829" s="20" t="str">
        <f>IF(ISBLANK('[1]CONTROL OT'!$H833),"-",'[1]CONTROL OT'!$H833)</f>
        <v>YANGZHOU RONGFEI CONSTRUCTION
ENGINEERING CO SUCURSAL DEL PERÚ</v>
      </c>
      <c r="D829" s="6" t="str">
        <f>IF(ISBLANK('[1]CONTROL OT'!$I833),"-",'[1]CONTROL OT'!$I833)</f>
        <v>LADRILLOS PASTELEROS Y BLOQUES DE CONCRETO</v>
      </c>
      <c r="E829" s="7">
        <f>IF(ISBLANK('[1]CONTROL OT'!$O833),"-",'[1]CONTROL OT'!$O833)</f>
        <v>944</v>
      </c>
      <c r="F829" s="8"/>
      <c r="G829" s="8"/>
      <c r="H829" s="9"/>
      <c r="I829" s="4"/>
      <c r="J829" s="4"/>
      <c r="K829" s="4"/>
      <c r="L829" s="4"/>
      <c r="M829" s="13"/>
      <c r="N829" s="44"/>
      <c r="O829" s="4"/>
      <c r="P829" s="4"/>
      <c r="Q829" s="4"/>
      <c r="R829" s="4"/>
    </row>
    <row r="830" spans="1:18" ht="25.2" customHeight="1" x14ac:dyDescent="0.3">
      <c r="A830" s="4">
        <v>826</v>
      </c>
      <c r="B830" s="5">
        <f>IF(ISBLANK('[1]CONTROL OT'!$B834),"-",'[1]CONTROL OT'!$B834)</f>
        <v>803</v>
      </c>
      <c r="C830" s="20" t="str">
        <f>IF(ISBLANK('[1]CONTROL OT'!$H834),"-",'[1]CONTROL OT'!$H834)</f>
        <v>YANGZHOU RONGFEI CONSTRUCTION
ENGINEERING CO SUCURSAL DEL PERÚ</v>
      </c>
      <c r="D830" s="6" t="str">
        <f>IF(ISBLANK('[1]CONTROL OT'!$I834),"-",'[1]CONTROL OT'!$I834)</f>
        <v>AFIRMADO CANTERA LA GLORIA</v>
      </c>
      <c r="E830" s="7">
        <f>IF(ISBLANK('[1]CONTROL OT'!$O834),"-",'[1]CONTROL OT'!$O834)</f>
        <v>957</v>
      </c>
      <c r="F830" s="8"/>
      <c r="G830" s="8"/>
      <c r="H830" s="9"/>
      <c r="I830" s="4"/>
      <c r="J830" s="4"/>
      <c r="K830" s="4"/>
      <c r="L830" s="4"/>
      <c r="M830" s="13"/>
      <c r="N830" s="44"/>
      <c r="O830" s="4"/>
      <c r="P830" s="4"/>
      <c r="Q830" s="4"/>
      <c r="R830" s="4"/>
    </row>
    <row r="831" spans="1:18" ht="25.2" customHeight="1" x14ac:dyDescent="0.3">
      <c r="A831" s="4">
        <v>827</v>
      </c>
      <c r="B831" s="5">
        <f>IF(ISBLANK('[1]CONTROL OT'!$B835),"-",'[1]CONTROL OT'!$B835)</f>
        <v>804</v>
      </c>
      <c r="C831" s="20" t="str">
        <f>IF(ISBLANK('[1]CONTROL OT'!$H835),"-",'[1]CONTROL OT'!$H835)</f>
        <v>YANGZHOU RONGFEI CONSTRUCTION
ENGINEERING CO SUCURSAL DEL PERÚ</v>
      </c>
      <c r="D831" s="6" t="str">
        <f>IF(ISBLANK('[1]CONTROL OT'!$I835),"-",'[1]CONTROL OT'!$I835)</f>
        <v>DENSIDAD DE CAMPO / LUIS</v>
      </c>
      <c r="E831" s="7">
        <f>IF(ISBLANK('[1]CONTROL OT'!$O835),"-",'[1]CONTROL OT'!$O835)</f>
        <v>871</v>
      </c>
      <c r="F831" s="8"/>
      <c r="G831" s="8"/>
      <c r="H831" s="9"/>
      <c r="I831" s="4"/>
      <c r="J831" s="4"/>
      <c r="K831" s="4"/>
      <c r="L831" s="4"/>
      <c r="M831" s="13"/>
      <c r="N831" s="44"/>
      <c r="O831" s="4"/>
      <c r="P831" s="4"/>
      <c r="Q831" s="4"/>
      <c r="R831" s="4"/>
    </row>
    <row r="832" spans="1:18" ht="25.2" customHeight="1" x14ac:dyDescent="0.3">
      <c r="A832" s="4">
        <v>828</v>
      </c>
      <c r="B832" s="5">
        <f>IF(ISBLANK('[1]CONTROL OT'!$B836),"-",'[1]CONTROL OT'!$B836)</f>
        <v>805</v>
      </c>
      <c r="C832" s="20" t="str">
        <f>IF(ISBLANK('[1]CONTROL OT'!$H836),"-",'[1]CONTROL OT'!$H836)</f>
        <v>RIOSA CONSTRUCTORA SAC</v>
      </c>
      <c r="D832" s="6" t="str">
        <f>IF(ISBLANK('[1]CONTROL OT'!$I836),"-",'[1]CONTROL OT'!$I836)</f>
        <v>GRANULOMETRIA</v>
      </c>
      <c r="E832" s="7">
        <f>IF(ISBLANK('[1]CONTROL OT'!$O836),"-",'[1]CONTROL OT'!$O836)</f>
        <v>960</v>
      </c>
      <c r="F832" s="8"/>
      <c r="G832" s="8"/>
      <c r="H832" s="9"/>
      <c r="I832" s="4"/>
      <c r="J832" s="4"/>
      <c r="K832" s="4"/>
      <c r="L832" s="4"/>
      <c r="M832" s="13"/>
      <c r="N832" s="44"/>
      <c r="O832" s="4"/>
      <c r="P832" s="4"/>
      <c r="Q832" s="4"/>
      <c r="R832" s="4"/>
    </row>
    <row r="833" spans="1:18" ht="25.2" customHeight="1" x14ac:dyDescent="0.3">
      <c r="A833" s="4">
        <v>829</v>
      </c>
      <c r="B833" s="5">
        <f>IF(ISBLANK('[1]CONTROL OT'!$B837),"-",'[1]CONTROL OT'!$B837)</f>
        <v>806</v>
      </c>
      <c r="C833" s="20" t="str">
        <f>IF(ISBLANK('[1]CONTROL OT'!$H837),"-",'[1]CONTROL OT'!$H837)</f>
        <v>YANGZHOU RONGFEI CONSTRUCTION
ENGINEERING CO SUCURSAL DEL PERÚ</v>
      </c>
      <c r="D833" s="6" t="str">
        <f>IF(ISBLANK('[1]CONTROL OT'!$I837),"-",'[1]CONTROL OT'!$I837)</f>
        <v>DENSIDAD DE CAMPO / LUIS</v>
      </c>
      <c r="E833" s="7">
        <f>IF(ISBLANK('[1]CONTROL OT'!$O837),"-",'[1]CONTROL OT'!$O837)</f>
        <v>973</v>
      </c>
      <c r="F833" s="8"/>
      <c r="G833" s="8"/>
      <c r="H833" s="9"/>
      <c r="I833" s="4"/>
      <c r="J833" s="4"/>
      <c r="K833" s="4"/>
      <c r="L833" s="4"/>
      <c r="M833" s="13"/>
      <c r="N833" s="44"/>
      <c r="O833" s="4"/>
      <c r="P833" s="4"/>
      <c r="Q833" s="4"/>
      <c r="R833" s="4"/>
    </row>
    <row r="834" spans="1:18" ht="25.2" customHeight="1" x14ac:dyDescent="0.3">
      <c r="A834" s="4">
        <v>830</v>
      </c>
      <c r="B834" s="5">
        <f>IF(ISBLANK('[1]CONTROL OT'!$B838),"-",'[1]CONTROL OT'!$B838)</f>
        <v>807</v>
      </c>
      <c r="C834" s="20" t="str">
        <f>IF(ISBLANK('[1]CONTROL OT'!$H838),"-",'[1]CONTROL OT'!$H838)</f>
        <v>MECHANICAL AND PIPING SOLUTIONS SACYP</v>
      </c>
      <c r="D834" s="6" t="str">
        <f>IF(ISBLANK('[1]CONTROL OT'!$I838),"-",'[1]CONTROL OT'!$I838)</f>
        <v>COMPRESION DE PROBETAS</v>
      </c>
      <c r="E834" s="7">
        <f>IF(ISBLANK('[1]CONTROL OT'!$O838),"-",'[1]CONTROL OT'!$O838)</f>
        <v>978</v>
      </c>
      <c r="F834" s="8"/>
      <c r="G834" s="8"/>
      <c r="H834" s="9"/>
      <c r="I834" s="4"/>
      <c r="J834" s="4"/>
      <c r="K834" s="4"/>
      <c r="L834" s="4"/>
      <c r="M834" s="13"/>
      <c r="N834" s="44"/>
      <c r="O834" s="4"/>
      <c r="P834" s="4"/>
      <c r="Q834" s="4"/>
      <c r="R834" s="4"/>
    </row>
    <row r="835" spans="1:18" ht="25.2" customHeight="1" x14ac:dyDescent="0.3">
      <c r="A835" s="4">
        <v>831</v>
      </c>
      <c r="B835" s="5">
        <f>IF(ISBLANK('[1]CONTROL OT'!$B839),"-",'[1]CONTROL OT'!$B839)</f>
        <v>808</v>
      </c>
      <c r="C835" s="20" t="str">
        <f>IF(ISBLANK('[1]CONTROL OT'!$H839),"-",'[1]CONTROL OT'!$H839)</f>
        <v>GEOFAL ING.</v>
      </c>
      <c r="D835" s="6" t="str">
        <f>IF(ISBLANK('[1]CONTROL OT'!$I839),"-",'[1]CONTROL OT'!$I839)</f>
        <v>CJ TELECOM / COHECHAN</v>
      </c>
      <c r="E835" s="7">
        <f>IF(ISBLANK('[1]CONTROL OT'!$O839),"-",'[1]CONTROL OT'!$O839)</f>
        <v>984</v>
      </c>
      <c r="F835" s="8"/>
      <c r="G835" s="8"/>
      <c r="H835" s="9"/>
      <c r="I835" s="4"/>
      <c r="J835" s="4"/>
      <c r="K835" s="4"/>
      <c r="L835" s="4"/>
      <c r="M835" s="13"/>
      <c r="N835" s="44"/>
      <c r="O835" s="4"/>
      <c r="P835" s="4"/>
      <c r="Q835" s="4"/>
      <c r="R835" s="4"/>
    </row>
    <row r="836" spans="1:18" ht="25.2" customHeight="1" x14ac:dyDescent="0.3">
      <c r="A836" s="4">
        <v>832</v>
      </c>
      <c r="B836" s="5">
        <f>IF(ISBLANK('[1]CONTROL OT'!$B840),"-",'[1]CONTROL OT'!$B840)</f>
        <v>809</v>
      </c>
      <c r="C836" s="20" t="str">
        <f>IF(ISBLANK('[1]CONTROL OT'!$H840),"-",'[1]CONTROL OT'!$H840)</f>
        <v>GEOFAL ING.</v>
      </c>
      <c r="D836" s="6" t="str">
        <f>IF(ISBLANK('[1]CONTROL OT'!$I840),"-",'[1]CONTROL OT'!$I840)</f>
        <v>DEZA / SATURADA Y NO SATURADA</v>
      </c>
      <c r="E836" s="7">
        <f>IF(ISBLANK('[1]CONTROL OT'!$O840),"-",'[1]CONTROL OT'!$O840)</f>
        <v>985</v>
      </c>
      <c r="F836" s="8"/>
      <c r="G836" s="8"/>
      <c r="H836" s="9"/>
      <c r="I836" s="4"/>
      <c r="J836" s="4"/>
      <c r="K836" s="4"/>
      <c r="L836" s="4"/>
      <c r="M836" s="13"/>
      <c r="N836" s="44"/>
      <c r="O836" s="4"/>
      <c r="P836" s="4"/>
      <c r="Q836" s="4"/>
      <c r="R836" s="4"/>
    </row>
    <row r="837" spans="1:18" ht="25.2" customHeight="1" x14ac:dyDescent="0.3">
      <c r="A837" s="4">
        <v>833</v>
      </c>
      <c r="B837" s="5">
        <f>IF(ISBLANK('[1]CONTROL OT'!$B841),"-",'[1]CONTROL OT'!$B841)</f>
        <v>810</v>
      </c>
      <c r="C837" s="20" t="str">
        <f>IF(ISBLANK('[1]CONTROL OT'!$H841),"-",'[1]CONTROL OT'!$H841)</f>
        <v>GEOFAL ING.</v>
      </c>
      <c r="D837" s="6" t="str">
        <f>IF(ISBLANK('[1]CONTROL OT'!$I841),"-",'[1]CONTROL OT'!$I841)</f>
        <v>CJ TELECOM / CANIBAMBA</v>
      </c>
      <c r="E837" s="7">
        <f>IF(ISBLANK('[1]CONTROL OT'!$O841),"-",'[1]CONTROL OT'!$O841)</f>
        <v>986</v>
      </c>
      <c r="F837" s="8"/>
      <c r="G837" s="8"/>
      <c r="H837" s="9"/>
      <c r="I837" s="4"/>
      <c r="J837" s="4"/>
      <c r="K837" s="4"/>
      <c r="L837" s="4"/>
      <c r="M837" s="13"/>
      <c r="N837" s="44"/>
      <c r="O837" s="4"/>
      <c r="P837" s="4"/>
      <c r="Q837" s="4"/>
      <c r="R837" s="4"/>
    </row>
    <row r="838" spans="1:18" ht="25.2" customHeight="1" x14ac:dyDescent="0.3">
      <c r="A838" s="4">
        <v>834</v>
      </c>
      <c r="B838" s="5">
        <f>IF(ISBLANK('[1]CONTROL OT'!$B842),"-",'[1]CONTROL OT'!$B842)</f>
        <v>811</v>
      </c>
      <c r="C838" s="20" t="str">
        <f>IF(ISBLANK('[1]CONTROL OT'!$H842),"-",'[1]CONTROL OT'!$H842)</f>
        <v>GEOFAL ING.</v>
      </c>
      <c r="D838" s="6" t="str">
        <f>IF(ISBLANK('[1]CONTROL OT'!$I842),"-",'[1]CONTROL OT'!$I842)</f>
        <v>JEAN PAREDES / SANTA ROSA</v>
      </c>
      <c r="E838" s="7">
        <f>IF(ISBLANK('[1]CONTROL OT'!$O842),"-",'[1]CONTROL OT'!$O842)</f>
        <v>987</v>
      </c>
      <c r="F838" s="8"/>
      <c r="G838" s="8"/>
      <c r="H838" s="9"/>
      <c r="I838" s="4"/>
      <c r="J838" s="4"/>
      <c r="K838" s="4"/>
      <c r="L838" s="4"/>
      <c r="M838" s="13"/>
      <c r="N838" s="44"/>
      <c r="O838" s="4"/>
      <c r="P838" s="4"/>
      <c r="Q838" s="4"/>
      <c r="R838" s="4"/>
    </row>
    <row r="839" spans="1:18" ht="25.2" customHeight="1" x14ac:dyDescent="0.3">
      <c r="A839" s="4">
        <v>835</v>
      </c>
      <c r="B839" s="5">
        <f>IF(ISBLANK('[1]CONTROL OT'!$B843),"-",'[1]CONTROL OT'!$B843)</f>
        <v>812</v>
      </c>
      <c r="C839" s="20" t="str">
        <f>IF(ISBLANK('[1]CONTROL OT'!$H843),"-",'[1]CONTROL OT'!$H843)</f>
        <v>GEOFAL ING.</v>
      </c>
      <c r="D839" s="6" t="str">
        <f>IF(ISBLANK('[1]CONTROL OT'!$I843),"-",'[1]CONTROL OT'!$I843)</f>
        <v>CJ TELECOM / KEVIN TRAJO DE  ENCOMIENDA</v>
      </c>
      <c r="E839" s="7">
        <f>IF(ISBLANK('[1]CONTROL OT'!$O843),"-",'[1]CONTROL OT'!$O843)</f>
        <v>988</v>
      </c>
      <c r="F839" s="8"/>
      <c r="G839" s="8"/>
      <c r="H839" s="9"/>
      <c r="I839" s="4"/>
      <c r="J839" s="4"/>
      <c r="K839" s="4"/>
      <c r="L839" s="4"/>
      <c r="M839" s="13"/>
      <c r="N839" s="44"/>
      <c r="O839" s="4"/>
      <c r="P839" s="4"/>
      <c r="Q839" s="4"/>
      <c r="R839" s="4"/>
    </row>
    <row r="840" spans="1:18" ht="25.2" customHeight="1" x14ac:dyDescent="0.3">
      <c r="A840" s="4">
        <v>836</v>
      </c>
      <c r="B840" s="5">
        <f>IF(ISBLANK('[1]CONTROL OT'!$B844),"-",'[1]CONTROL OT'!$B844)</f>
        <v>813</v>
      </c>
      <c r="C840" s="20" t="str">
        <f>IF(ISBLANK('[1]CONTROL OT'!$H844),"-",'[1]CONTROL OT'!$H844)</f>
        <v>GEOFAL ING.</v>
      </c>
      <c r="D840" s="6" t="str">
        <f>IF(ISBLANK('[1]CONTROL OT'!$I844),"-",'[1]CONTROL OT'!$I844)</f>
        <v>JGRB / ONGOY</v>
      </c>
      <c r="E840" s="7">
        <f>IF(ISBLANK('[1]CONTROL OT'!$O844),"-",'[1]CONTROL OT'!$O844)</f>
        <v>989</v>
      </c>
      <c r="F840" s="8"/>
      <c r="G840" s="8"/>
      <c r="H840" s="9"/>
      <c r="I840" s="4"/>
      <c r="J840" s="4"/>
      <c r="K840" s="4"/>
      <c r="L840" s="4"/>
      <c r="M840" s="13"/>
      <c r="N840" s="44"/>
      <c r="O840" s="4"/>
      <c r="P840" s="4"/>
      <c r="Q840" s="4"/>
      <c r="R840" s="4"/>
    </row>
    <row r="841" spans="1:18" ht="25.2" customHeight="1" x14ac:dyDescent="0.3">
      <c r="A841" s="4">
        <v>837</v>
      </c>
      <c r="B841" s="5">
        <f>IF(ISBLANK('[1]CONTROL OT'!$B845),"-",'[1]CONTROL OT'!$B845)</f>
        <v>814</v>
      </c>
      <c r="C841" s="20" t="str">
        <f>IF(ISBLANK('[1]CONTROL OT'!$H845),"-",'[1]CONTROL OT'!$H845)</f>
        <v>GEOFAL LABORATORIO</v>
      </c>
      <c r="D841" s="6" t="str">
        <f>IF(ISBLANK('[1]CONTROL OT'!$I845),"-",'[1]CONTROL OT'!$I845)</f>
        <v>DENSIDADES</v>
      </c>
      <c r="E841" s="7" t="str">
        <f>IF(ISBLANK('[1]CONTROL OT'!$O845),"-",'[1]CONTROL OT'!$O845)</f>
        <v>-</v>
      </c>
      <c r="F841" s="15" t="str">
        <f>IFERROR(VLOOKUP(E841,[2]Matriz!$B$4:$E$351,3,FALSE),"-")</f>
        <v>-</v>
      </c>
      <c r="G841" s="15" t="str">
        <f>IFERROR(VLOOKUP(E841,[2]Matriz!$B$4:$E$351,4,FALSE),"-")</f>
        <v>-</v>
      </c>
      <c r="H841" s="16" t="str">
        <f t="shared" ref="H841" si="46">IFERROR(+F841-G841,"-")</f>
        <v>-</v>
      </c>
      <c r="I841" s="12" t="s">
        <v>9</v>
      </c>
      <c r="J841" s="12" t="s">
        <v>9</v>
      </c>
      <c r="K841" s="12" t="s">
        <v>9</v>
      </c>
      <c r="L841" s="12" t="s">
        <v>9</v>
      </c>
      <c r="M841" s="13"/>
      <c r="N841" s="44"/>
      <c r="O841" s="4"/>
      <c r="P841" s="4"/>
      <c r="Q841" s="4"/>
      <c r="R841" s="4"/>
    </row>
    <row r="842" spans="1:18" ht="25.2" customHeight="1" x14ac:dyDescent="0.3">
      <c r="A842" s="4">
        <v>838</v>
      </c>
      <c r="B842" s="5">
        <f>IF(ISBLANK('[1]CONTROL OT'!$B846),"-",'[1]CONTROL OT'!$B846)</f>
        <v>815</v>
      </c>
      <c r="C842" s="20" t="str">
        <f>IF(ISBLANK('[1]CONTROL OT'!$H846),"-",'[1]CONTROL OT'!$H846)</f>
        <v>GEOFAL ING.</v>
      </c>
      <c r="D842" s="6" t="str">
        <f>IF(ISBLANK('[1]CONTROL OT'!$I846),"-",'[1]CONTROL OT'!$I846)</f>
        <v>CJ TELECOM / SECTOR SORITOR</v>
      </c>
      <c r="E842" s="7">
        <f>IF(ISBLANK('[1]CONTROL OT'!$O846),"-",'[1]CONTROL OT'!$O846)</f>
        <v>984</v>
      </c>
      <c r="F842" s="8"/>
      <c r="G842" s="8"/>
      <c r="H842" s="9"/>
      <c r="I842" s="4"/>
      <c r="J842" s="4"/>
      <c r="K842" s="4"/>
      <c r="L842" s="4"/>
      <c r="M842" s="13"/>
      <c r="N842" s="44"/>
      <c r="O842" s="4"/>
      <c r="P842" s="4"/>
      <c r="Q842" s="4"/>
      <c r="R842" s="4"/>
    </row>
    <row r="843" spans="1:18" ht="25.2" customHeight="1" x14ac:dyDescent="0.3">
      <c r="A843" s="4">
        <v>839</v>
      </c>
      <c r="B843" s="5">
        <f>IF(ISBLANK('[1]CONTROL OT'!$B847),"-",'[1]CONTROL OT'!$B847)</f>
        <v>816</v>
      </c>
      <c r="C843" s="20" t="str">
        <f>IF(ISBLANK('[1]CONTROL OT'!$H847),"-",'[1]CONTROL OT'!$H847)</f>
        <v>YANGZHOU RONGFEI CONSTRUCTION
ENGINEERING CO SUCURSAL DEL PERÚ</v>
      </c>
      <c r="D843" s="6" t="str">
        <f>IF(ISBLANK('[1]CONTROL OT'!$I847),"-",'[1]CONTROL OT'!$I847)</f>
        <v>DENSIDAD DE CAMPO / IVAN</v>
      </c>
      <c r="E843" s="7">
        <f>IF(ISBLANK('[1]CONTROL OT'!$O847),"-",'[1]CONTROL OT'!$O847)</f>
        <v>871</v>
      </c>
      <c r="F843" s="8"/>
      <c r="G843" s="8"/>
      <c r="H843" s="9"/>
      <c r="I843" s="4"/>
      <c r="J843" s="4"/>
      <c r="K843" s="4"/>
      <c r="L843" s="4"/>
      <c r="M843" s="13"/>
      <c r="N843" s="44"/>
      <c r="O843" s="4"/>
      <c r="P843" s="4"/>
      <c r="Q843" s="4"/>
      <c r="R843" s="4"/>
    </row>
    <row r="844" spans="1:18" ht="25.2" customHeight="1" x14ac:dyDescent="0.3">
      <c r="A844" s="4">
        <v>840</v>
      </c>
      <c r="B844" s="5">
        <f>IF(ISBLANK('[1]CONTROL OT'!$B848),"-",'[1]CONTROL OT'!$B848)</f>
        <v>817</v>
      </c>
      <c r="C844" s="20" t="str">
        <f>IF(ISBLANK('[1]CONTROL OT'!$H848),"-",'[1]CONTROL OT'!$H848)</f>
        <v>MECHANICAL AND PIPING SOLUTIONS SACYP</v>
      </c>
      <c r="D844" s="6" t="str">
        <f>IF(ISBLANK('[1]CONTROL OT'!$I848),"-",'[1]CONTROL OT'!$I848)</f>
        <v>DENSIDAD DE CAMPO / IVAN</v>
      </c>
      <c r="E844" s="7">
        <f>IF(ISBLANK('[1]CONTROL OT'!$O848),"-",'[1]CONTROL OT'!$O848)</f>
        <v>889</v>
      </c>
      <c r="F844" s="8"/>
      <c r="G844" s="8"/>
      <c r="H844" s="9"/>
      <c r="I844" s="4"/>
      <c r="J844" s="4"/>
      <c r="K844" s="4"/>
      <c r="L844" s="4"/>
      <c r="M844" s="13"/>
      <c r="N844" s="44"/>
      <c r="O844" s="4"/>
      <c r="P844" s="4"/>
      <c r="Q844" s="4"/>
      <c r="R844" s="4"/>
    </row>
    <row r="845" spans="1:18" ht="25.2" customHeight="1" x14ac:dyDescent="0.3">
      <c r="A845" s="4">
        <v>841</v>
      </c>
      <c r="B845" s="5">
        <f>IF(ISBLANK('[1]CONTROL OT'!$B849),"-",'[1]CONTROL OT'!$B849)</f>
        <v>818</v>
      </c>
      <c r="C845" s="20" t="str">
        <f>IF(ISBLANK('[1]CONTROL OT'!$H849),"-",'[1]CONTROL OT'!$H849)</f>
        <v>CONSORCIO HUAYCOLORO</v>
      </c>
      <c r="D845" s="6" t="str">
        <f>IF(ISBLANK('[1]CONTROL OT'!$I849),"-",'[1]CONTROL OT'!$I849)</f>
        <v>COMPRESIÓN DE PROBETAS</v>
      </c>
      <c r="E845" s="7" t="str">
        <f>IF(ISBLANK('[1]CONTROL OT'!$O849),"-",'[1]CONTROL OT'!$O849)</f>
        <v>COTIZACIÓN 990-25-A</v>
      </c>
      <c r="F845" s="8"/>
      <c r="G845" s="8"/>
      <c r="H845" s="9"/>
      <c r="I845" s="4"/>
      <c r="J845" s="4"/>
      <c r="K845" s="4"/>
      <c r="L845" s="4"/>
      <c r="M845" s="13"/>
      <c r="N845" s="44"/>
      <c r="O845" s="4"/>
      <c r="P845" s="4"/>
      <c r="Q845" s="4"/>
      <c r="R845" s="4"/>
    </row>
    <row r="846" spans="1:18" ht="25.2" customHeight="1" x14ac:dyDescent="0.3">
      <c r="A846" s="4">
        <v>842</v>
      </c>
      <c r="B846" s="5">
        <f>IF(ISBLANK('[1]CONTROL OT'!$B850),"-",'[1]CONTROL OT'!$B850)</f>
        <v>819</v>
      </c>
      <c r="C846" s="20" t="str">
        <f>IF(ISBLANK('[1]CONTROL OT'!$H850),"-",'[1]CONTROL OT'!$H850)</f>
        <v>MULTIFIBRAS DEL PERU</v>
      </c>
      <c r="D846" s="6" t="str">
        <f>IF(ISBLANK('[1]CONTROL OT'!$I850),"-",'[1]CONTROL OT'!$I850)</f>
        <v>COMPRESIÓN DE PROBETAS</v>
      </c>
      <c r="E846" s="7">
        <f>IF(ISBLANK('[1]CONTROL OT'!$O850),"-",'[1]CONTROL OT'!$O850)</f>
        <v>991</v>
      </c>
      <c r="F846" s="8"/>
      <c r="G846" s="8"/>
      <c r="H846" s="9"/>
      <c r="I846" s="4"/>
      <c r="J846" s="4"/>
      <c r="K846" s="4"/>
      <c r="L846" s="4"/>
      <c r="M846" s="13"/>
      <c r="N846" s="44"/>
      <c r="O846" s="4"/>
      <c r="P846" s="4"/>
      <c r="Q846" s="4"/>
      <c r="R846" s="4"/>
    </row>
    <row r="847" spans="1:18" ht="25.2" customHeight="1" x14ac:dyDescent="0.3">
      <c r="A847" s="4">
        <v>843</v>
      </c>
      <c r="B847" s="5">
        <f>IF(ISBLANK('[1]CONTROL OT'!$B851),"-",'[1]CONTROL OT'!$B851)</f>
        <v>820</v>
      </c>
      <c r="C847" s="20" t="str">
        <f>IF(ISBLANK('[1]CONTROL OT'!$H851),"-",'[1]CONTROL OT'!$H851)</f>
        <v>W&amp;L INTESEL PERU</v>
      </c>
      <c r="D847" s="6" t="str">
        <f>IF(ISBLANK('[1]CONTROL OT'!$I851),"-",'[1]CONTROL OT'!$I851)</f>
        <v>COMPRESIÓN DE PROBETAS</v>
      </c>
      <c r="E847" s="7">
        <f>IF(ISBLANK('[1]CONTROL OT'!$O851),"-",'[1]CONTROL OT'!$O851)</f>
        <v>976</v>
      </c>
      <c r="F847" s="8"/>
      <c r="G847" s="8"/>
      <c r="H847" s="9"/>
      <c r="I847" s="4"/>
      <c r="J847" s="4"/>
      <c r="K847" s="4"/>
      <c r="L847" s="4"/>
      <c r="M847" s="13"/>
      <c r="N847" s="44"/>
      <c r="O847" s="4"/>
      <c r="P847" s="4"/>
      <c r="Q847" s="4"/>
      <c r="R847" s="4"/>
    </row>
    <row r="848" spans="1:18" ht="25.2" customHeight="1" x14ac:dyDescent="0.3">
      <c r="A848" s="4">
        <v>844</v>
      </c>
      <c r="B848" s="5">
        <f>IF(ISBLANK('[1]CONTROL OT'!$B852),"-",'[1]CONTROL OT'!$B852)</f>
        <v>821</v>
      </c>
      <c r="C848" s="20" t="str">
        <f>IF(ISBLANK('[1]CONTROL OT'!$H852),"-",'[1]CONTROL OT'!$H852)</f>
        <v>HAUG</v>
      </c>
      <c r="D848" s="6" t="str">
        <f>IF(ISBLANK('[1]CONTROL OT'!$I852),"-",'[1]CONTROL OT'!$I852)</f>
        <v>AFIRMADO</v>
      </c>
      <c r="E848" s="7">
        <f>IF(ISBLANK('[1]CONTROL OT'!$O852),"-",'[1]CONTROL OT'!$O852)</f>
        <v>979</v>
      </c>
      <c r="F848" s="8"/>
      <c r="G848" s="8"/>
      <c r="H848" s="9"/>
      <c r="I848" s="4"/>
      <c r="J848" s="4"/>
      <c r="K848" s="4"/>
      <c r="L848" s="4"/>
      <c r="M848" s="13"/>
      <c r="N848" s="44"/>
      <c r="O848" s="4"/>
      <c r="P848" s="4"/>
      <c r="Q848" s="4"/>
      <c r="R848" s="4"/>
    </row>
    <row r="849" spans="1:18" ht="25.2" customHeight="1" x14ac:dyDescent="0.3">
      <c r="A849" s="4">
        <v>845</v>
      </c>
      <c r="B849" s="5">
        <f>IF(ISBLANK('[1]CONTROL OT'!$B853),"-",'[1]CONTROL OT'!$B853)</f>
        <v>822</v>
      </c>
      <c r="C849" s="20" t="str">
        <f>IF(ISBLANK('[1]CONTROL OT'!$H853),"-",'[1]CONTROL OT'!$H853)</f>
        <v>GEOFAL ING.</v>
      </c>
      <c r="D849" s="6" t="str">
        <f>IF(ISBLANK('[1]CONTROL OT'!$I853),"-",'[1]CONTROL OT'!$I853)</f>
        <v>DEZA / EL PORVENIR</v>
      </c>
      <c r="E849" s="7">
        <f>IF(ISBLANK('[1]CONTROL OT'!$O853),"-",'[1]CONTROL OT'!$O853)</f>
        <v>1004</v>
      </c>
      <c r="F849" s="8"/>
      <c r="G849" s="8"/>
      <c r="H849" s="9"/>
      <c r="I849" s="4"/>
      <c r="J849" s="4"/>
      <c r="K849" s="4"/>
      <c r="L849" s="4"/>
      <c r="M849" s="13"/>
      <c r="N849" s="44"/>
      <c r="O849" s="4"/>
      <c r="P849" s="4"/>
      <c r="Q849" s="4"/>
      <c r="R849" s="4"/>
    </row>
    <row r="850" spans="1:18" ht="25.2" customHeight="1" x14ac:dyDescent="0.3">
      <c r="A850" s="4">
        <v>846</v>
      </c>
      <c r="B850" s="5">
        <f>IF(ISBLANK('[1]CONTROL OT'!$B854),"-",'[1]CONTROL OT'!$B854)</f>
        <v>823</v>
      </c>
      <c r="C850" s="20" t="str">
        <f>IF(ISBLANK('[1]CONTROL OT'!$H854),"-",'[1]CONTROL OT'!$H854)</f>
        <v>GEOFAL ING.</v>
      </c>
      <c r="D850" s="6" t="str">
        <f>IF(ISBLANK('[1]CONTROL OT'!$I854),"-",'[1]CONTROL OT'!$I854)</f>
        <v>CJ TELECOM / SOL DE ORO</v>
      </c>
      <c r="E850" s="7">
        <f>IF(ISBLANK('[1]CONTROL OT'!$O854),"-",'[1]CONTROL OT'!$O854)</f>
        <v>1005</v>
      </c>
      <c r="F850" s="8"/>
      <c r="G850" s="8"/>
      <c r="H850" s="9"/>
      <c r="I850" s="4"/>
      <c r="J850" s="4"/>
      <c r="K850" s="4"/>
      <c r="L850" s="4"/>
      <c r="M850" s="13"/>
      <c r="N850" s="44"/>
      <c r="O850" s="4"/>
      <c r="P850" s="4"/>
      <c r="Q850" s="4"/>
      <c r="R850" s="4"/>
    </row>
    <row r="851" spans="1:18" ht="25.2" customHeight="1" x14ac:dyDescent="0.3">
      <c r="A851" s="4">
        <v>847</v>
      </c>
      <c r="B851" s="5">
        <f>IF(ISBLANK('[1]CONTROL OT'!$B855),"-",'[1]CONTROL OT'!$B855)</f>
        <v>824</v>
      </c>
      <c r="C851" s="20" t="str">
        <f>IF(ISBLANK('[1]CONTROL OT'!$H855),"-",'[1]CONTROL OT'!$H855)</f>
        <v>IMAGINA</v>
      </c>
      <c r="D851" s="6" t="str">
        <f>IF(ISBLANK('[1]CONTROL OT'!$I855),"-",'[1]CONTROL OT'!$I855)</f>
        <v>DENSIDAD DE CAMPO / IVAN</v>
      </c>
      <c r="E851" s="7">
        <f>IF(ISBLANK('[1]CONTROL OT'!$O855),"-",'[1]CONTROL OT'!$O855)</f>
        <v>1000</v>
      </c>
      <c r="F851" s="8"/>
      <c r="G851" s="8"/>
      <c r="H851" s="9"/>
      <c r="I851" s="4"/>
      <c r="J851" s="4"/>
      <c r="K851" s="4"/>
      <c r="L851" s="4"/>
      <c r="M851" s="13"/>
      <c r="N851" s="44"/>
      <c r="O851" s="4"/>
      <c r="P851" s="4"/>
      <c r="Q851" s="4"/>
      <c r="R851" s="4"/>
    </row>
    <row r="852" spans="1:18" ht="25.2" customHeight="1" x14ac:dyDescent="0.3">
      <c r="A852" s="4">
        <v>848</v>
      </c>
      <c r="B852" s="5">
        <f>IF(ISBLANK('[1]CONTROL OT'!$B856),"-",'[1]CONTROL OT'!$B856)</f>
        <v>825</v>
      </c>
      <c r="C852" s="20" t="str">
        <f>IF(ISBLANK('[1]CONTROL OT'!$H856),"-",'[1]CONTROL OT'!$H856)</f>
        <v>RIOSA CONSTRUCTORA SAC</v>
      </c>
      <c r="D852" s="6" t="str">
        <f>IF(ISBLANK('[1]CONTROL OT'!$I856),"-",'[1]CONTROL OT'!$I856)</f>
        <v>DENSIDAD DE CAMPO / IVAN-WILFREDO</v>
      </c>
      <c r="E852" s="7">
        <f>IF(ISBLANK('[1]CONTROL OT'!$O856),"-",'[1]CONTROL OT'!$O856)</f>
        <v>1001</v>
      </c>
      <c r="F852" s="8"/>
      <c r="G852" s="8"/>
      <c r="H852" s="9"/>
      <c r="I852" s="4"/>
      <c r="J852" s="4"/>
      <c r="K852" s="4"/>
      <c r="L852" s="4"/>
      <c r="M852" s="13"/>
      <c r="N852" s="44"/>
      <c r="O852" s="4"/>
      <c r="P852" s="4"/>
      <c r="Q852" s="4"/>
      <c r="R852" s="4"/>
    </row>
    <row r="853" spans="1:18" ht="25.2" customHeight="1" x14ac:dyDescent="0.3">
      <c r="A853" s="4">
        <v>849</v>
      </c>
      <c r="B853" s="5">
        <f>IF(ISBLANK('[1]CONTROL OT'!$B857),"-",'[1]CONTROL OT'!$B857)</f>
        <v>826</v>
      </c>
      <c r="C853" s="20" t="str">
        <f>IF(ISBLANK('[1]CONTROL OT'!$H857),"-",'[1]CONTROL OT'!$H857)</f>
        <v>ALTOMAYO</v>
      </c>
      <c r="D853" s="6" t="str">
        <f>IF(ISBLANK('[1]CONTROL OT'!$I857),"-",'[1]CONTROL OT'!$I857)</f>
        <v>DENSIDAD DE CAMPO</v>
      </c>
      <c r="E853" s="7">
        <f>IF(ISBLANK('[1]CONTROL OT'!$O857),"-",'[1]CONTROL OT'!$O857)</f>
        <v>695</v>
      </c>
      <c r="F853" s="8"/>
      <c r="G853" s="8"/>
      <c r="H853" s="9"/>
      <c r="I853" s="4"/>
      <c r="J853" s="4"/>
      <c r="K853" s="4"/>
      <c r="L853" s="4"/>
      <c r="M853" s="13"/>
      <c r="N853" s="44"/>
      <c r="O853" s="4"/>
      <c r="P853" s="4"/>
      <c r="Q853" s="4"/>
      <c r="R853" s="4"/>
    </row>
    <row r="854" spans="1:18" ht="25.2" customHeight="1" x14ac:dyDescent="0.3">
      <c r="A854" s="4">
        <v>850</v>
      </c>
      <c r="B854" s="5">
        <f>IF(ISBLANK('[1]CONTROL OT'!$B858),"-",'[1]CONTROL OT'!$B858)</f>
        <v>827</v>
      </c>
      <c r="C854" s="20" t="str">
        <f>IF(ISBLANK('[1]CONTROL OT'!$H858),"-",'[1]CONTROL OT'!$H858)</f>
        <v>ALTOMAYO</v>
      </c>
      <c r="D854" s="6" t="str">
        <f>IF(ISBLANK('[1]CONTROL OT'!$I858),"-",'[1]CONTROL OT'!$I858)</f>
        <v>DENSIDAD DE CAMPO</v>
      </c>
      <c r="E854" s="7">
        <f>IF(ISBLANK('[1]CONTROL OT'!$O858),"-",'[1]CONTROL OT'!$O858)</f>
        <v>695</v>
      </c>
      <c r="F854" s="8"/>
      <c r="G854" s="8"/>
      <c r="H854" s="9"/>
      <c r="I854" s="4"/>
      <c r="J854" s="4"/>
      <c r="K854" s="4"/>
      <c r="L854" s="4"/>
      <c r="M854" s="13"/>
      <c r="N854" s="44"/>
      <c r="O854" s="4"/>
      <c r="P854" s="4"/>
      <c r="Q854" s="4"/>
      <c r="R854" s="4"/>
    </row>
    <row r="855" spans="1:18" ht="25.2" customHeight="1" x14ac:dyDescent="0.3">
      <c r="A855" s="4">
        <v>851</v>
      </c>
      <c r="B855" s="5">
        <f>IF(ISBLANK('[1]CONTROL OT'!$B859),"-",'[1]CONTROL OT'!$B859)</f>
        <v>828</v>
      </c>
      <c r="C855" s="20" t="str">
        <f>IF(ISBLANK('[1]CONTROL OT'!$H859),"-",'[1]CONTROL OT'!$H859)</f>
        <v>ALTOMAYO</v>
      </c>
      <c r="D855" s="6" t="str">
        <f>IF(ISBLANK('[1]CONTROL OT'!$I859),"-",'[1]CONTROL OT'!$I859)</f>
        <v>DENSIDAD DE CAMPO</v>
      </c>
      <c r="E855" s="7">
        <f>IF(ISBLANK('[1]CONTROL OT'!$O859),"-",'[1]CONTROL OT'!$O859)</f>
        <v>695</v>
      </c>
      <c r="F855" s="8"/>
      <c r="G855" s="8"/>
      <c r="H855" s="9"/>
      <c r="I855" s="4"/>
      <c r="J855" s="4"/>
      <c r="K855" s="4"/>
      <c r="L855" s="4"/>
      <c r="M855" s="13"/>
      <c r="N855" s="44"/>
      <c r="O855" s="4"/>
      <c r="P855" s="4"/>
      <c r="Q855" s="4"/>
      <c r="R855" s="4"/>
    </row>
    <row r="856" spans="1:18" ht="25.2" customHeight="1" x14ac:dyDescent="0.3">
      <c r="A856" s="4">
        <v>852</v>
      </c>
      <c r="B856" s="5">
        <f>IF(ISBLANK('[1]CONTROL OT'!$B860),"-",'[1]CONTROL OT'!$B860)</f>
        <v>829</v>
      </c>
      <c r="C856" s="20" t="str">
        <f>IF(ISBLANK('[1]CONTROL OT'!$H860),"-",'[1]CONTROL OT'!$H860)</f>
        <v>ALTOMAYO</v>
      </c>
      <c r="D856" s="6" t="str">
        <f>IF(ISBLANK('[1]CONTROL OT'!$I860),"-",'[1]CONTROL OT'!$I860)</f>
        <v>DENSIDAD DE CAMPO</v>
      </c>
      <c r="E856" s="7">
        <f>IF(ISBLANK('[1]CONTROL OT'!$O860),"-",'[1]CONTROL OT'!$O860)</f>
        <v>954</v>
      </c>
      <c r="F856" s="8"/>
      <c r="G856" s="8"/>
      <c r="H856" s="9"/>
      <c r="I856" s="4"/>
      <c r="J856" s="4"/>
      <c r="K856" s="4"/>
      <c r="L856" s="4"/>
      <c r="M856" s="13"/>
      <c r="N856" s="44"/>
      <c r="O856" s="4"/>
      <c r="P856" s="4"/>
      <c r="Q856" s="4"/>
      <c r="R856" s="4"/>
    </row>
    <row r="857" spans="1:18" ht="25.2" customHeight="1" x14ac:dyDescent="0.3">
      <c r="A857" s="4">
        <v>853</v>
      </c>
      <c r="B857" s="5">
        <f>IF(ISBLANK('[1]CONTROL OT'!$B861),"-",'[1]CONTROL OT'!$B861)</f>
        <v>830</v>
      </c>
      <c r="C857" s="20" t="str">
        <f>IF(ISBLANK('[1]CONTROL OT'!$H861),"-",'[1]CONTROL OT'!$H861)</f>
        <v>ALTOMAYO</v>
      </c>
      <c r="D857" s="6" t="str">
        <f>IF(ISBLANK('[1]CONTROL OT'!$I861),"-",'[1]CONTROL OT'!$I861)</f>
        <v>DENSIDAD DE CAMPO</v>
      </c>
      <c r="E857" s="7">
        <f>IF(ISBLANK('[1]CONTROL OT'!$O861),"-",'[1]CONTROL OT'!$O861)</f>
        <v>954</v>
      </c>
      <c r="F857" s="8"/>
      <c r="G857" s="8"/>
      <c r="H857" s="9"/>
      <c r="I857" s="4"/>
      <c r="J857" s="4"/>
      <c r="K857" s="4"/>
      <c r="L857" s="4"/>
      <c r="M857" s="13"/>
      <c r="N857" s="44"/>
      <c r="O857" s="4"/>
      <c r="P857" s="4"/>
      <c r="Q857" s="4"/>
      <c r="R857" s="4"/>
    </row>
    <row r="858" spans="1:18" ht="25.2" customHeight="1" x14ac:dyDescent="0.3">
      <c r="A858" s="4">
        <v>854</v>
      </c>
      <c r="B858" s="5">
        <f>IF(ISBLANK('[1]CONTROL OT'!$B862),"-",'[1]CONTROL OT'!$B862)</f>
        <v>831</v>
      </c>
      <c r="C858" s="20" t="str">
        <f>IF(ISBLANK('[1]CONTROL OT'!$H862),"-",'[1]CONTROL OT'!$H862)</f>
        <v>ALTOMAYO</v>
      </c>
      <c r="D858" s="6" t="str">
        <f>IF(ISBLANK('[1]CONTROL OT'!$I862),"-",'[1]CONTROL OT'!$I862)</f>
        <v>DENSIDAD DE CAMPO</v>
      </c>
      <c r="E858" s="7">
        <f>IF(ISBLANK('[1]CONTROL OT'!$O862),"-",'[1]CONTROL OT'!$O862)</f>
        <v>954</v>
      </c>
      <c r="F858" s="8"/>
      <c r="G858" s="8"/>
      <c r="H858" s="9"/>
      <c r="I858" s="4"/>
      <c r="J858" s="4"/>
      <c r="K858" s="4"/>
      <c r="L858" s="4"/>
      <c r="M858" s="13"/>
      <c r="N858" s="44"/>
      <c r="O858" s="4"/>
      <c r="P858" s="4"/>
      <c r="Q858" s="4"/>
      <c r="R858" s="4"/>
    </row>
    <row r="859" spans="1:18" ht="25.2" customHeight="1" x14ac:dyDescent="0.3">
      <c r="A859" s="4">
        <v>855</v>
      </c>
      <c r="B859" s="5">
        <f>IF(ISBLANK('[1]CONTROL OT'!$B863),"-",'[1]CONTROL OT'!$B863)</f>
        <v>832</v>
      </c>
      <c r="C859" s="20" t="str">
        <f>IF(ISBLANK('[1]CONTROL OT'!$H863),"-",'[1]CONTROL OT'!$H863)</f>
        <v>ALTOMAYO</v>
      </c>
      <c r="D859" s="6" t="str">
        <f>IF(ISBLANK('[1]CONTROL OT'!$I863),"-",'[1]CONTROL OT'!$I863)</f>
        <v>DENSIDAD DE CAMPO</v>
      </c>
      <c r="E859" s="7">
        <f>IF(ISBLANK('[1]CONTROL OT'!$O863),"-",'[1]CONTROL OT'!$O863)</f>
        <v>954</v>
      </c>
      <c r="F859" s="8"/>
      <c r="G859" s="8"/>
      <c r="H859" s="9"/>
      <c r="I859" s="4"/>
      <c r="J859" s="4"/>
      <c r="K859" s="4"/>
      <c r="L859" s="4"/>
      <c r="M859" s="13"/>
      <c r="N859" s="44"/>
      <c r="O859" s="4"/>
      <c r="P859" s="4"/>
      <c r="Q859" s="4"/>
      <c r="R859" s="4"/>
    </row>
    <row r="860" spans="1:18" ht="25.2" customHeight="1" x14ac:dyDescent="0.3">
      <c r="A860" s="4">
        <v>856</v>
      </c>
      <c r="B860" s="5">
        <f>IF(ISBLANK('[1]CONTROL OT'!$B864),"-",'[1]CONTROL OT'!$B864)</f>
        <v>833</v>
      </c>
      <c r="C860" s="20" t="str">
        <f>IF(ISBLANK('[1]CONTROL OT'!$H864),"-",'[1]CONTROL OT'!$H864)</f>
        <v>ALTOMAYO</v>
      </c>
      <c r="D860" s="6" t="str">
        <f>IF(ISBLANK('[1]CONTROL OT'!$I864),"-",'[1]CONTROL OT'!$I864)</f>
        <v>DENSIDAD DE CAMPO</v>
      </c>
      <c r="E860" s="7">
        <f>IF(ISBLANK('[1]CONTROL OT'!$O864),"-",'[1]CONTROL OT'!$O864)</f>
        <v>954</v>
      </c>
      <c r="F860" s="8"/>
      <c r="G860" s="8"/>
      <c r="H860" s="9"/>
      <c r="I860" s="4"/>
      <c r="J860" s="4"/>
      <c r="K860" s="4"/>
      <c r="L860" s="4"/>
      <c r="M860" s="13"/>
      <c r="N860" s="44"/>
      <c r="O860" s="4"/>
      <c r="P860" s="4"/>
      <c r="Q860" s="4"/>
      <c r="R860" s="4"/>
    </row>
    <row r="861" spans="1:18" ht="25.2" customHeight="1" x14ac:dyDescent="0.3">
      <c r="A861" s="4">
        <v>857</v>
      </c>
      <c r="B861" s="5">
        <f>IF(ISBLANK('[1]CONTROL OT'!$B865),"-",'[1]CONTROL OT'!$B865)</f>
        <v>834</v>
      </c>
      <c r="C861" s="20" t="str">
        <f>IF(ISBLANK('[1]CONTROL OT'!$H865),"-",'[1]CONTROL OT'!$H865)</f>
        <v>ALTOMAYO</v>
      </c>
      <c r="D861" s="6" t="str">
        <f>IF(ISBLANK('[1]CONTROL OT'!$I865),"-",'[1]CONTROL OT'!$I865)</f>
        <v>DENSIDAD DE CAMPO</v>
      </c>
      <c r="E861" s="7">
        <f>IF(ISBLANK('[1]CONTROL OT'!$O865),"-",'[1]CONTROL OT'!$O865)</f>
        <v>954</v>
      </c>
      <c r="F861" s="8"/>
      <c r="G861" s="8"/>
      <c r="H861" s="9"/>
      <c r="I861" s="4"/>
      <c r="J861" s="4"/>
      <c r="K861" s="4"/>
      <c r="L861" s="4"/>
      <c r="M861" s="13"/>
      <c r="N861" s="44"/>
      <c r="O861" s="4"/>
      <c r="P861" s="4"/>
      <c r="Q861" s="4"/>
      <c r="R861" s="4"/>
    </row>
    <row r="862" spans="1:18" ht="25.2" customHeight="1" x14ac:dyDescent="0.3">
      <c r="A862" s="4">
        <v>858</v>
      </c>
      <c r="B862" s="5">
        <f>IF(ISBLANK('[1]CONTROL OT'!$B866),"-",'[1]CONTROL OT'!$B866)</f>
        <v>835</v>
      </c>
      <c r="C862" s="20" t="str">
        <f>IF(ISBLANK('[1]CONTROL OT'!$H866),"-",'[1]CONTROL OT'!$H866)</f>
        <v>ALTOMAYO</v>
      </c>
      <c r="D862" s="6" t="str">
        <f>IF(ISBLANK('[1]CONTROL OT'!$I866),"-",'[1]CONTROL OT'!$I866)</f>
        <v>DENSIDAD DE CAMPO</v>
      </c>
      <c r="E862" s="7">
        <f>IF(ISBLANK('[1]CONTROL OT'!$O866),"-",'[1]CONTROL OT'!$O866)</f>
        <v>954</v>
      </c>
      <c r="F862" s="8"/>
      <c r="G862" s="8"/>
      <c r="H862" s="9"/>
      <c r="I862" s="4"/>
      <c r="J862" s="4"/>
      <c r="K862" s="4"/>
      <c r="L862" s="4"/>
      <c r="M862" s="13"/>
      <c r="N862" s="44"/>
      <c r="O862" s="4"/>
      <c r="P862" s="4"/>
      <c r="Q862" s="4"/>
      <c r="R862" s="4"/>
    </row>
    <row r="863" spans="1:18" ht="25.2" customHeight="1" x14ac:dyDescent="0.3">
      <c r="A863" s="4">
        <v>859</v>
      </c>
      <c r="B863" s="5">
        <f>IF(ISBLANK('[1]CONTROL OT'!$B867),"-",'[1]CONTROL OT'!$B867)</f>
        <v>836</v>
      </c>
      <c r="C863" s="20" t="str">
        <f>IF(ISBLANK('[1]CONTROL OT'!$H867),"-",'[1]CONTROL OT'!$H867)</f>
        <v>ALTOMAYO</v>
      </c>
      <c r="D863" s="6" t="str">
        <f>IF(ISBLANK('[1]CONTROL OT'!$I867),"-",'[1]CONTROL OT'!$I867)</f>
        <v>DENSIDAD DE CAMPO</v>
      </c>
      <c r="E863" s="7">
        <f>IF(ISBLANK('[1]CONTROL OT'!$O867),"-",'[1]CONTROL OT'!$O867)</f>
        <v>954</v>
      </c>
      <c r="F863" s="8"/>
      <c r="G863" s="8"/>
      <c r="H863" s="9"/>
      <c r="I863" s="4"/>
      <c r="J863" s="4"/>
      <c r="K863" s="4"/>
      <c r="L863" s="4"/>
      <c r="M863" s="13"/>
      <c r="N863" s="44"/>
      <c r="O863" s="4"/>
      <c r="P863" s="4"/>
      <c r="Q863" s="4"/>
      <c r="R863" s="4"/>
    </row>
    <row r="864" spans="1:18" ht="25.2" customHeight="1" x14ac:dyDescent="0.3">
      <c r="A864" s="4">
        <v>860</v>
      </c>
      <c r="B864" s="5">
        <f>IF(ISBLANK('[1]CONTROL OT'!$B868),"-",'[1]CONTROL OT'!$B868)</f>
        <v>837</v>
      </c>
      <c r="C864" s="20" t="str">
        <f>IF(ISBLANK('[1]CONTROL OT'!$H868),"-",'[1]CONTROL OT'!$H868)</f>
        <v>ALTOMAYO</v>
      </c>
      <c r="D864" s="6" t="str">
        <f>IF(ISBLANK('[1]CONTROL OT'!$I868),"-",'[1]CONTROL OT'!$I868)</f>
        <v>DENSIDAD DE CAMPO</v>
      </c>
      <c r="E864" s="7">
        <f>IF(ISBLANK('[1]CONTROL OT'!$O868),"-",'[1]CONTROL OT'!$O868)</f>
        <v>954</v>
      </c>
      <c r="F864" s="8"/>
      <c r="G864" s="8"/>
      <c r="H864" s="9"/>
      <c r="I864" s="4"/>
      <c r="J864" s="4"/>
      <c r="K864" s="4"/>
      <c r="L864" s="4"/>
      <c r="M864" s="13"/>
      <c r="N864" s="44"/>
      <c r="O864" s="4"/>
      <c r="P864" s="4"/>
      <c r="Q864" s="4"/>
      <c r="R864" s="4"/>
    </row>
    <row r="865" spans="1:18" ht="25.2" customHeight="1" x14ac:dyDescent="0.3">
      <c r="A865" s="4">
        <v>861</v>
      </c>
      <c r="B865" s="5">
        <f>IF(ISBLANK('[1]CONTROL OT'!$B869),"-",'[1]CONTROL OT'!$B869)</f>
        <v>838</v>
      </c>
      <c r="C865" s="20" t="str">
        <f>IF(ISBLANK('[1]CONTROL OT'!$H869),"-",'[1]CONTROL OT'!$H869)</f>
        <v>ALTOMAYO</v>
      </c>
      <c r="D865" s="6" t="str">
        <f>IF(ISBLANK('[1]CONTROL OT'!$I869),"-",'[1]CONTROL OT'!$I869)</f>
        <v>DENSIDAD DE CAMPO</v>
      </c>
      <c r="E865" s="7">
        <f>IF(ISBLANK('[1]CONTROL OT'!$O869),"-",'[1]CONTROL OT'!$O869)</f>
        <v>954</v>
      </c>
      <c r="F865" s="8"/>
      <c r="G865" s="8"/>
      <c r="H865" s="9"/>
      <c r="I865" s="4"/>
      <c r="J865" s="4"/>
      <c r="K865" s="4"/>
      <c r="L865" s="4"/>
      <c r="M865" s="13"/>
      <c r="N865" s="44"/>
      <c r="O865" s="4"/>
      <c r="P865" s="4"/>
      <c r="Q865" s="4"/>
      <c r="R865" s="4"/>
    </row>
    <row r="866" spans="1:18" ht="25.2" customHeight="1" x14ac:dyDescent="0.3">
      <c r="A866" s="4">
        <v>862</v>
      </c>
      <c r="B866" s="5">
        <f>IF(ISBLANK('[1]CONTROL OT'!$B870),"-",'[1]CONTROL OT'!$B870)</f>
        <v>839</v>
      </c>
      <c r="C866" s="20" t="str">
        <f>IF(ISBLANK('[1]CONTROL OT'!$H870),"-",'[1]CONTROL OT'!$H870)</f>
        <v>ALTOMAYO</v>
      </c>
      <c r="D866" s="6" t="str">
        <f>IF(ISBLANK('[1]CONTROL OT'!$I870),"-",'[1]CONTROL OT'!$I870)</f>
        <v>DENSIDAD DE CAMPO</v>
      </c>
      <c r="E866" s="7">
        <f>IF(ISBLANK('[1]CONTROL OT'!$O870),"-",'[1]CONTROL OT'!$O870)</f>
        <v>954</v>
      </c>
      <c r="F866" s="8"/>
      <c r="G866" s="8"/>
      <c r="H866" s="9"/>
      <c r="I866" s="4"/>
      <c r="J866" s="4"/>
      <c r="K866" s="4"/>
      <c r="L866" s="4"/>
      <c r="M866" s="13"/>
      <c r="N866" s="44"/>
      <c r="O866" s="4"/>
      <c r="P866" s="4"/>
      <c r="Q866" s="4"/>
      <c r="R866" s="4"/>
    </row>
    <row r="867" spans="1:18" ht="25.2" customHeight="1" x14ac:dyDescent="0.3">
      <c r="A867" s="4">
        <v>863</v>
      </c>
      <c r="B867" s="5">
        <f>IF(ISBLANK('[1]CONTROL OT'!$B871),"-",'[1]CONTROL OT'!$B871)</f>
        <v>840</v>
      </c>
      <c r="C867" s="20" t="str">
        <f>IF(ISBLANK('[1]CONTROL OT'!$H871),"-",'[1]CONTROL OT'!$H871)</f>
        <v>ALTOMAYO</v>
      </c>
      <c r="D867" s="6" t="str">
        <f>IF(ISBLANK('[1]CONTROL OT'!$I871),"-",'[1]CONTROL OT'!$I871)</f>
        <v>DENSIDAD DE CAMPO</v>
      </c>
      <c r="E867" s="7">
        <f>IF(ISBLANK('[1]CONTROL OT'!$O871),"-",'[1]CONTROL OT'!$O871)</f>
        <v>954</v>
      </c>
      <c r="F867" s="8"/>
      <c r="G867" s="8"/>
      <c r="H867" s="9"/>
      <c r="I867" s="4"/>
      <c r="J867" s="4"/>
      <c r="K867" s="4"/>
      <c r="L867" s="4"/>
      <c r="M867" s="13"/>
      <c r="N867" s="44"/>
      <c r="O867" s="4"/>
      <c r="P867" s="4"/>
      <c r="Q867" s="4"/>
      <c r="R867" s="4"/>
    </row>
    <row r="868" spans="1:18" ht="25.2" customHeight="1" x14ac:dyDescent="0.3">
      <c r="A868" s="4">
        <v>864</v>
      </c>
      <c r="B868" s="5">
        <f>IF(ISBLANK('[1]CONTROL OT'!$B872),"-",'[1]CONTROL OT'!$B872)</f>
        <v>841</v>
      </c>
      <c r="C868" s="20" t="str">
        <f>IF(ISBLANK('[1]CONTROL OT'!$H872),"-",'[1]CONTROL OT'!$H872)</f>
        <v>ALTOMAYO</v>
      </c>
      <c r="D868" s="6" t="str">
        <f>IF(ISBLANK('[1]CONTROL OT'!$I872),"-",'[1]CONTROL OT'!$I872)</f>
        <v>DENSIDAD DE CAMPO</v>
      </c>
      <c r="E868" s="7">
        <f>IF(ISBLANK('[1]CONTROL OT'!$O872),"-",'[1]CONTROL OT'!$O872)</f>
        <v>954</v>
      </c>
      <c r="F868" s="8"/>
      <c r="G868" s="8"/>
      <c r="H868" s="9"/>
      <c r="I868" s="4"/>
      <c r="J868" s="4"/>
      <c r="K868" s="4"/>
      <c r="L868" s="4"/>
      <c r="M868" s="13"/>
      <c r="N868" s="44"/>
      <c r="O868" s="4"/>
      <c r="P868" s="4"/>
      <c r="Q868" s="4"/>
      <c r="R868" s="4"/>
    </row>
    <row r="869" spans="1:18" ht="25.2" customHeight="1" x14ac:dyDescent="0.3">
      <c r="A869" s="4">
        <v>865</v>
      </c>
      <c r="B869" s="5">
        <f>IF(ISBLANK('[1]CONTROL OT'!$B873),"-",'[1]CONTROL OT'!$B873)</f>
        <v>842</v>
      </c>
      <c r="C869" s="20" t="str">
        <f>IF(ISBLANK('[1]CONTROL OT'!$H873),"-",'[1]CONTROL OT'!$H873)</f>
        <v>ALTOMAYO</v>
      </c>
      <c r="D869" s="6" t="str">
        <f>IF(ISBLANK('[1]CONTROL OT'!$I873),"-",'[1]CONTROL OT'!$I873)</f>
        <v>DENSIDAD DE CAMPO</v>
      </c>
      <c r="E869" s="7">
        <f>IF(ISBLANK('[1]CONTROL OT'!$O873),"-",'[1]CONTROL OT'!$O873)</f>
        <v>954</v>
      </c>
      <c r="F869" s="8"/>
      <c r="G869" s="8"/>
      <c r="H869" s="9"/>
      <c r="I869" s="4"/>
      <c r="J869" s="4"/>
      <c r="K869" s="4"/>
      <c r="L869" s="4"/>
      <c r="M869" s="13"/>
      <c r="N869" s="44"/>
      <c r="O869" s="4"/>
      <c r="P869" s="4"/>
      <c r="Q869" s="4"/>
      <c r="R869" s="4"/>
    </row>
    <row r="870" spans="1:18" ht="25.2" customHeight="1" x14ac:dyDescent="0.3">
      <c r="A870" s="4">
        <v>866</v>
      </c>
      <c r="B870" s="5">
        <f>IF(ISBLANK('[1]CONTROL OT'!$B874),"-",'[1]CONTROL OT'!$B874)</f>
        <v>843</v>
      </c>
      <c r="C870" s="20" t="str">
        <f>IF(ISBLANK('[1]CONTROL OT'!$H874),"-",'[1]CONTROL OT'!$H874)</f>
        <v>ALTOMAYO</v>
      </c>
      <c r="D870" s="6" t="str">
        <f>IF(ISBLANK('[1]CONTROL OT'!$I874),"-",'[1]CONTROL OT'!$I874)</f>
        <v>DENSIDAD DE CAMPO</v>
      </c>
      <c r="E870" s="7">
        <f>IF(ISBLANK('[1]CONTROL OT'!$O874),"-",'[1]CONTROL OT'!$O874)</f>
        <v>954</v>
      </c>
      <c r="F870" s="8"/>
      <c r="G870" s="8"/>
      <c r="H870" s="9"/>
      <c r="I870" s="4"/>
      <c r="J870" s="4"/>
      <c r="K870" s="4"/>
      <c r="L870" s="4"/>
      <c r="M870" s="13"/>
      <c r="N870" s="44"/>
      <c r="O870" s="4"/>
      <c r="P870" s="4"/>
      <c r="Q870" s="4"/>
      <c r="R870" s="4"/>
    </row>
    <row r="871" spans="1:18" ht="25.2" customHeight="1" x14ac:dyDescent="0.3">
      <c r="A871" s="4">
        <v>867</v>
      </c>
      <c r="B871" s="5">
        <f>IF(ISBLANK('[1]CONTROL OT'!$B875),"-",'[1]CONTROL OT'!$B875)</f>
        <v>844</v>
      </c>
      <c r="C871" s="20" t="str">
        <f>IF(ISBLANK('[1]CONTROL OT'!$H875),"-",'[1]CONTROL OT'!$H875)</f>
        <v>GEOFAL ING.</v>
      </c>
      <c r="D871" s="6" t="str">
        <f>IF(ISBLANK('[1]CONTROL OT'!$I875),"-",'[1]CONTROL OT'!$I875)</f>
        <v>JGRB / GUITARRINI</v>
      </c>
      <c r="E871" s="7">
        <f>IF(ISBLANK('[1]CONTROL OT'!$O875),"-",'[1]CONTROL OT'!$O875)</f>
        <v>1011</v>
      </c>
      <c r="F871" s="8"/>
      <c r="G871" s="8"/>
      <c r="H871" s="9"/>
      <c r="I871" s="4"/>
      <c r="J871" s="4"/>
      <c r="K871" s="4"/>
      <c r="L871" s="4"/>
      <c r="M871" s="13"/>
      <c r="N871" s="44"/>
      <c r="O871" s="4"/>
      <c r="P871" s="4"/>
      <c r="Q871" s="4"/>
      <c r="R871" s="4"/>
    </row>
    <row r="872" spans="1:18" ht="25.2" customHeight="1" x14ac:dyDescent="0.3">
      <c r="A872" s="4">
        <v>868</v>
      </c>
      <c r="B872" s="5">
        <f>IF(ISBLANK('[1]CONTROL OT'!$B876),"-",'[1]CONTROL OT'!$B876)</f>
        <v>845</v>
      </c>
      <c r="C872" s="20" t="str">
        <f>IF(ISBLANK('[1]CONTROL OT'!$H876),"-",'[1]CONTROL OT'!$H876)</f>
        <v>GEOFAL ING.</v>
      </c>
      <c r="D872" s="6" t="str">
        <f>IF(ISBLANK('[1]CONTROL OT'!$I876),"-",'[1]CONTROL OT'!$I876)</f>
        <v>JGRB / NICOLINI</v>
      </c>
      <c r="E872" s="7">
        <f>IF(ISBLANK('[1]CONTROL OT'!$O876),"-",'[1]CONTROL OT'!$O876)</f>
        <v>1006</v>
      </c>
      <c r="F872" s="8"/>
      <c r="G872" s="8"/>
      <c r="H872" s="9"/>
      <c r="I872" s="4"/>
      <c r="J872" s="4"/>
      <c r="K872" s="4"/>
      <c r="L872" s="4"/>
      <c r="M872" s="13"/>
      <c r="N872" s="44"/>
      <c r="O872" s="4"/>
      <c r="P872" s="4"/>
      <c r="Q872" s="4"/>
      <c r="R872" s="4"/>
    </row>
    <row r="873" spans="1:18" ht="25.2" customHeight="1" x14ac:dyDescent="0.3">
      <c r="A873" s="4">
        <v>869</v>
      </c>
      <c r="B873" s="5">
        <f>IF(ISBLANK('[1]CONTROL OT'!$B877),"-",'[1]CONTROL OT'!$B877)</f>
        <v>846</v>
      </c>
      <c r="C873" s="20" t="str">
        <f>IF(ISBLANK('[1]CONTROL OT'!$H877),"-",'[1]CONTROL OT'!$H877)</f>
        <v>GEOFAL ING.</v>
      </c>
      <c r="D873" s="6" t="str">
        <f>IF(ISBLANK('[1]CONTROL OT'!$I877),"-",'[1]CONTROL OT'!$I877)</f>
        <v>JEAN PAREDES / CANTU PAMPA</v>
      </c>
      <c r="E873" s="7">
        <f>IF(ISBLANK('[1]CONTROL OT'!$O877),"-",'[1]CONTROL OT'!$O877)</f>
        <v>1007</v>
      </c>
      <c r="F873" s="8"/>
      <c r="G873" s="8"/>
      <c r="H873" s="9"/>
      <c r="I873" s="4"/>
      <c r="J873" s="4"/>
      <c r="K873" s="4"/>
      <c r="L873" s="4"/>
      <c r="M873" s="13"/>
      <c r="N873" s="44"/>
      <c r="O873" s="4"/>
      <c r="P873" s="4"/>
      <c r="Q873" s="4"/>
      <c r="R873" s="4"/>
    </row>
    <row r="874" spans="1:18" ht="25.2" customHeight="1" x14ac:dyDescent="0.3">
      <c r="A874" s="4">
        <v>870</v>
      </c>
      <c r="B874" s="5">
        <f>IF(ISBLANK('[1]CONTROL OT'!$B878),"-",'[1]CONTROL OT'!$B878)</f>
        <v>847</v>
      </c>
      <c r="C874" s="20" t="str">
        <f>IF(ISBLANK('[1]CONTROL OT'!$H878),"-",'[1]CONTROL OT'!$H878)</f>
        <v>RIOSA CONSTRUCTORA SAC</v>
      </c>
      <c r="D874" s="6" t="str">
        <f>IF(ISBLANK('[1]CONTROL OT'!$I878),"-",'[1]CONTROL OT'!$I878)</f>
        <v>CBR Y ADICIONALES</v>
      </c>
      <c r="E874" s="7">
        <f>IF(ISBLANK('[1]CONTROL OT'!$O878),"-",'[1]CONTROL OT'!$O878)</f>
        <v>1003</v>
      </c>
      <c r="F874" s="8"/>
      <c r="G874" s="8"/>
      <c r="H874" s="9"/>
      <c r="I874" s="4"/>
      <c r="J874" s="4"/>
      <c r="K874" s="4"/>
      <c r="L874" s="4"/>
      <c r="M874" s="13"/>
      <c r="N874" s="44"/>
      <c r="O874" s="4"/>
      <c r="P874" s="4"/>
      <c r="Q874" s="4"/>
      <c r="R874" s="4"/>
    </row>
    <row r="875" spans="1:18" ht="25.2" customHeight="1" x14ac:dyDescent="0.3">
      <c r="A875" s="4">
        <v>871</v>
      </c>
      <c r="B875" s="5">
        <f>IF(ISBLANK('[1]CONTROL OT'!$B879),"-",'[1]CONTROL OT'!$B879)</f>
        <v>848</v>
      </c>
      <c r="C875" s="20" t="str">
        <f>IF(ISBLANK('[1]CONTROL OT'!$H879),"-",'[1]CONTROL OT'!$H879)</f>
        <v>RIOSA CONSTRUCTORA SAC</v>
      </c>
      <c r="D875" s="6" t="str">
        <f>IF(ISBLANK('[1]CONTROL OT'!$I879),"-",'[1]CONTROL OT'!$I879)</f>
        <v>DENSIDAD DE CAMPO / IVAN-WILFREDO</v>
      </c>
      <c r="E875" s="7">
        <f>IF(ISBLANK('[1]CONTROL OT'!$O879),"-",'[1]CONTROL OT'!$O879)</f>
        <v>1002</v>
      </c>
      <c r="F875" s="8"/>
      <c r="G875" s="8"/>
      <c r="H875" s="9"/>
      <c r="I875" s="4"/>
      <c r="J875" s="4"/>
      <c r="K875" s="4"/>
      <c r="L875" s="4"/>
      <c r="M875" s="13"/>
      <c r="N875" s="44"/>
      <c r="O875" s="4"/>
      <c r="P875" s="4"/>
      <c r="Q875" s="4"/>
      <c r="R875" s="4"/>
    </row>
    <row r="876" spans="1:18" ht="25.2" customHeight="1" x14ac:dyDescent="0.3">
      <c r="A876" s="4">
        <v>872</v>
      </c>
      <c r="B876" s="5">
        <f>IF(ISBLANK('[1]CONTROL OT'!$B880),"-",'[1]CONTROL OT'!$B880)</f>
        <v>849</v>
      </c>
      <c r="C876" s="20" t="str">
        <f>IF(ISBLANK('[1]CONTROL OT'!$H880),"-",'[1]CONTROL OT'!$H880)</f>
        <v>YANGZHOU RONGFEI CONSTRUCTION
ENGINEERING CO SUCURSAL DEL PERÚ</v>
      </c>
      <c r="D876" s="6" t="str">
        <f>IF(ISBLANK('[1]CONTROL OT'!$I880),"-",'[1]CONTROL OT'!$I880)</f>
        <v>DENSIDAD DE CAMPO / LUIS</v>
      </c>
      <c r="E876" s="7">
        <f>IF(ISBLANK('[1]CONTROL OT'!$O880),"-",'[1]CONTROL OT'!$O880)</f>
        <v>871</v>
      </c>
      <c r="F876" s="8"/>
      <c r="G876" s="8"/>
      <c r="H876" s="9"/>
      <c r="I876" s="4"/>
      <c r="J876" s="4"/>
      <c r="K876" s="4"/>
      <c r="L876" s="4"/>
      <c r="M876" s="13"/>
      <c r="N876" s="44"/>
      <c r="O876" s="4"/>
      <c r="P876" s="4"/>
      <c r="Q876" s="4"/>
      <c r="R876" s="4"/>
    </row>
    <row r="877" spans="1:18" ht="25.2" customHeight="1" x14ac:dyDescent="0.3">
      <c r="A877" s="4">
        <v>873</v>
      </c>
      <c r="B877" s="5">
        <f>IF(ISBLANK('[1]CONTROL OT'!$B881),"-",'[1]CONTROL OT'!$B881)</f>
        <v>850</v>
      </c>
      <c r="C877" s="20" t="str">
        <f>IF(ISBLANK('[1]CONTROL OT'!$H881),"-",'[1]CONTROL OT'!$H881)</f>
        <v>MECHANICAL AND PIPING SOLUTIONS SACYP</v>
      </c>
      <c r="D877" s="6" t="str">
        <f>IF(ISBLANK('[1]CONTROL OT'!$I881),"-",'[1]CONTROL OT'!$I881)</f>
        <v>DENSIDAD DE CAMPO / JORGE</v>
      </c>
      <c r="E877" s="7">
        <f>IF(ISBLANK('[1]CONTROL OT'!$O881),"-",'[1]CONTROL OT'!$O881)</f>
        <v>889</v>
      </c>
      <c r="F877" s="8"/>
      <c r="G877" s="8"/>
      <c r="H877" s="9"/>
      <c r="I877" s="4"/>
      <c r="J877" s="4"/>
      <c r="K877" s="4"/>
      <c r="L877" s="4"/>
      <c r="M877" s="13"/>
      <c r="N877" s="44"/>
      <c r="O877" s="4"/>
      <c r="P877" s="4"/>
      <c r="Q877" s="4"/>
      <c r="R877" s="4"/>
    </row>
    <row r="878" spans="1:18" ht="25.2" customHeight="1" x14ac:dyDescent="0.3">
      <c r="A878" s="4">
        <v>874</v>
      </c>
      <c r="B878" s="5">
        <f>IF(ISBLANK('[1]CONTROL OT'!$B882),"-",'[1]CONTROL OT'!$B882)</f>
        <v>851</v>
      </c>
      <c r="C878" s="20" t="str">
        <f>IF(ISBLANK('[1]CONTROL OT'!$H882),"-",'[1]CONTROL OT'!$H882)</f>
        <v>GEOFAL ING.</v>
      </c>
      <c r="D878" s="6" t="str">
        <f>IF(ISBLANK('[1]CONTROL OT'!$I882),"-",'[1]CONTROL OT'!$I882)</f>
        <v>CJ TELECOM / MUSEO CAFÉ</v>
      </c>
      <c r="E878" s="7">
        <f>IF(ISBLANK('[1]CONTROL OT'!$O882),"-",'[1]CONTROL OT'!$O882)</f>
        <v>1016</v>
      </c>
      <c r="F878" s="8"/>
      <c r="G878" s="8"/>
      <c r="H878" s="9"/>
      <c r="I878" s="4"/>
      <c r="J878" s="4"/>
      <c r="K878" s="4"/>
      <c r="L878" s="4"/>
      <c r="M878" s="13"/>
      <c r="N878" s="44"/>
      <c r="O878" s="4"/>
      <c r="P878" s="4"/>
      <c r="Q878" s="4"/>
      <c r="R878" s="4"/>
    </row>
    <row r="879" spans="1:18" ht="25.2" customHeight="1" x14ac:dyDescent="0.3">
      <c r="A879" s="4">
        <v>875</v>
      </c>
      <c r="B879" s="5">
        <f>IF(ISBLANK('[1]CONTROL OT'!$B883),"-",'[1]CONTROL OT'!$B883)</f>
        <v>852</v>
      </c>
      <c r="C879" s="20" t="str">
        <f>IF(ISBLANK('[1]CONTROL OT'!$H883),"-",'[1]CONTROL OT'!$H883)</f>
        <v>GEOFAL ING.</v>
      </c>
      <c r="D879" s="6" t="str">
        <f>IF(ISBLANK('[1]CONTROL OT'!$I883),"-",'[1]CONTROL OT'!$I883)</f>
        <v>CJ TELECOM / ARENA BAJA</v>
      </c>
      <c r="E879" s="7">
        <f>IF(ISBLANK('[1]CONTROL OT'!$O883),"-",'[1]CONTROL OT'!$O883)</f>
        <v>1016</v>
      </c>
      <c r="F879" s="8"/>
      <c r="G879" s="8"/>
      <c r="H879" s="9"/>
      <c r="I879" s="4"/>
      <c r="J879" s="4"/>
      <c r="K879" s="4"/>
      <c r="L879" s="4"/>
      <c r="M879" s="13"/>
      <c r="N879" s="44"/>
      <c r="O879" s="4"/>
      <c r="P879" s="4"/>
      <c r="Q879" s="4"/>
      <c r="R879" s="4"/>
    </row>
    <row r="880" spans="1:18" ht="25.2" customHeight="1" x14ac:dyDescent="0.3">
      <c r="A880" s="4">
        <v>876</v>
      </c>
      <c r="B880" s="5">
        <f>IF(ISBLANK('[1]CONTROL OT'!$B884),"-",'[1]CONTROL OT'!$B884)</f>
        <v>853</v>
      </c>
      <c r="C880" s="20" t="str">
        <f>IF(ISBLANK('[1]CONTROL OT'!$H884),"-",'[1]CONTROL OT'!$H884)</f>
        <v>GEOFAL ING.</v>
      </c>
      <c r="D880" s="6" t="str">
        <f>IF(ISBLANK('[1]CONTROL OT'!$I884),"-",'[1]CONTROL OT'!$I884)</f>
        <v>CENS / AREQUIPA</v>
      </c>
      <c r="E880" s="7">
        <f>IF(ISBLANK('[1]CONTROL OT'!$O884),"-",'[1]CONTROL OT'!$O884)</f>
        <v>1017</v>
      </c>
      <c r="F880" s="8"/>
      <c r="G880" s="8"/>
      <c r="H880" s="9"/>
      <c r="I880" s="4"/>
      <c r="J880" s="4"/>
      <c r="K880" s="4"/>
      <c r="L880" s="4"/>
      <c r="M880" s="13"/>
      <c r="N880" s="44"/>
      <c r="O880" s="4"/>
      <c r="P880" s="4"/>
      <c r="Q880" s="4"/>
      <c r="R880" s="4"/>
    </row>
    <row r="881" spans="1:18" ht="25.2" customHeight="1" x14ac:dyDescent="0.3">
      <c r="A881" s="4">
        <v>877</v>
      </c>
      <c r="B881" s="5">
        <f>IF(ISBLANK('[1]CONTROL OT'!$B885),"-",'[1]CONTROL OT'!$B885)</f>
        <v>854</v>
      </c>
      <c r="C881" s="20" t="str">
        <f>IF(ISBLANK('[1]CONTROL OT'!$H885),"-",'[1]CONTROL OT'!$H885)</f>
        <v>MECHANICAL AND PIPING SOLUTIONS SACYP</v>
      </c>
      <c r="D881" s="6" t="str">
        <f>IF(ISBLANK('[1]CONTROL OT'!$I885),"-",'[1]CONTROL OT'!$I885)</f>
        <v>DENSIDAD DE CAMPO / JORGE</v>
      </c>
      <c r="E881" s="7">
        <f>IF(ISBLANK('[1]CONTROL OT'!$O885),"-",'[1]CONTROL OT'!$O885)</f>
        <v>889</v>
      </c>
      <c r="F881" s="8"/>
      <c r="G881" s="8"/>
      <c r="H881" s="9"/>
      <c r="I881" s="4"/>
      <c r="J881" s="4"/>
      <c r="K881" s="4"/>
      <c r="L881" s="4"/>
      <c r="M881" s="13"/>
      <c r="N881" s="44"/>
      <c r="O881" s="4"/>
      <c r="P881" s="4"/>
      <c r="Q881" s="4"/>
      <c r="R881" s="4"/>
    </row>
    <row r="882" spans="1:18" ht="25.2" customHeight="1" x14ac:dyDescent="0.3">
      <c r="A882" s="4">
        <v>878</v>
      </c>
      <c r="B882" s="5">
        <f>IF(ISBLANK('[1]CONTROL OT'!$B886),"-",'[1]CONTROL OT'!$B886)</f>
        <v>855</v>
      </c>
      <c r="C882" s="20" t="str">
        <f>IF(ISBLANK('[1]CONTROL OT'!$H886),"-",'[1]CONTROL OT'!$H886)</f>
        <v>YANGZHOU RONGFEI CONSTRUCTION
ENGINEERING CO SUCURSAL DEL PERÚ</v>
      </c>
      <c r="D882" s="6" t="str">
        <f>IF(ISBLANK('[1]CONTROL OT'!$I886),"-",'[1]CONTROL OT'!$I886)</f>
        <v>DENSIDAD DE CAMPO / LUIS</v>
      </c>
      <c r="E882" s="7">
        <f>IF(ISBLANK('[1]CONTROL OT'!$O886),"-",'[1]CONTROL OT'!$O886)</f>
        <v>871</v>
      </c>
      <c r="F882" s="8"/>
      <c r="G882" s="8"/>
      <c r="H882" s="9"/>
      <c r="I882" s="4"/>
      <c r="J882" s="4"/>
      <c r="K882" s="4"/>
      <c r="L882" s="4"/>
      <c r="M882" s="13"/>
      <c r="N882" s="44"/>
      <c r="O882" s="4"/>
      <c r="P882" s="4"/>
      <c r="Q882" s="4"/>
      <c r="R882" s="4"/>
    </row>
    <row r="883" spans="1:18" ht="25.2" customHeight="1" x14ac:dyDescent="0.3">
      <c r="A883" s="4">
        <v>879</v>
      </c>
      <c r="B883" s="5">
        <f>IF(ISBLANK('[1]CONTROL OT'!$B887),"-",'[1]CONTROL OT'!$B887)</f>
        <v>856</v>
      </c>
      <c r="C883" s="20" t="str">
        <f>IF(ISBLANK('[1]CONTROL OT'!$H887),"-",'[1]CONTROL OT'!$H887)</f>
        <v>CORALMIX</v>
      </c>
      <c r="D883" s="6" t="str">
        <f>IF(ISBLANK('[1]CONTROL OT'!$I887),"-",'[1]CONTROL OT'!$I887)</f>
        <v>DIAMANTINAS</v>
      </c>
      <c r="E883" s="7">
        <f>IF(ISBLANK('[1]CONTROL OT'!$O887),"-",'[1]CONTROL OT'!$O887)</f>
        <v>1015</v>
      </c>
      <c r="F883" s="8"/>
      <c r="G883" s="8"/>
      <c r="H883" s="9"/>
      <c r="I883" s="4"/>
      <c r="J883" s="4"/>
      <c r="K883" s="4"/>
      <c r="L883" s="4"/>
      <c r="M883" s="13"/>
      <c r="N883" s="44"/>
      <c r="O883" s="4"/>
      <c r="P883" s="4"/>
      <c r="Q883" s="4"/>
      <c r="R883" s="4"/>
    </row>
    <row r="884" spans="1:18" ht="25.2" customHeight="1" x14ac:dyDescent="0.3">
      <c r="A884" s="4">
        <v>880</v>
      </c>
      <c r="B884" s="5">
        <f>IF(ISBLANK('[1]CONTROL OT'!$B888),"-",'[1]CONTROL OT'!$B888)</f>
        <v>857</v>
      </c>
      <c r="C884" s="20" t="str">
        <f>IF(ISBLANK('[1]CONTROL OT'!$H888),"-",'[1]CONTROL OT'!$H888)</f>
        <v>CONSORCIO HUAYCOLORO</v>
      </c>
      <c r="D884" s="6" t="str">
        <f>IF(ISBLANK('[1]CONTROL OT'!$I888),"-",'[1]CONTROL OT'!$I888)</f>
        <v>COMPRESIÓN DE PROBETAS</v>
      </c>
      <c r="E884" s="7">
        <f>IF(ISBLANK('[1]CONTROL OT'!$O888),"-",'[1]CONTROL OT'!$O888)</f>
        <v>1025</v>
      </c>
      <c r="F884" s="8"/>
      <c r="G884" s="8"/>
      <c r="H884" s="9"/>
      <c r="I884" s="4"/>
      <c r="J884" s="4"/>
      <c r="K884" s="4"/>
      <c r="L884" s="4"/>
      <c r="M884" s="13"/>
      <c r="N884" s="44"/>
      <c r="O884" s="4"/>
      <c r="P884" s="4"/>
      <c r="Q884" s="4"/>
      <c r="R884" s="4"/>
    </row>
    <row r="885" spans="1:18" ht="25.2" customHeight="1" x14ac:dyDescent="0.3">
      <c r="A885" s="4">
        <v>881</v>
      </c>
      <c r="B885" s="5">
        <f>IF(ISBLANK('[1]CONTROL OT'!$B889),"-",'[1]CONTROL OT'!$B889)</f>
        <v>858</v>
      </c>
      <c r="C885" s="20" t="str">
        <f>IF(ISBLANK('[1]CONTROL OT'!$H889),"-",'[1]CONTROL OT'!$H889)</f>
        <v>CONSORCIO HUAYCOLORO</v>
      </c>
      <c r="D885" s="6" t="str">
        <f>IF(ISBLANK('[1]CONTROL OT'!$I889),"-",'[1]CONTROL OT'!$I889)</f>
        <v>COMPRESIÓN DE PROBETAS</v>
      </c>
      <c r="E885" s="7">
        <f>IF(ISBLANK('[1]CONTROL OT'!$O889),"-",'[1]CONTROL OT'!$O889)</f>
        <v>1025</v>
      </c>
      <c r="F885" s="8"/>
      <c r="G885" s="8"/>
      <c r="H885" s="9"/>
      <c r="I885" s="4"/>
      <c r="J885" s="4"/>
      <c r="K885" s="4"/>
      <c r="L885" s="4"/>
      <c r="M885" s="13"/>
      <c r="N885" s="44"/>
      <c r="O885" s="4"/>
      <c r="P885" s="4"/>
      <c r="Q885" s="4"/>
      <c r="R885" s="4"/>
    </row>
    <row r="886" spans="1:18" ht="25.2" customHeight="1" x14ac:dyDescent="0.3">
      <c r="A886" s="4">
        <v>882</v>
      </c>
      <c r="B886" s="5">
        <f>IF(ISBLANK('[1]CONTROL OT'!$B890),"-",'[1]CONTROL OT'!$B890)</f>
        <v>859</v>
      </c>
      <c r="C886" s="20" t="str">
        <f>IF(ISBLANK('[1]CONTROL OT'!$H890),"-",'[1]CONTROL OT'!$H890)</f>
        <v>CONSORCIO HUAYCOLORO</v>
      </c>
      <c r="D886" s="6" t="str">
        <f>IF(ISBLANK('[1]CONTROL OT'!$I890),"-",'[1]CONTROL OT'!$I890)</f>
        <v>COMPRESIÓN DE PROBETAS</v>
      </c>
      <c r="E886" s="7">
        <f>IF(ISBLANK('[1]CONTROL OT'!$O890),"-",'[1]CONTROL OT'!$O890)</f>
        <v>1024</v>
      </c>
      <c r="F886" s="8"/>
      <c r="G886" s="8"/>
      <c r="H886" s="9"/>
      <c r="I886" s="4"/>
      <c r="J886" s="4"/>
      <c r="K886" s="4"/>
      <c r="L886" s="4"/>
      <c r="M886" s="13"/>
      <c r="N886" s="44"/>
      <c r="O886" s="4"/>
      <c r="P886" s="4"/>
      <c r="Q886" s="4"/>
      <c r="R886" s="4"/>
    </row>
    <row r="887" spans="1:18" ht="25.2" customHeight="1" x14ac:dyDescent="0.3">
      <c r="A887" s="4">
        <v>883</v>
      </c>
      <c r="B887" s="5">
        <f>IF(ISBLANK('[1]CONTROL OT'!$B891),"-",'[1]CONTROL OT'!$B891)</f>
        <v>860</v>
      </c>
      <c r="C887" s="20" t="str">
        <f>IF(ISBLANK('[1]CONTROL OT'!$H891),"-",'[1]CONTROL OT'!$H891)</f>
        <v>TACTICAL IT</v>
      </c>
      <c r="D887" s="6" t="str">
        <f>IF(ISBLANK('[1]CONTROL OT'!$I891),"-",'[1]CONTROL OT'!$I891)</f>
        <v>DENSIDAD DE CAMPO / LUIS</v>
      </c>
      <c r="E887" s="7">
        <f>IF(ISBLANK('[1]CONTROL OT'!$O891),"-",'[1]CONTROL OT'!$O891)</f>
        <v>845</v>
      </c>
      <c r="F887" s="8"/>
      <c r="G887" s="8"/>
      <c r="H887" s="9"/>
      <c r="I887" s="4"/>
      <c r="J887" s="4"/>
      <c r="K887" s="4"/>
      <c r="L887" s="4"/>
      <c r="M887" s="13"/>
      <c r="N887" s="44"/>
      <c r="O887" s="4"/>
      <c r="P887" s="4"/>
      <c r="Q887" s="4"/>
      <c r="R887" s="4"/>
    </row>
    <row r="888" spans="1:18" ht="25.2" customHeight="1" x14ac:dyDescent="0.3">
      <c r="A888" s="4">
        <v>884</v>
      </c>
      <c r="B888" s="5">
        <f>IF(ISBLANK('[1]CONTROL OT'!$B892),"-",'[1]CONTROL OT'!$B892)</f>
        <v>861</v>
      </c>
      <c r="C888" s="20" t="str">
        <f>IF(ISBLANK('[1]CONTROL OT'!$H892),"-",'[1]CONTROL OT'!$H892)</f>
        <v>MECHANICAL AND PIPING SOLUTIONS SACYP</v>
      </c>
      <c r="D888" s="6" t="str">
        <f>IF(ISBLANK('[1]CONTROL OT'!$I892),"-",'[1]CONTROL OT'!$I892)</f>
        <v>CONTROL DE CALIDAD DEL CONCRETO FRESCO EN OBRA</v>
      </c>
      <c r="E888" s="7">
        <f>IF(ISBLANK('[1]CONTROL OT'!$O892),"-",'[1]CONTROL OT'!$O892)</f>
        <v>1022</v>
      </c>
      <c r="F888" s="8"/>
      <c r="G888" s="8"/>
      <c r="H888" s="9"/>
      <c r="I888" s="4"/>
      <c r="J888" s="4"/>
      <c r="K888" s="4"/>
      <c r="L888" s="4"/>
      <c r="M888" s="13"/>
      <c r="N888" s="44"/>
      <c r="O888" s="4"/>
      <c r="P888" s="4"/>
      <c r="Q888" s="4"/>
      <c r="R888" s="4"/>
    </row>
    <row r="889" spans="1:18" ht="25.2" customHeight="1" x14ac:dyDescent="0.3">
      <c r="A889" s="4">
        <v>885</v>
      </c>
      <c r="B889" s="5">
        <f>IF(ISBLANK('[1]CONTROL OT'!$B893),"-",'[1]CONTROL OT'!$B893)</f>
        <v>862</v>
      </c>
      <c r="C889" s="20" t="str">
        <f>IF(ISBLANK('[1]CONTROL OT'!$H893),"-",'[1]CONTROL OT'!$H893)</f>
        <v>GEOFAL ING.</v>
      </c>
      <c r="D889" s="6" t="str">
        <f>IF(ISBLANK('[1]CONTROL OT'!$I893),"-",'[1]CONTROL OT'!$I893)</f>
        <v>JEAN PAREDES / HUANCAYO</v>
      </c>
      <c r="E889" s="7">
        <f>IF(ISBLANK('[1]CONTROL OT'!$O893),"-",'[1]CONTROL OT'!$O893)</f>
        <v>1030</v>
      </c>
      <c r="F889" s="8"/>
      <c r="G889" s="8"/>
      <c r="H889" s="9"/>
      <c r="I889" s="4"/>
      <c r="J889" s="4"/>
      <c r="K889" s="4"/>
      <c r="L889" s="4"/>
      <c r="M889" s="13"/>
      <c r="N889" s="44"/>
      <c r="O889" s="4"/>
      <c r="P889" s="4"/>
      <c r="Q889" s="4"/>
      <c r="R889" s="4"/>
    </row>
    <row r="890" spans="1:18" ht="25.2" customHeight="1" x14ac:dyDescent="0.3">
      <c r="A890" s="4">
        <v>886</v>
      </c>
      <c r="B890" s="5">
        <f>IF(ISBLANK('[1]CONTROL OT'!$B894),"-",'[1]CONTROL OT'!$B894)</f>
        <v>863</v>
      </c>
      <c r="C890" s="20" t="str">
        <f>IF(ISBLANK('[1]CONTROL OT'!$H894),"-",'[1]CONTROL OT'!$H894)</f>
        <v>JRC INGENIEROS Y CONSULTORES SAC</v>
      </c>
      <c r="D890" s="6" t="str">
        <f>IF(ISBLANK('[1]CONTROL OT'!$I894),"-",'[1]CONTROL OT'!$I894)</f>
        <v>CLASIFICACIÓN Y TRIAXIAL</v>
      </c>
      <c r="E890" s="7">
        <f>IF(ISBLANK('[1]CONTROL OT'!$O894),"-",'[1]CONTROL OT'!$O894)</f>
        <v>1029</v>
      </c>
      <c r="F890" s="8"/>
      <c r="G890" s="8"/>
      <c r="H890" s="9"/>
      <c r="I890" s="4"/>
      <c r="J890" s="4"/>
      <c r="K890" s="4"/>
      <c r="L890" s="4"/>
      <c r="M890" s="13"/>
      <c r="N890" s="44"/>
      <c r="O890" s="4"/>
      <c r="P890" s="4"/>
      <c r="Q890" s="4"/>
      <c r="R890" s="4"/>
    </row>
    <row r="891" spans="1:18" ht="25.2" customHeight="1" x14ac:dyDescent="0.3">
      <c r="A891" s="4">
        <v>887</v>
      </c>
      <c r="B891" s="5">
        <f>IF(ISBLANK('[1]CONTROL OT'!$B895),"-",'[1]CONTROL OT'!$B895)</f>
        <v>864</v>
      </c>
      <c r="C891" s="20" t="str">
        <f>IF(ISBLANK('[1]CONTROL OT'!$H895),"-",'[1]CONTROL OT'!$H895)</f>
        <v>W&amp;L INTESEL PERU</v>
      </c>
      <c r="D891" s="6" t="str">
        <f>IF(ISBLANK('[1]CONTROL OT'!$I895),"-",'[1]CONTROL OT'!$I895)</f>
        <v>COMPRESIÓN DE PROBETAS</v>
      </c>
      <c r="E891" s="7">
        <f>IF(ISBLANK('[1]CONTROL OT'!$O895),"-",'[1]CONTROL OT'!$O895)</f>
        <v>1008</v>
      </c>
      <c r="F891" s="8"/>
      <c r="G891" s="8"/>
      <c r="H891" s="9"/>
      <c r="I891" s="4"/>
      <c r="J891" s="4"/>
      <c r="K891" s="4"/>
      <c r="L891" s="4"/>
      <c r="M891" s="13"/>
      <c r="N891" s="44"/>
      <c r="O891" s="4"/>
      <c r="P891" s="4"/>
      <c r="Q891" s="4"/>
      <c r="R891" s="4"/>
    </row>
    <row r="892" spans="1:18" ht="25.2" customHeight="1" x14ac:dyDescent="0.3">
      <c r="A892" s="4">
        <v>888</v>
      </c>
      <c r="B892" s="5">
        <f>IF(ISBLANK('[1]CONTROL OT'!$B896),"-",'[1]CONTROL OT'!$B896)</f>
        <v>865</v>
      </c>
      <c r="C892" s="20" t="str">
        <f>IF(ISBLANK('[1]CONTROL OT'!$H896),"-",'[1]CONTROL OT'!$H896)</f>
        <v>GEOFAL ING.</v>
      </c>
      <c r="D892" s="6" t="str">
        <f>IF(ISBLANK('[1]CONTROL OT'!$I896),"-",'[1]CONTROL OT'!$I896)</f>
        <v>JGRB / SAN RAFAEL</v>
      </c>
      <c r="E892" s="7">
        <f>IF(ISBLANK('[1]CONTROL OT'!$O896),"-",'[1]CONTROL OT'!$O896)</f>
        <v>1031</v>
      </c>
      <c r="F892" s="8"/>
      <c r="G892" s="8"/>
      <c r="H892" s="9"/>
      <c r="I892" s="4"/>
      <c r="J892" s="4"/>
      <c r="K892" s="4"/>
      <c r="L892" s="4"/>
      <c r="M892" s="13"/>
      <c r="N892" s="44"/>
      <c r="O892" s="4"/>
      <c r="P892" s="4"/>
      <c r="Q892" s="4"/>
      <c r="R892" s="4"/>
    </row>
    <row r="893" spans="1:18" ht="25.2" customHeight="1" x14ac:dyDescent="0.3">
      <c r="A893" s="4">
        <v>889</v>
      </c>
      <c r="B893" s="5">
        <f>IF(ISBLANK('[1]CONTROL OT'!$B897),"-",'[1]CONTROL OT'!$B897)</f>
        <v>866</v>
      </c>
      <c r="C893" s="20" t="str">
        <f>IF(ISBLANK('[1]CONTROL OT'!$H897),"-",'[1]CONTROL OT'!$H897)</f>
        <v>MECHANICAL AND PIPING SOLUTIONS SACYP</v>
      </c>
      <c r="D893" s="6" t="str">
        <f>IF(ISBLANK('[1]CONTROL OT'!$I897),"-",'[1]CONTROL OT'!$I897)</f>
        <v>DENSIDAD DE CAMPO / JORGE</v>
      </c>
      <c r="E893" s="7">
        <f>IF(ISBLANK('[1]CONTROL OT'!$O897),"-",'[1]CONTROL OT'!$O897)</f>
        <v>889</v>
      </c>
      <c r="F893" s="8"/>
      <c r="G893" s="8"/>
      <c r="H893" s="9"/>
      <c r="I893" s="4"/>
      <c r="J893" s="4"/>
      <c r="K893" s="4"/>
      <c r="L893" s="4"/>
      <c r="M893" s="13"/>
      <c r="N893" s="44"/>
      <c r="O893" s="4"/>
      <c r="P893" s="4"/>
      <c r="Q893" s="4"/>
      <c r="R893" s="4"/>
    </row>
    <row r="894" spans="1:18" ht="25.2" customHeight="1" x14ac:dyDescent="0.3">
      <c r="A894" s="4">
        <v>890</v>
      </c>
      <c r="B894" s="5">
        <f>IF(ISBLANK('[1]CONTROL OT'!$B898),"-",'[1]CONTROL OT'!$B898)</f>
        <v>867</v>
      </c>
      <c r="C894" s="20" t="str">
        <f>IF(ISBLANK('[1]CONTROL OT'!$H898),"-",'[1]CONTROL OT'!$H898)</f>
        <v>RIOSA CONSTRUCTORA SAC</v>
      </c>
      <c r="D894" s="6" t="str">
        <f>IF(ISBLANK('[1]CONTROL OT'!$I898),"-",'[1]CONTROL OT'!$I898)</f>
        <v>DENSIDAD DE CAMPO / IVAN-WILFREDO</v>
      </c>
      <c r="E894" s="7">
        <f>IF(ISBLANK('[1]CONTROL OT'!$O898),"-",'[1]CONTROL OT'!$O898)</f>
        <v>1026</v>
      </c>
      <c r="F894" s="8"/>
      <c r="G894" s="8"/>
      <c r="H894" s="9"/>
      <c r="I894" s="4"/>
      <c r="J894" s="4"/>
      <c r="K894" s="4"/>
      <c r="L894" s="4"/>
      <c r="M894" s="13"/>
      <c r="N894" s="44"/>
      <c r="O894" s="4"/>
      <c r="P894" s="4"/>
      <c r="Q894" s="4"/>
      <c r="R894" s="4"/>
    </row>
    <row r="895" spans="1:18" ht="25.2" customHeight="1" x14ac:dyDescent="0.3">
      <c r="A895" s="4">
        <v>891</v>
      </c>
      <c r="B895" s="5">
        <f>IF(ISBLANK('[1]CONTROL OT'!$B899),"-",'[1]CONTROL OT'!$B899)</f>
        <v>868</v>
      </c>
      <c r="C895" s="20" t="str">
        <f>IF(ISBLANK('[1]CONTROL OT'!$H899),"-",'[1]CONTROL OT'!$H899)</f>
        <v>CONSTRUCTORA HERNANDEZ ESPINOZA SAC</v>
      </c>
      <c r="D895" s="6" t="str">
        <f>IF(ISBLANK('[1]CONTROL OT'!$I899),"-",'[1]CONTROL OT'!$I899)</f>
        <v>EXTRACCIÒN DE DIAMANTINA</v>
      </c>
      <c r="E895" s="7" t="str">
        <f>IF(ISBLANK('[1]CONTROL OT'!$O899),"-",'[1]CONTROL OT'!$O899)</f>
        <v>COTIZACIÓN 980-25-A</v>
      </c>
      <c r="F895" s="8"/>
      <c r="G895" s="8"/>
      <c r="H895" s="9"/>
      <c r="I895" s="4"/>
      <c r="J895" s="4"/>
      <c r="K895" s="4"/>
      <c r="L895" s="4"/>
      <c r="M895" s="13"/>
      <c r="N895" s="44"/>
      <c r="O895" s="4"/>
      <c r="P895" s="4"/>
      <c r="Q895" s="4"/>
      <c r="R895" s="4"/>
    </row>
    <row r="896" spans="1:18" ht="25.2" customHeight="1" x14ac:dyDescent="0.3">
      <c r="A896" s="4">
        <v>892</v>
      </c>
      <c r="B896" s="5">
        <f>IF(ISBLANK('[1]CONTROL OT'!$B900),"-",'[1]CONTROL OT'!$B900)</f>
        <v>869</v>
      </c>
      <c r="C896" s="20" t="str">
        <f>IF(ISBLANK('[1]CONTROL OT'!$H900),"-",'[1]CONTROL OT'!$H900)</f>
        <v>MECHANICAL AND PIPING SOLUTIONS SACYP</v>
      </c>
      <c r="D896" s="6" t="str">
        <f>IF(ISBLANK('[1]CONTROL OT'!$I900),"-",'[1]CONTROL OT'!$I900)</f>
        <v>COMPRESIÓN DE PROBETAS</v>
      </c>
      <c r="E896" s="7">
        <f>IF(ISBLANK('[1]CONTROL OT'!$O900),"-",'[1]CONTROL OT'!$O900)</f>
        <v>978</v>
      </c>
      <c r="F896" s="8"/>
      <c r="G896" s="8"/>
      <c r="H896" s="9"/>
      <c r="I896" s="4"/>
      <c r="J896" s="4"/>
      <c r="K896" s="4"/>
      <c r="L896" s="4"/>
      <c r="M896" s="13"/>
      <c r="N896" s="44"/>
      <c r="O896" s="4"/>
      <c r="P896" s="4"/>
      <c r="Q896" s="4"/>
      <c r="R896" s="4"/>
    </row>
    <row r="897" spans="1:18" ht="25.2" customHeight="1" x14ac:dyDescent="0.3">
      <c r="A897" s="4">
        <v>893</v>
      </c>
      <c r="B897" s="5">
        <f>IF(ISBLANK('[1]CONTROL OT'!$B901),"-",'[1]CONTROL OT'!$B901)</f>
        <v>870</v>
      </c>
      <c r="C897" s="20" t="str">
        <f>IF(ISBLANK('[1]CONTROL OT'!$H901),"-",'[1]CONTROL OT'!$H901)</f>
        <v>CONSTRUCTORA HERNANDEZ ESPINOZA SAC</v>
      </c>
      <c r="D897" s="6" t="str">
        <f>IF(ISBLANK('[1]CONTROL OT'!$I901),"-",'[1]CONTROL OT'!$I901)</f>
        <v>EXTRACCIÒN DE DIAMANTINA</v>
      </c>
      <c r="E897" s="7" t="str">
        <f>IF(ISBLANK('[1]CONTROL OT'!$O901),"-",'[1]CONTROL OT'!$O901)</f>
        <v>COTIZACIÓN 980-25-A</v>
      </c>
      <c r="F897" s="8"/>
      <c r="G897" s="8"/>
      <c r="H897" s="9"/>
      <c r="I897" s="4"/>
      <c r="J897" s="4"/>
      <c r="K897" s="4"/>
      <c r="L897" s="4"/>
      <c r="M897" s="13"/>
      <c r="N897" s="44"/>
      <c r="O897" s="4"/>
      <c r="P897" s="4"/>
      <c r="Q897" s="4"/>
      <c r="R897" s="4"/>
    </row>
    <row r="898" spans="1:18" ht="25.2" customHeight="1" x14ac:dyDescent="0.3">
      <c r="A898" s="4">
        <v>894</v>
      </c>
      <c r="B898" s="5">
        <f>IF(ISBLANK('[1]CONTROL OT'!$B902),"-",'[1]CONTROL OT'!$B902)</f>
        <v>871</v>
      </c>
      <c r="C898" s="20" t="str">
        <f>IF(ISBLANK('[1]CONTROL OT'!$H902),"-",'[1]CONTROL OT'!$H902)</f>
        <v>RIOSA CONSTRUCTORA SAC</v>
      </c>
      <c r="D898" s="6" t="str">
        <f>IF(ISBLANK('[1]CONTROL OT'!$I902),"-",'[1]CONTROL OT'!$I902)</f>
        <v>DENSIDAD DE CAMPO / LUIS</v>
      </c>
      <c r="E898" s="7">
        <f>IF(ISBLANK('[1]CONTROL OT'!$O902),"-",'[1]CONTROL OT'!$O902)</f>
        <v>1032</v>
      </c>
      <c r="F898" s="8"/>
      <c r="G898" s="8"/>
      <c r="H898" s="9"/>
      <c r="I898" s="4"/>
      <c r="J898" s="4"/>
      <c r="K898" s="4"/>
      <c r="L898" s="4"/>
      <c r="M898" s="13"/>
      <c r="N898" s="44"/>
      <c r="O898" s="4"/>
      <c r="P898" s="4"/>
      <c r="Q898" s="4"/>
      <c r="R898" s="4"/>
    </row>
    <row r="899" spans="1:18" ht="25.2" customHeight="1" x14ac:dyDescent="0.3">
      <c r="A899" s="4">
        <v>895</v>
      </c>
      <c r="B899" s="5">
        <f>IF(ISBLANK('[1]CONTROL OT'!$B903),"-",'[1]CONTROL OT'!$B903)</f>
        <v>872</v>
      </c>
      <c r="C899" s="20" t="str">
        <f>IF(ISBLANK('[1]CONTROL OT'!$H903),"-",'[1]CONTROL OT'!$H903)</f>
        <v>MECHANICAL AND PIPING SOLUTIONS SACYP</v>
      </c>
      <c r="D899" s="6" t="str">
        <f>IF(ISBLANK('[1]CONTROL OT'!$I903),"-",'[1]CONTROL OT'!$I903)</f>
        <v>DENSIDAD DE CAMPO / JORGE</v>
      </c>
      <c r="E899" s="7">
        <f>IF(ISBLANK('[1]CONTROL OT'!$O903),"-",'[1]CONTROL OT'!$O903)</f>
        <v>1022</v>
      </c>
      <c r="F899" s="8"/>
      <c r="G899" s="8"/>
      <c r="H899" s="9"/>
      <c r="I899" s="4"/>
      <c r="J899" s="4"/>
      <c r="K899" s="4"/>
      <c r="L899" s="4"/>
      <c r="M899" s="13"/>
      <c r="N899" s="44"/>
      <c r="O899" s="4"/>
      <c r="P899" s="4"/>
      <c r="Q899" s="4"/>
      <c r="R899" s="4"/>
    </row>
    <row r="900" spans="1:18" ht="25.2" customHeight="1" x14ac:dyDescent="0.3">
      <c r="A900" s="4">
        <v>896</v>
      </c>
      <c r="B900" s="5">
        <f>IF(ISBLANK('[1]CONTROL OT'!$B904),"-",'[1]CONTROL OT'!$B904)</f>
        <v>873</v>
      </c>
      <c r="C900" s="20" t="str">
        <f>IF(ISBLANK('[1]CONTROL OT'!$H904),"-",'[1]CONTROL OT'!$H904)</f>
        <v>L.O.&amp;G.C. CONTRATISTAS GENERALES EIRL</v>
      </c>
      <c r="D900" s="6" t="str">
        <f>IF(ISBLANK('[1]CONTROL OT'!$I904),"-",'[1]CONTROL OT'!$I904)</f>
        <v>AFIRMADO / CANTERA: LA GRANJA</v>
      </c>
      <c r="E900" s="7">
        <f>IF(ISBLANK('[1]CONTROL OT'!$O904),"-",'[1]CONTROL OT'!$O904)</f>
        <v>1062</v>
      </c>
      <c r="F900" s="8"/>
      <c r="G900" s="8"/>
      <c r="H900" s="9"/>
      <c r="I900" s="4"/>
      <c r="J900" s="4"/>
      <c r="K900" s="4"/>
      <c r="L900" s="4"/>
      <c r="M900" s="13"/>
      <c r="N900" s="44"/>
      <c r="O900" s="4"/>
      <c r="P900" s="4"/>
      <c r="Q900" s="4"/>
      <c r="R900" s="4"/>
    </row>
    <row r="901" spans="1:18" ht="25.2" customHeight="1" x14ac:dyDescent="0.3">
      <c r="A901" s="4">
        <v>897</v>
      </c>
      <c r="B901" s="5">
        <f>IF(ISBLANK('[1]CONTROL OT'!$B905),"-",'[1]CONTROL OT'!$B905)</f>
        <v>874</v>
      </c>
      <c r="C901" s="20" t="str">
        <f>IF(ISBLANK('[1]CONTROL OT'!$H905),"-",'[1]CONTROL OT'!$H905)</f>
        <v>YANGZHOU RONGFEI CONSTRUCTION
ENGINEERING CO SUCURSAL DEL PERÚ</v>
      </c>
      <c r="D901" s="6" t="str">
        <f>IF(ISBLANK('[1]CONTROL OT'!$I905),"-",'[1]CONTROL OT'!$I905)</f>
        <v>DENSIDAD DE CAMPO / LUIS</v>
      </c>
      <c r="E901" s="7">
        <f>IF(ISBLANK('[1]CONTROL OT'!$O905),"-",'[1]CONTROL OT'!$O905)</f>
        <v>871</v>
      </c>
      <c r="F901" s="8"/>
      <c r="G901" s="8"/>
      <c r="H901" s="9"/>
      <c r="I901" s="4"/>
      <c r="J901" s="4"/>
      <c r="K901" s="4"/>
      <c r="L901" s="4"/>
      <c r="M901" s="13"/>
      <c r="N901" s="44"/>
      <c r="O901" s="4"/>
      <c r="P901" s="4"/>
      <c r="Q901" s="4"/>
      <c r="R901" s="4"/>
    </row>
    <row r="902" spans="1:18" ht="25.2" customHeight="1" x14ac:dyDescent="0.3">
      <c r="A902" s="4">
        <v>898</v>
      </c>
      <c r="B902" s="5">
        <f>IF(ISBLANK('[1]CONTROL OT'!$B906),"-",'[1]CONTROL OT'!$B906)</f>
        <v>875</v>
      </c>
      <c r="C902" s="20" t="str">
        <f>IF(ISBLANK('[1]CONTROL OT'!$H906),"-",'[1]CONTROL OT'!$H906)</f>
        <v>MECHANICAL AND PIPING SOLUTIONS SACYP</v>
      </c>
      <c r="D902" s="6" t="str">
        <f>IF(ISBLANK('[1]CONTROL OT'!$I906),"-",'[1]CONTROL OT'!$I906)</f>
        <v>DENSIDAD DE CAMPO / JORGE</v>
      </c>
      <c r="E902" s="7">
        <f>IF(ISBLANK('[1]CONTROL OT'!$O906),"-",'[1]CONTROL OT'!$O906)</f>
        <v>1022</v>
      </c>
      <c r="F902" s="8"/>
      <c r="G902" s="8"/>
      <c r="H902" s="9"/>
      <c r="I902" s="4"/>
      <c r="J902" s="4"/>
      <c r="K902" s="4"/>
      <c r="L902" s="4"/>
      <c r="M902" s="13"/>
      <c r="N902" s="44"/>
      <c r="O902" s="4"/>
      <c r="P902" s="4"/>
      <c r="Q902" s="4"/>
      <c r="R902" s="4"/>
    </row>
    <row r="903" spans="1:18" ht="25.2" customHeight="1" x14ac:dyDescent="0.3">
      <c r="A903" s="4">
        <v>899</v>
      </c>
      <c r="B903" s="5">
        <f>IF(ISBLANK('[1]CONTROL OT'!$B907),"-",'[1]CONTROL OT'!$B907)</f>
        <v>876</v>
      </c>
      <c r="C903" s="20" t="str">
        <f>IF(ISBLANK('[1]CONTROL OT'!$H907),"-",'[1]CONTROL OT'!$H907)</f>
        <v>CONSTRUCTORA HERNANDEZ ESPINOZA SAC</v>
      </c>
      <c r="D903" s="6" t="str">
        <f>IF(ISBLANK('[1]CONTROL OT'!$I907),"-",'[1]CONTROL OT'!$I907)</f>
        <v>EXTRACCIÒN DE DIAMANTINA</v>
      </c>
      <c r="E903" s="7" t="str">
        <f>IF(ISBLANK('[1]CONTROL OT'!$O907),"-",'[1]CONTROL OT'!$O907)</f>
        <v>COTIZACIÓN 980-25-A</v>
      </c>
      <c r="F903" s="8"/>
      <c r="G903" s="8"/>
      <c r="H903" s="9"/>
      <c r="I903" s="4"/>
      <c r="J903" s="4"/>
      <c r="K903" s="4"/>
      <c r="L903" s="4"/>
      <c r="M903" s="13"/>
      <c r="N903" s="44"/>
      <c r="O903" s="4"/>
      <c r="P903" s="4"/>
      <c r="Q903" s="4"/>
      <c r="R903" s="4"/>
    </row>
    <row r="904" spans="1:18" ht="25.2" customHeight="1" x14ac:dyDescent="0.3">
      <c r="A904" s="4">
        <v>900</v>
      </c>
      <c r="B904" s="5">
        <f>IF(ISBLANK('[1]CONTROL OT'!$B908),"-",'[1]CONTROL OT'!$B908)</f>
        <v>877</v>
      </c>
      <c r="C904" s="20" t="str">
        <f>IF(ISBLANK('[1]CONTROL OT'!$H908),"-",'[1]CONTROL OT'!$H908)</f>
        <v>RIOSA CONSTRUCTORA SAC</v>
      </c>
      <c r="D904" s="6" t="str">
        <f>IF(ISBLANK('[1]CONTROL OT'!$I908),"-",'[1]CONTROL OT'!$I908)</f>
        <v>AGUA</v>
      </c>
      <c r="E904" s="7" t="str">
        <f>IF(ISBLANK('[1]CONTROL OT'!$O908),"-",'[1]CONTROL OT'!$O908)</f>
        <v>-</v>
      </c>
      <c r="F904" s="8"/>
      <c r="G904" s="8"/>
      <c r="H904" s="9"/>
      <c r="I904" s="4"/>
      <c r="J904" s="4"/>
      <c r="K904" s="4"/>
      <c r="L904" s="4"/>
      <c r="M904" s="13"/>
      <c r="N904" s="44"/>
      <c r="O904" s="4"/>
      <c r="P904" s="4"/>
      <c r="Q904" s="4"/>
      <c r="R904" s="4"/>
    </row>
    <row r="905" spans="1:18" ht="25.2" customHeight="1" x14ac:dyDescent="0.3">
      <c r="A905" s="4">
        <v>901</v>
      </c>
      <c r="B905" s="5">
        <f>IF(ISBLANK('[1]CONTROL OT'!$B909),"-",'[1]CONTROL OT'!$B909)</f>
        <v>878</v>
      </c>
      <c r="C905" s="20" t="str">
        <f>IF(ISBLANK('[1]CONTROL OT'!$H909),"-",'[1]CONTROL OT'!$H909)</f>
        <v>MECHANICAL AND PIPING SOLUTIONS SACYP</v>
      </c>
      <c r="D905" s="6" t="str">
        <f>IF(ISBLANK('[1]CONTROL OT'!$I909),"-",'[1]CONTROL OT'!$I909)</f>
        <v>DENSIDAD DE CAMPO / JORGE</v>
      </c>
      <c r="E905" s="7">
        <f>IF(ISBLANK('[1]CONTROL OT'!$O909),"-",'[1]CONTROL OT'!$O909)</f>
        <v>1022</v>
      </c>
      <c r="F905" s="8"/>
      <c r="G905" s="8"/>
      <c r="H905" s="9"/>
      <c r="I905" s="4"/>
      <c r="J905" s="4"/>
      <c r="K905" s="4"/>
      <c r="L905" s="4"/>
      <c r="M905" s="13"/>
      <c r="N905" s="44"/>
      <c r="O905" s="4"/>
      <c r="P905" s="4"/>
      <c r="Q905" s="4"/>
      <c r="R905" s="4"/>
    </row>
    <row r="906" spans="1:18" ht="25.2" customHeight="1" x14ac:dyDescent="0.3">
      <c r="A906" s="4">
        <v>902</v>
      </c>
      <c r="B906" s="5">
        <f>IF(ISBLANK('[1]CONTROL OT'!$B910),"-",'[1]CONTROL OT'!$B910)</f>
        <v>879</v>
      </c>
      <c r="C906" s="20" t="str">
        <f>IF(ISBLANK('[1]CONTROL OT'!$H910),"-",'[1]CONTROL OT'!$H910)</f>
        <v>IMAGINA</v>
      </c>
      <c r="D906" s="6" t="str">
        <f>IF(ISBLANK('[1]CONTROL OT'!$I910),"-",'[1]CONTROL OT'!$I910)</f>
        <v>DENSIDAD DE CAMPO / LUIS</v>
      </c>
      <c r="E906" s="7">
        <f>IF(ISBLANK('[1]CONTROL OT'!$O910),"-",'[1]CONTROL OT'!$O910)</f>
        <v>1040</v>
      </c>
      <c r="F906" s="8"/>
      <c r="G906" s="8"/>
      <c r="H906" s="9"/>
      <c r="I906" s="4"/>
      <c r="J906" s="4"/>
      <c r="K906" s="4"/>
      <c r="L906" s="4"/>
      <c r="M906" s="13"/>
      <c r="N906" s="44"/>
      <c r="O906" s="4"/>
      <c r="P906" s="4"/>
      <c r="Q906" s="4"/>
      <c r="R906" s="4"/>
    </row>
    <row r="907" spans="1:18" ht="25.2" customHeight="1" x14ac:dyDescent="0.3">
      <c r="A907" s="4">
        <v>903</v>
      </c>
      <c r="B907" s="5">
        <f>IF(ISBLANK('[1]CONTROL OT'!$B911),"-",'[1]CONTROL OT'!$B911)</f>
        <v>880</v>
      </c>
      <c r="C907" s="20" t="str">
        <f>IF(ISBLANK('[1]CONTROL OT'!$H911),"-",'[1]CONTROL OT'!$H911)</f>
        <v>GEOFAL ING.</v>
      </c>
      <c r="D907" s="6" t="str">
        <f>IF(ISBLANK('[1]CONTROL OT'!$I911),"-",'[1]CONTROL OT'!$I911)</f>
        <v>DEZA / SANTA LUISA</v>
      </c>
      <c r="E907" s="7">
        <f>IF(ISBLANK('[1]CONTROL OT'!$O911),"-",'[1]CONTROL OT'!$O911)</f>
        <v>1049</v>
      </c>
      <c r="F907" s="8"/>
      <c r="G907" s="8"/>
      <c r="H907" s="9"/>
      <c r="I907" s="4"/>
      <c r="J907" s="4"/>
      <c r="K907" s="4"/>
      <c r="L907" s="4"/>
      <c r="M907" s="13"/>
      <c r="N907" s="44"/>
      <c r="O907" s="4"/>
      <c r="P907" s="4"/>
      <c r="Q907" s="4"/>
      <c r="R907" s="4"/>
    </row>
    <row r="908" spans="1:18" ht="25.2" customHeight="1" x14ac:dyDescent="0.3">
      <c r="A908" s="4">
        <v>904</v>
      </c>
      <c r="B908" s="5">
        <f>IF(ISBLANK('[1]CONTROL OT'!$B912),"-",'[1]CONTROL OT'!$B912)</f>
        <v>881</v>
      </c>
      <c r="C908" s="20" t="str">
        <f>IF(ISBLANK('[1]CONTROL OT'!$H912),"-",'[1]CONTROL OT'!$H912)</f>
        <v>CONSTRUCTORA HERNANDEZ ESPINOZA SAC</v>
      </c>
      <c r="D908" s="6" t="str">
        <f>IF(ISBLANK('[1]CONTROL OT'!$I912),"-",'[1]CONTROL OT'!$I912)</f>
        <v>EXTRACCIÒN DE DIAMANTINA</v>
      </c>
      <c r="E908" s="7" t="str">
        <f>IF(ISBLANK('[1]CONTROL OT'!$O912),"-",'[1]CONTROL OT'!$O912)</f>
        <v>COTIZACIÓN 980-25-A</v>
      </c>
      <c r="F908" s="8"/>
      <c r="G908" s="8"/>
      <c r="H908" s="9"/>
      <c r="I908" s="4"/>
      <c r="J908" s="4"/>
      <c r="K908" s="4"/>
      <c r="L908" s="4"/>
      <c r="M908" s="13"/>
      <c r="N908" s="44"/>
      <c r="O908" s="4"/>
      <c r="P908" s="4"/>
      <c r="Q908" s="4"/>
      <c r="R908" s="4"/>
    </row>
    <row r="909" spans="1:18" ht="25.2" customHeight="1" x14ac:dyDescent="0.3">
      <c r="A909" s="4">
        <v>905</v>
      </c>
      <c r="B909" s="5">
        <f>IF(ISBLANK('[1]CONTROL OT'!$B913),"-",'[1]CONTROL OT'!$B913)</f>
        <v>882</v>
      </c>
      <c r="C909" s="20" t="str">
        <f>IF(ISBLANK('[1]CONTROL OT'!$H913),"-",'[1]CONTROL OT'!$H913)</f>
        <v>YANGZHOU RONGFEI CONSTRUCTION
ENGINEERING CO SUCURSAL DEL PERÚ</v>
      </c>
      <c r="D909" s="6" t="str">
        <f>IF(ISBLANK('[1]CONTROL OT'!$I913),"-",'[1]CONTROL OT'!$I913)</f>
        <v>DENSIDAD DE CAMPO / LUIS</v>
      </c>
      <c r="E909" s="7">
        <f>IF(ISBLANK('[1]CONTROL OT'!$O913),"-",'[1]CONTROL OT'!$O913)</f>
        <v>871</v>
      </c>
      <c r="F909" s="8"/>
      <c r="G909" s="8"/>
      <c r="H909" s="9"/>
      <c r="I909" s="4"/>
      <c r="J909" s="4"/>
      <c r="K909" s="4"/>
      <c r="L909" s="4"/>
      <c r="M909" s="13"/>
      <c r="N909" s="44"/>
      <c r="O909" s="4"/>
      <c r="P909" s="4"/>
      <c r="Q909" s="4"/>
      <c r="R909" s="4"/>
    </row>
    <row r="910" spans="1:18" ht="25.2" customHeight="1" x14ac:dyDescent="0.3">
      <c r="A910" s="4">
        <v>906</v>
      </c>
      <c r="B910" s="5">
        <f>IF(ISBLANK('[1]CONTROL OT'!$B914),"-",'[1]CONTROL OT'!$B914)</f>
        <v>883</v>
      </c>
      <c r="C910" s="20" t="str">
        <f>IF(ISBLANK('[1]CONTROL OT'!$H914),"-",'[1]CONTROL OT'!$H914)</f>
        <v>YANGZHOU RONGFEI CONSTRUCTION
ENGINEERING CO SUCURSAL DEL PERÚ</v>
      </c>
      <c r="D910" s="6" t="str">
        <f>IF(ISBLANK('[1]CONTROL OT'!$I914),"-",'[1]CONTROL OT'!$I914)</f>
        <v>BLOQUES DE CONCRETO</v>
      </c>
      <c r="E910" s="7">
        <f>IF(ISBLANK('[1]CONTROL OT'!$O914),"-",'[1]CONTROL OT'!$O914)</f>
        <v>716</v>
      </c>
      <c r="F910" s="8"/>
      <c r="G910" s="8"/>
      <c r="H910" s="9"/>
      <c r="I910" s="4"/>
      <c r="J910" s="4"/>
      <c r="K910" s="4"/>
      <c r="L910" s="4"/>
      <c r="M910" s="13"/>
      <c r="N910" s="44"/>
      <c r="O910" s="4"/>
      <c r="P910" s="4"/>
      <c r="Q910" s="4"/>
      <c r="R910" s="4"/>
    </row>
    <row r="911" spans="1:18" ht="25.2" customHeight="1" x14ac:dyDescent="0.3">
      <c r="A911" s="4">
        <v>907</v>
      </c>
      <c r="B911" s="5">
        <f>IF(ISBLANK('[1]CONTROL OT'!$B915),"-",'[1]CONTROL OT'!$B915)</f>
        <v>884</v>
      </c>
      <c r="C911" s="20" t="str">
        <f>IF(ISBLANK('[1]CONTROL OT'!$H915),"-",'[1]CONTROL OT'!$H915)</f>
        <v>VM RENT CONSTRUCTION SAC</v>
      </c>
      <c r="D911" s="6" t="str">
        <f>IF(ISBLANK('[1]CONTROL OT'!$I915),"-",'[1]CONTROL OT'!$I915)</f>
        <v>DIAMANTINAS</v>
      </c>
      <c r="E911" s="7">
        <f>IF(ISBLANK('[1]CONTROL OT'!$O915),"-",'[1]CONTROL OT'!$O915)</f>
        <v>1044</v>
      </c>
      <c r="F911" s="8"/>
      <c r="G911" s="8"/>
      <c r="H911" s="9"/>
      <c r="I911" s="4"/>
      <c r="J911" s="4"/>
      <c r="K911" s="4"/>
      <c r="L911" s="4"/>
      <c r="M911" s="13"/>
      <c r="N911" s="44"/>
      <c r="O911" s="4"/>
      <c r="P911" s="4"/>
      <c r="Q911" s="4"/>
      <c r="R911" s="4"/>
    </row>
    <row r="912" spans="1:18" ht="25.2" customHeight="1" x14ac:dyDescent="0.3">
      <c r="A912" s="4">
        <v>908</v>
      </c>
      <c r="B912" s="5">
        <f>IF(ISBLANK('[1]CONTROL OT'!$B916),"-",'[1]CONTROL OT'!$B916)</f>
        <v>885</v>
      </c>
      <c r="C912" s="20" t="str">
        <f>IF(ISBLANK('[1]CONTROL OT'!$H916),"-",'[1]CONTROL OT'!$H916)</f>
        <v>MECHANICAL AND PIPING SOLUTIONS SACYP</v>
      </c>
      <c r="D912" s="6" t="str">
        <f>IF(ISBLANK('[1]CONTROL OT'!$I916),"-",'[1]CONTROL OT'!$I916)</f>
        <v>DENSIDAD DE CAMPO / JORGE</v>
      </c>
      <c r="E912" s="7">
        <f>IF(ISBLANK('[1]CONTROL OT'!$O916),"-",'[1]CONTROL OT'!$O916)</f>
        <v>1047</v>
      </c>
      <c r="F912" s="8"/>
      <c r="G912" s="8"/>
      <c r="H912" s="9"/>
      <c r="I912" s="4"/>
      <c r="J912" s="4"/>
      <c r="K912" s="4"/>
      <c r="L912" s="4"/>
      <c r="M912" s="13"/>
      <c r="N912" s="44"/>
      <c r="O912" s="4"/>
      <c r="P912" s="4"/>
      <c r="Q912" s="4"/>
      <c r="R912" s="4"/>
    </row>
    <row r="913" spans="1:18" ht="25.2" customHeight="1" x14ac:dyDescent="0.3">
      <c r="A913" s="4">
        <v>909</v>
      </c>
      <c r="B913" s="5">
        <f>IF(ISBLANK('[1]CONTROL OT'!$B917),"-",'[1]CONTROL OT'!$B917)</f>
        <v>886</v>
      </c>
      <c r="C913" s="20" t="str">
        <f>IF(ISBLANK('[1]CONTROL OT'!$H917),"-",'[1]CONTROL OT'!$H917)</f>
        <v>MECHANICAL AND PIPING SOLUTIONS SACYP</v>
      </c>
      <c r="D913" s="6" t="str">
        <f>IF(ISBLANK('[1]CONTROL OT'!$I917),"-",'[1]CONTROL OT'!$I917)</f>
        <v>DENSIDAD DE CAMPO / JORGE</v>
      </c>
      <c r="E913" s="7">
        <f>IF(ISBLANK('[1]CONTROL OT'!$O917),"-",'[1]CONTROL OT'!$O917)</f>
        <v>1047</v>
      </c>
      <c r="F913" s="8"/>
      <c r="G913" s="8"/>
      <c r="H913" s="9"/>
      <c r="I913" s="4"/>
      <c r="J913" s="4"/>
      <c r="K913" s="4"/>
      <c r="L913" s="4"/>
      <c r="M913" s="13"/>
      <c r="N913" s="44"/>
      <c r="O913" s="4"/>
      <c r="P913" s="4"/>
      <c r="Q913" s="4"/>
      <c r="R913" s="4"/>
    </row>
    <row r="914" spans="1:18" ht="25.2" customHeight="1" x14ac:dyDescent="0.3">
      <c r="A914" s="4">
        <v>910</v>
      </c>
      <c r="B914" s="5">
        <f>IF(ISBLANK('[1]CONTROL OT'!$B918),"-",'[1]CONTROL OT'!$B918)</f>
        <v>887</v>
      </c>
      <c r="C914" s="20" t="str">
        <f>IF(ISBLANK('[1]CONTROL OT'!$H918),"-",'[1]CONTROL OT'!$H918)</f>
        <v>RIOSA CONSTRUCTORA SAC</v>
      </c>
      <c r="D914" s="6" t="str">
        <f>IF(ISBLANK('[1]CONTROL OT'!$I918),"-",'[1]CONTROL OT'!$I918)</f>
        <v>DENSIDAD DE CAMPO / LUS</v>
      </c>
      <c r="E914" s="7">
        <f>IF(ISBLANK('[1]CONTROL OT'!$O918),"-",'[1]CONTROL OT'!$O918)</f>
        <v>1051</v>
      </c>
      <c r="F914" s="8"/>
      <c r="G914" s="8"/>
      <c r="H914" s="9"/>
      <c r="I914" s="4"/>
      <c r="J914" s="4"/>
      <c r="K914" s="4"/>
      <c r="L914" s="4"/>
      <c r="M914" s="13"/>
      <c r="N914" s="44"/>
      <c r="O914" s="4"/>
      <c r="P914" s="4"/>
      <c r="Q914" s="4"/>
      <c r="R914" s="4"/>
    </row>
    <row r="915" spans="1:18" ht="25.2" customHeight="1" x14ac:dyDescent="0.3">
      <c r="A915" s="4">
        <v>911</v>
      </c>
      <c r="B915" s="5">
        <f>IF(ISBLANK('[1]CONTROL OT'!$B919),"-",'[1]CONTROL OT'!$B919)</f>
        <v>888</v>
      </c>
      <c r="C915" s="20" t="str">
        <f>IF(ISBLANK('[1]CONTROL OT'!$H919),"-",'[1]CONTROL OT'!$H919)</f>
        <v>ACUÑA VEGA CONSULTORES Y EJECUTORES</v>
      </c>
      <c r="D915" s="6" t="str">
        <f>IF(ISBLANK('[1]CONTROL OT'!$I919),"-",'[1]CONTROL OT'!$I919)</f>
        <v>COMPRESIÓN DE PROBETAS</v>
      </c>
      <c r="E915" s="7">
        <f>IF(ISBLANK('[1]CONTROL OT'!$O919),"-",'[1]CONTROL OT'!$O919)</f>
        <v>1053</v>
      </c>
      <c r="F915" s="8"/>
      <c r="G915" s="8"/>
      <c r="H915" s="9"/>
      <c r="I915" s="4"/>
      <c r="J915" s="4"/>
      <c r="K915" s="4"/>
      <c r="L915" s="4"/>
      <c r="M915" s="13"/>
      <c r="N915" s="44"/>
      <c r="O915" s="4"/>
      <c r="P915" s="4"/>
      <c r="Q915" s="4"/>
      <c r="R915" s="4"/>
    </row>
    <row r="916" spans="1:18" ht="25.2" customHeight="1" x14ac:dyDescent="0.3">
      <c r="A916" s="4">
        <v>912</v>
      </c>
      <c r="B916" s="5">
        <f>IF(ISBLANK('[1]CONTROL OT'!$B920),"-",'[1]CONTROL OT'!$B920)</f>
        <v>889</v>
      </c>
      <c r="C916" s="20" t="str">
        <f>IF(ISBLANK('[1]CONTROL OT'!$H920),"-",'[1]CONTROL OT'!$H920)</f>
        <v>MECHANICAL AND PIPING SOLUTIONS SACYP</v>
      </c>
      <c r="D916" s="6" t="str">
        <f>IF(ISBLANK('[1]CONTROL OT'!$I920),"-",'[1]CONTROL OT'!$I920)</f>
        <v>COMPRESIÓN DE PROBETAS</v>
      </c>
      <c r="E916" s="7">
        <f>IF(ISBLANK('[1]CONTROL OT'!$O920),"-",'[1]CONTROL OT'!$O920)</f>
        <v>978</v>
      </c>
      <c r="F916" s="8"/>
      <c r="G916" s="8"/>
      <c r="H916" s="9"/>
      <c r="I916" s="4"/>
      <c r="J916" s="4"/>
      <c r="K916" s="4"/>
      <c r="L916" s="4"/>
      <c r="M916" s="13"/>
      <c r="N916" s="44"/>
      <c r="O916" s="4"/>
      <c r="P916" s="4"/>
      <c r="Q916" s="4"/>
      <c r="R916" s="4"/>
    </row>
    <row r="917" spans="1:18" ht="25.2" customHeight="1" x14ac:dyDescent="0.3">
      <c r="A917" s="4">
        <v>913</v>
      </c>
      <c r="B917" s="5">
        <f>IF(ISBLANK('[1]CONTROL OT'!$B921),"-",'[1]CONTROL OT'!$B921)</f>
        <v>890</v>
      </c>
      <c r="C917" s="20" t="str">
        <f>IF(ISBLANK('[1]CONTROL OT'!$H921),"-",'[1]CONTROL OT'!$H921)</f>
        <v>MULTIFIBRAS DEL PERU</v>
      </c>
      <c r="D917" s="6" t="str">
        <f>IF(ISBLANK('[1]CONTROL OT'!$I921),"-",'[1]CONTROL OT'!$I921)</f>
        <v>PROCTOR / MATERIAL PROPIO</v>
      </c>
      <c r="E917" s="7" t="str">
        <f>IF(ISBLANK('[1]CONTROL OT'!$O921),"-",'[1]CONTROL OT'!$O921)</f>
        <v>COTIZACIÓN 1042-25-B</v>
      </c>
      <c r="F917" s="8"/>
      <c r="G917" s="8"/>
      <c r="H917" s="9"/>
      <c r="I917" s="4"/>
      <c r="J917" s="4"/>
      <c r="K917" s="4"/>
      <c r="L917" s="4"/>
      <c r="M917" s="13"/>
      <c r="N917" s="44"/>
      <c r="O917" s="4"/>
      <c r="P917" s="4"/>
      <c r="Q917" s="4"/>
      <c r="R917" s="4"/>
    </row>
    <row r="918" spans="1:18" ht="25.2" customHeight="1" x14ac:dyDescent="0.3">
      <c r="A918" s="4">
        <v>914</v>
      </c>
      <c r="B918" s="5">
        <f>IF(ISBLANK('[1]CONTROL OT'!$B922),"-",'[1]CONTROL OT'!$B922)</f>
        <v>891</v>
      </c>
      <c r="C918" s="20" t="str">
        <f>IF(ISBLANK('[1]CONTROL OT'!$H922),"-",'[1]CONTROL OT'!$H922)</f>
        <v>KJAPRA DESARROLLO Y CONSULTORES</v>
      </c>
      <c r="D918" s="6" t="str">
        <f>IF(ISBLANK('[1]CONTROL OT'!$I922),"-",'[1]CONTROL OT'!$I922)</f>
        <v>COMPRESIÓN DE PROBETAS</v>
      </c>
      <c r="E918" s="7">
        <f>IF(ISBLANK('[1]CONTROL OT'!$O922),"-",'[1]CONTROL OT'!$O922)</f>
        <v>1060</v>
      </c>
      <c r="F918" s="8"/>
      <c r="G918" s="8"/>
      <c r="H918" s="9"/>
      <c r="I918" s="4"/>
      <c r="J918" s="4"/>
      <c r="K918" s="4"/>
      <c r="L918" s="4"/>
      <c r="M918" s="13"/>
      <c r="N918" s="44"/>
      <c r="O918" s="4"/>
      <c r="P918" s="4"/>
      <c r="Q918" s="4"/>
      <c r="R918" s="4"/>
    </row>
    <row r="919" spans="1:18" ht="25.2" customHeight="1" x14ac:dyDescent="0.3">
      <c r="A919" s="4">
        <v>915</v>
      </c>
      <c r="B919" s="5">
        <f>IF(ISBLANK('[1]CONTROL OT'!$B923),"-",'[1]CONTROL OT'!$B923)</f>
        <v>892</v>
      </c>
      <c r="C919" s="20" t="str">
        <f>IF(ISBLANK('[1]CONTROL OT'!$H923),"-",'[1]CONTROL OT'!$H923)</f>
        <v>W&amp;L INTESEL PERU</v>
      </c>
      <c r="D919" s="6" t="str">
        <f>IF(ISBLANK('[1]CONTROL OT'!$I923),"-",'[1]CONTROL OT'!$I923)</f>
        <v>COMPRESIÓN DE PROBETAS</v>
      </c>
      <c r="E919" s="7">
        <f>IF(ISBLANK('[1]CONTROL OT'!$O923),"-",'[1]CONTROL OT'!$O923)</f>
        <v>1056</v>
      </c>
      <c r="F919" s="8"/>
      <c r="G919" s="8"/>
      <c r="H919" s="9"/>
      <c r="I919" s="4"/>
      <c r="J919" s="4"/>
      <c r="K919" s="4"/>
      <c r="L919" s="4"/>
      <c r="M919" s="13"/>
      <c r="N919" s="44"/>
      <c r="O919" s="4"/>
      <c r="P919" s="4"/>
      <c r="Q919" s="4"/>
      <c r="R919" s="4"/>
    </row>
    <row r="920" spans="1:18" ht="25.2" customHeight="1" x14ac:dyDescent="0.3">
      <c r="A920" s="4">
        <v>916</v>
      </c>
      <c r="B920" s="5">
        <f>IF(ISBLANK('[1]CONTROL OT'!$B924),"-",'[1]CONTROL OT'!$B924)</f>
        <v>893</v>
      </c>
      <c r="C920" s="20" t="str">
        <f>IF(ISBLANK('[1]CONTROL OT'!$H924),"-",'[1]CONTROL OT'!$H924)</f>
        <v>GEOFAL ING.</v>
      </c>
      <c r="D920" s="6" t="str">
        <f>IF(ISBLANK('[1]CONTROL OT'!$I924),"-",'[1]CONTROL OT'!$I924)</f>
        <v>CENS / BOLIVIA</v>
      </c>
      <c r="E920" s="7">
        <f>IF(ISBLANK('[1]CONTROL OT'!$O924),"-",'[1]CONTROL OT'!$O924)</f>
        <v>1071</v>
      </c>
      <c r="F920" s="8"/>
      <c r="G920" s="8"/>
      <c r="H920" s="9"/>
      <c r="I920" s="4"/>
      <c r="J920" s="4"/>
      <c r="K920" s="4"/>
      <c r="L920" s="4"/>
      <c r="M920" s="13"/>
      <c r="N920" s="44"/>
      <c r="O920" s="4"/>
      <c r="P920" s="4"/>
      <c r="Q920" s="4"/>
      <c r="R920" s="4"/>
    </row>
    <row r="921" spans="1:18" ht="25.2" customHeight="1" x14ac:dyDescent="0.3">
      <c r="A921" s="4">
        <v>917</v>
      </c>
      <c r="B921" s="5">
        <f>IF(ISBLANK('[1]CONTROL OT'!$B925),"-",'[1]CONTROL OT'!$B925)</f>
        <v>894</v>
      </c>
      <c r="C921" s="20" t="str">
        <f>IF(ISBLANK('[1]CONTROL OT'!$H925),"-",'[1]CONTROL OT'!$H925)</f>
        <v>GEOFAL ING.</v>
      </c>
      <c r="D921" s="6" t="str">
        <f>IF(ISBLANK('[1]CONTROL OT'!$I925),"-",'[1]CONTROL OT'!$I925)</f>
        <v>TELECOM / CHEQCHECANCHA</v>
      </c>
      <c r="E921" s="7">
        <f>IF(ISBLANK('[1]CONTROL OT'!$O925),"-",'[1]CONTROL OT'!$O925)</f>
        <v>1072</v>
      </c>
      <c r="F921" s="8"/>
      <c r="G921" s="8"/>
      <c r="H921" s="9"/>
      <c r="I921" s="4"/>
      <c r="J921" s="4"/>
      <c r="K921" s="4"/>
      <c r="L921" s="4"/>
      <c r="M921" s="13"/>
      <c r="N921" s="44"/>
      <c r="O921" s="4"/>
      <c r="P921" s="4"/>
      <c r="Q921" s="4"/>
      <c r="R921" s="4"/>
    </row>
    <row r="922" spans="1:18" ht="25.2" customHeight="1" x14ac:dyDescent="0.3">
      <c r="A922" s="4">
        <v>918</v>
      </c>
      <c r="B922" s="5">
        <f>IF(ISBLANK('[1]CONTROL OT'!$B926),"-",'[1]CONTROL OT'!$B926)</f>
        <v>895</v>
      </c>
      <c r="C922" s="20" t="str">
        <f>IF(ISBLANK('[1]CONTROL OT'!$H926),"-",'[1]CONTROL OT'!$H926)</f>
        <v>GEOFAL ING.</v>
      </c>
      <c r="D922" s="6" t="str">
        <f>IF(ISBLANK('[1]CONTROL OT'!$I926),"-",'[1]CONTROL OT'!$I926)</f>
        <v>AYSATEL / JAIRO VERGARAY / LA MOLINA</v>
      </c>
      <c r="E922" s="7">
        <f>IF(ISBLANK('[1]CONTROL OT'!$O926),"-",'[1]CONTROL OT'!$O926)</f>
        <v>1075</v>
      </c>
      <c r="F922" s="8"/>
      <c r="G922" s="8"/>
      <c r="H922" s="9"/>
      <c r="I922" s="4"/>
      <c r="J922" s="4"/>
      <c r="K922" s="4"/>
      <c r="L922" s="4"/>
      <c r="M922" s="13"/>
      <c r="N922" s="44"/>
      <c r="O922" s="4"/>
      <c r="P922" s="4"/>
      <c r="Q922" s="4"/>
      <c r="R922" s="4"/>
    </row>
    <row r="923" spans="1:18" ht="25.2" customHeight="1" x14ac:dyDescent="0.3">
      <c r="A923" s="4">
        <v>919</v>
      </c>
      <c r="B923" s="5">
        <f>IF(ISBLANK('[1]CONTROL OT'!$B927),"-",'[1]CONTROL OT'!$B927)</f>
        <v>896</v>
      </c>
      <c r="C923" s="20" t="str">
        <f>IF(ISBLANK('[1]CONTROL OT'!$H927),"-",'[1]CONTROL OT'!$H927)</f>
        <v>YANGZHOU RONGFEI CONSTRUCTION
ENGINEERING CO SUCURSAL DEL PERÚ</v>
      </c>
      <c r="D923" s="6" t="str">
        <f>IF(ISBLANK('[1]CONTROL OT'!$I927),"-",'[1]CONTROL OT'!$I927)</f>
        <v>DENSIDAD DE CAMPO / LUIS</v>
      </c>
      <c r="E923" s="7">
        <f>IF(ISBLANK('[1]CONTROL OT'!$O927),"-",'[1]CONTROL OT'!$O927)</f>
        <v>871</v>
      </c>
      <c r="F923" s="8"/>
      <c r="G923" s="8"/>
      <c r="H923" s="9"/>
      <c r="I923" s="4"/>
      <c r="J923" s="4"/>
      <c r="K923" s="4"/>
      <c r="L923" s="4"/>
      <c r="M923" s="13"/>
      <c r="N923" s="44"/>
      <c r="O923" s="4"/>
      <c r="P923" s="4"/>
      <c r="Q923" s="4"/>
      <c r="R923" s="4"/>
    </row>
    <row r="924" spans="1:18" ht="25.2" customHeight="1" x14ac:dyDescent="0.3">
      <c r="A924" s="4">
        <v>920</v>
      </c>
      <c r="B924" s="5">
        <f>IF(ISBLANK('[1]CONTROL OT'!$B928),"-",'[1]CONTROL OT'!$B928)</f>
        <v>897</v>
      </c>
      <c r="C924" s="20" t="str">
        <f>IF(ISBLANK('[1]CONTROL OT'!$H928),"-",'[1]CONTROL OT'!$H928)</f>
        <v>MECHANICAL AND PIPING SOLUTIONS SACYP</v>
      </c>
      <c r="D924" s="6" t="str">
        <f>IF(ISBLANK('[1]CONTROL OT'!$I928),"-",'[1]CONTROL OT'!$I928)</f>
        <v>DENSIDAD DE CAMPO / JORGE</v>
      </c>
      <c r="E924" s="7">
        <f>IF(ISBLANK('[1]CONTROL OT'!$O928),"-",'[1]CONTROL OT'!$O928)</f>
        <v>1047</v>
      </c>
      <c r="F924" s="8"/>
      <c r="G924" s="8"/>
      <c r="H924" s="9"/>
      <c r="I924" s="4"/>
      <c r="J924" s="4"/>
      <c r="K924" s="4"/>
      <c r="L924" s="4"/>
      <c r="M924" s="13"/>
      <c r="N924" s="44"/>
      <c r="O924" s="4"/>
      <c r="P924" s="4"/>
      <c r="Q924" s="4"/>
      <c r="R924" s="4"/>
    </row>
    <row r="925" spans="1:18" ht="25.2" customHeight="1" x14ac:dyDescent="0.3">
      <c r="A925" s="4">
        <v>921</v>
      </c>
      <c r="B925" s="5">
        <f>IF(ISBLANK('[1]CONTROL OT'!$B929),"-",'[1]CONTROL OT'!$B929)</f>
        <v>898</v>
      </c>
      <c r="C925" s="20" t="str">
        <f>IF(ISBLANK('[1]CONTROL OT'!$H929),"-",'[1]CONTROL OT'!$H929)</f>
        <v>MULTIFIBRAS DEL PERU</v>
      </c>
      <c r="D925" s="6" t="str">
        <f>IF(ISBLANK('[1]CONTROL OT'!$I929),"-",'[1]CONTROL OT'!$I929)</f>
        <v>DENSIDAD DE CAMPO / IVAN-WILFREDO</v>
      </c>
      <c r="E925" s="7" t="str">
        <f>IF(ISBLANK('[1]CONTROL OT'!$O929),"-",'[1]CONTROL OT'!$O929)</f>
        <v>COTIZACIÓN 1042-25-B</v>
      </c>
      <c r="F925" s="8"/>
      <c r="G925" s="8"/>
      <c r="H925" s="9"/>
      <c r="I925" s="4"/>
      <c r="J925" s="4"/>
      <c r="K925" s="4"/>
      <c r="L925" s="4"/>
      <c r="M925" s="13"/>
      <c r="N925" s="44"/>
      <c r="O925" s="4"/>
      <c r="P925" s="4"/>
      <c r="Q925" s="4"/>
      <c r="R925" s="4"/>
    </row>
    <row r="926" spans="1:18" ht="25.2" customHeight="1" x14ac:dyDescent="0.3">
      <c r="A926" s="4">
        <v>922</v>
      </c>
      <c r="B926" s="5">
        <f>IF(ISBLANK('[1]CONTROL OT'!$B930),"-",'[1]CONTROL OT'!$B930)</f>
        <v>899</v>
      </c>
      <c r="C926" s="20" t="str">
        <f>IF(ISBLANK('[1]CONTROL OT'!$H930),"-",'[1]CONTROL OT'!$H930)</f>
        <v>RIOSA CONSTRUCTORA SAC</v>
      </c>
      <c r="D926" s="6" t="str">
        <f>IF(ISBLANK('[1]CONTROL OT'!$I930),"-",'[1]CONTROL OT'!$I930)</f>
        <v>DENSIDAD DE CAMPO / LUIS</v>
      </c>
      <c r="E926" s="7">
        <f>IF(ISBLANK('[1]CONTROL OT'!$O930),"-",'[1]CONTROL OT'!$O930)</f>
        <v>1076</v>
      </c>
      <c r="F926" s="8"/>
      <c r="G926" s="8"/>
      <c r="H926" s="9"/>
      <c r="I926" s="4"/>
      <c r="J926" s="4"/>
      <c r="K926" s="4"/>
      <c r="L926" s="4"/>
      <c r="M926" s="13"/>
      <c r="N926" s="44"/>
      <c r="O926" s="4"/>
      <c r="P926" s="4"/>
      <c r="Q926" s="4"/>
      <c r="R926" s="4"/>
    </row>
    <row r="927" spans="1:18" ht="25.2" customHeight="1" x14ac:dyDescent="0.3">
      <c r="A927" s="4">
        <v>923</v>
      </c>
      <c r="B927" s="5">
        <f>IF(ISBLANK('[1]CONTROL OT'!$B931),"-",'[1]CONTROL OT'!$B931)</f>
        <v>900</v>
      </c>
      <c r="C927" s="20" t="str">
        <f>IF(ISBLANK('[1]CONTROL OT'!$H931),"-",'[1]CONTROL OT'!$H931)</f>
        <v>MECHANICAL AND PIPING SOLUTIONS SACYP</v>
      </c>
      <c r="D927" s="6" t="str">
        <f>IF(ISBLANK('[1]CONTROL OT'!$I931),"-",'[1]CONTROL OT'!$I931)</f>
        <v>DENSIDAD DE CAMPO / JORGE</v>
      </c>
      <c r="E927" s="7">
        <f>IF(ISBLANK('[1]CONTROL OT'!$O931),"-",'[1]CONTROL OT'!$O931)</f>
        <v>1047</v>
      </c>
      <c r="F927" s="8"/>
      <c r="G927" s="8"/>
      <c r="H927" s="9"/>
      <c r="I927" s="4"/>
      <c r="J927" s="4"/>
      <c r="K927" s="4"/>
      <c r="L927" s="4"/>
      <c r="M927" s="13"/>
      <c r="N927" s="44"/>
      <c r="O927" s="4"/>
      <c r="P927" s="4"/>
      <c r="Q927" s="4"/>
      <c r="R927" s="4"/>
    </row>
    <row r="928" spans="1:18" ht="25.2" customHeight="1" x14ac:dyDescent="0.3">
      <c r="A928" s="4">
        <v>924</v>
      </c>
      <c r="B928" s="5">
        <f>IF(ISBLANK('[1]CONTROL OT'!$B932),"-",'[1]CONTROL OT'!$B932)</f>
        <v>901</v>
      </c>
      <c r="C928" s="20" t="str">
        <f>IF(ISBLANK('[1]CONTROL OT'!$H932),"-",'[1]CONTROL OT'!$H932)</f>
        <v>GEOFAL ING.</v>
      </c>
      <c r="D928" s="6" t="str">
        <f>IF(ISBLANK('[1]CONTROL OT'!$I932),"-",'[1]CONTROL OT'!$I932)</f>
        <v>CJ TELECOM / BELLAVISTA - TRUJILLO</v>
      </c>
      <c r="E928" s="7">
        <f>IF(ISBLANK('[1]CONTROL OT'!$O932),"-",'[1]CONTROL OT'!$O932)</f>
        <v>1077</v>
      </c>
      <c r="F928" s="8"/>
      <c r="G928" s="8"/>
      <c r="H928" s="9"/>
      <c r="I928" s="4"/>
      <c r="J928" s="4"/>
      <c r="K928" s="4"/>
      <c r="L928" s="4"/>
      <c r="M928" s="13"/>
      <c r="N928" s="44"/>
      <c r="O928" s="4"/>
      <c r="P928" s="4"/>
      <c r="Q928" s="4"/>
      <c r="R928" s="4"/>
    </row>
    <row r="929" spans="1:18" ht="25.2" customHeight="1" x14ac:dyDescent="0.3">
      <c r="A929" s="4">
        <v>925</v>
      </c>
      <c r="B929" s="5">
        <f>IF(ISBLANK('[1]CONTROL OT'!$B933),"-",'[1]CONTROL OT'!$B933)</f>
        <v>902</v>
      </c>
      <c r="C929" s="20" t="str">
        <f>IF(ISBLANK('[1]CONTROL OT'!$H933),"-",'[1]CONTROL OT'!$H933)</f>
        <v>HORMIX</v>
      </c>
      <c r="D929" s="6" t="str">
        <f>IF(ISBLANK('[1]CONTROL OT'!$I933),"-",'[1]CONTROL OT'!$I933)</f>
        <v>ARENA GRUESA Y PIEDRA CHANCADA</v>
      </c>
      <c r="E929" s="7">
        <f>IF(ISBLANK('[1]CONTROL OT'!$O933),"-",'[1]CONTROL OT'!$O933)</f>
        <v>1073</v>
      </c>
      <c r="F929" s="8"/>
      <c r="G929" s="8"/>
      <c r="H929" s="9"/>
      <c r="I929" s="4"/>
      <c r="J929" s="4"/>
      <c r="K929" s="4"/>
      <c r="L929" s="4"/>
      <c r="M929" s="13"/>
      <c r="N929" s="44"/>
      <c r="O929" s="4"/>
      <c r="P929" s="4"/>
      <c r="Q929" s="4"/>
      <c r="R929" s="4"/>
    </row>
    <row r="930" spans="1:18" ht="25.2" customHeight="1" x14ac:dyDescent="0.3">
      <c r="A930" s="4">
        <v>926</v>
      </c>
      <c r="B930" s="5">
        <f>IF(ISBLANK('[1]CONTROL OT'!$B934),"-",'[1]CONTROL OT'!$B934)</f>
        <v>903</v>
      </c>
      <c r="C930" s="20" t="str">
        <f>IF(ISBLANK('[1]CONTROL OT'!$H934),"-",'[1]CONTROL OT'!$H934)</f>
        <v>TELECOM JD PERU SAC</v>
      </c>
      <c r="D930" s="6" t="str">
        <f>IF(ISBLANK('[1]CONTROL OT'!$I934),"-",'[1]CONTROL OT'!$I934)</f>
        <v>COMPRESION DE PROBETAS</v>
      </c>
      <c r="E930" s="7">
        <f>IF(ISBLANK('[1]CONTROL OT'!$O934),"-",'[1]CONTROL OT'!$O934)</f>
        <v>1085</v>
      </c>
      <c r="F930" s="8"/>
      <c r="G930" s="8"/>
      <c r="H930" s="9"/>
      <c r="I930" s="4"/>
      <c r="J930" s="4"/>
      <c r="K930" s="4"/>
      <c r="L930" s="4"/>
      <c r="M930" s="13"/>
      <c r="N930" s="44"/>
      <c r="O930" s="4"/>
      <c r="P930" s="4"/>
      <c r="Q930" s="4"/>
      <c r="R930" s="4"/>
    </row>
    <row r="931" spans="1:18" ht="25.2" customHeight="1" x14ac:dyDescent="0.3">
      <c r="A931" s="4">
        <v>927</v>
      </c>
      <c r="B931" s="5">
        <f>IF(ISBLANK('[1]CONTROL OT'!$B935),"-",'[1]CONTROL OT'!$B935)</f>
        <v>904</v>
      </c>
      <c r="C931" s="20" t="str">
        <f>IF(ISBLANK('[1]CONTROL OT'!$H935),"-",'[1]CONTROL OT'!$H935)</f>
        <v>RUTAS DE LIMA</v>
      </c>
      <c r="D931" s="6" t="str">
        <f>IF(ISBLANK('[1]CONTROL OT'!$I935),"-",'[1]CONTROL OT'!$I935)</f>
        <v>ASFALTO Y ARENA TRITURADA</v>
      </c>
      <c r="E931" s="7">
        <f>IF(ISBLANK('[1]CONTROL OT'!$O935),"-",'[1]CONTROL OT'!$O935)</f>
        <v>1091</v>
      </c>
      <c r="F931" s="8"/>
      <c r="G931" s="8"/>
      <c r="H931" s="9"/>
      <c r="I931" s="4"/>
      <c r="J931" s="4"/>
      <c r="K931" s="4"/>
      <c r="L931" s="4"/>
      <c r="M931" s="13"/>
      <c r="N931" s="44"/>
      <c r="O931" s="4"/>
      <c r="P931" s="4"/>
      <c r="Q931" s="4"/>
      <c r="R931" s="4"/>
    </row>
    <row r="932" spans="1:18" ht="25.2" customHeight="1" x14ac:dyDescent="0.3">
      <c r="A932" s="4">
        <v>928</v>
      </c>
      <c r="B932" s="5">
        <f>IF(ISBLANK('[1]CONTROL OT'!$B936),"-",'[1]CONTROL OT'!$B936)</f>
        <v>905</v>
      </c>
      <c r="C932" s="20" t="str">
        <f>IF(ISBLANK('[1]CONTROL OT'!$H936),"-",'[1]CONTROL OT'!$H936)</f>
        <v>MECHANICAL AND PIPING SOLUTIONS SACYP</v>
      </c>
      <c r="D932" s="6" t="str">
        <f>IF(ISBLANK('[1]CONTROL OT'!$I936),"-",'[1]CONTROL OT'!$I936)</f>
        <v>DENSIDAD DE CAMPO / JORGE</v>
      </c>
      <c r="E932" s="7">
        <f>IF(ISBLANK('[1]CONTROL OT'!$O936),"-",'[1]CONTROL OT'!$O936)</f>
        <v>1047</v>
      </c>
      <c r="F932" s="8"/>
      <c r="G932" s="8"/>
      <c r="H932" s="9"/>
      <c r="I932" s="4"/>
      <c r="J932" s="4"/>
      <c r="K932" s="4"/>
      <c r="L932" s="4"/>
      <c r="M932" s="13"/>
      <c r="N932" s="44"/>
      <c r="O932" s="4"/>
      <c r="P932" s="4"/>
      <c r="Q932" s="4"/>
      <c r="R932" s="4"/>
    </row>
    <row r="933" spans="1:18" ht="25.2" customHeight="1" x14ac:dyDescent="0.3">
      <c r="A933" s="4">
        <v>929</v>
      </c>
      <c r="B933" s="5">
        <f>IF(ISBLANK('[1]CONTROL OT'!$B937),"-",'[1]CONTROL OT'!$B937)</f>
        <v>906</v>
      </c>
      <c r="C933" s="20" t="str">
        <f>IF(ISBLANK('[1]CONTROL OT'!$H937),"-",'[1]CONTROL OT'!$H937)</f>
        <v>YANGZHOU RONGFEI CONSTRUCTION
ENGINEERING CO SUCURSAL DEL PERÚ</v>
      </c>
      <c r="D933" s="6" t="str">
        <f>IF(ISBLANK('[1]CONTROL OT'!$I937),"-",'[1]CONTROL OT'!$I937)</f>
        <v>DENSIDAD DE CAMPO / LUIS</v>
      </c>
      <c r="E933" s="7">
        <f>IF(ISBLANK('[1]CONTROL OT'!$O937),"-",'[1]CONTROL OT'!$O937)</f>
        <v>1079</v>
      </c>
      <c r="F933" s="8"/>
      <c r="G933" s="8"/>
      <c r="H933" s="9"/>
      <c r="I933" s="4"/>
      <c r="J933" s="4"/>
      <c r="K933" s="4"/>
      <c r="L933" s="4"/>
      <c r="M933" s="13"/>
      <c r="N933" s="44"/>
      <c r="O933" s="4"/>
      <c r="P933" s="4"/>
      <c r="Q933" s="4"/>
      <c r="R933" s="4"/>
    </row>
    <row r="934" spans="1:18" ht="25.2" customHeight="1" x14ac:dyDescent="0.3">
      <c r="A934" s="4">
        <v>930</v>
      </c>
      <c r="B934" s="5">
        <f>IF(ISBLANK('[1]CONTROL OT'!$B938),"-",'[1]CONTROL OT'!$B938)</f>
        <v>907</v>
      </c>
      <c r="C934" s="20" t="str">
        <f>IF(ISBLANK('[1]CONTROL OT'!$H938),"-",'[1]CONTROL OT'!$H938)</f>
        <v>TACTICAL IT</v>
      </c>
      <c r="D934" s="6" t="str">
        <f>IF(ISBLANK('[1]CONTROL OT'!$I938),"-",'[1]CONTROL OT'!$I938)</f>
        <v>DENSIDAD DE CAMPO / LUIS</v>
      </c>
      <c r="E934" s="7">
        <f>IF(ISBLANK('[1]CONTROL OT'!$O938),"-",'[1]CONTROL OT'!$O938)</f>
        <v>845</v>
      </c>
      <c r="F934" s="8"/>
      <c r="G934" s="8"/>
      <c r="H934" s="9"/>
      <c r="I934" s="4"/>
      <c r="J934" s="4"/>
      <c r="K934" s="4"/>
      <c r="L934" s="4"/>
      <c r="M934" s="13"/>
      <c r="N934" s="44"/>
      <c r="O934" s="4"/>
      <c r="P934" s="4"/>
      <c r="Q934" s="4"/>
      <c r="R934" s="4"/>
    </row>
    <row r="935" spans="1:18" ht="25.2" customHeight="1" x14ac:dyDescent="0.3">
      <c r="A935" s="4">
        <v>931</v>
      </c>
      <c r="B935" s="5">
        <f>IF(ISBLANK('[1]CONTROL OT'!$B939),"-",'[1]CONTROL OT'!$B939)</f>
        <v>908</v>
      </c>
      <c r="C935" s="20" t="str">
        <f>IF(ISBLANK('[1]CONTROL OT'!$H939),"-",'[1]CONTROL OT'!$H939)</f>
        <v>MECHANICAL AND PIPING SOLUTIONS SACYP</v>
      </c>
      <c r="D935" s="6" t="str">
        <f>IF(ISBLANK('[1]CONTROL OT'!$I939),"-",'[1]CONTROL OT'!$I939)</f>
        <v>DENSIDAD DE CAMPO / JORGE</v>
      </c>
      <c r="E935" s="7">
        <f>IF(ISBLANK('[1]CONTROL OT'!$O939),"-",'[1]CONTROL OT'!$O939)</f>
        <v>1086</v>
      </c>
      <c r="F935" s="8"/>
      <c r="G935" s="8"/>
      <c r="H935" s="9"/>
      <c r="I935" s="4"/>
      <c r="J935" s="4"/>
      <c r="K935" s="4"/>
      <c r="L935" s="4"/>
      <c r="M935" s="13"/>
      <c r="N935" s="44"/>
      <c r="O935" s="4"/>
      <c r="P935" s="4"/>
      <c r="Q935" s="4"/>
      <c r="R935" s="4"/>
    </row>
    <row r="936" spans="1:18" ht="25.2" customHeight="1" x14ac:dyDescent="0.3">
      <c r="A936" s="4">
        <v>932</v>
      </c>
      <c r="B936" s="5">
        <f>IF(ISBLANK('[1]CONTROL OT'!$B940),"-",'[1]CONTROL OT'!$B940)</f>
        <v>909</v>
      </c>
      <c r="C936" s="20" t="str">
        <f>IF(ISBLANK('[1]CONTROL OT'!$H940),"-",'[1]CONTROL OT'!$H940)</f>
        <v>KEDA PERU</v>
      </c>
      <c r="D936" s="6" t="str">
        <f>IF(ISBLANK('[1]CONTROL OT'!$I940),"-",'[1]CONTROL OT'!$I940)</f>
        <v>COMPRESIÓN DE PROBETAS</v>
      </c>
      <c r="E936" s="7">
        <f>IF(ISBLANK('[1]CONTROL OT'!$O940),"-",'[1]CONTROL OT'!$O940)</f>
        <v>1090</v>
      </c>
      <c r="F936" s="8"/>
      <c r="G936" s="8"/>
      <c r="H936" s="9"/>
      <c r="I936" s="4"/>
      <c r="J936" s="4"/>
      <c r="K936" s="4"/>
      <c r="L936" s="4"/>
      <c r="M936" s="13"/>
      <c r="N936" s="44"/>
      <c r="O936" s="4"/>
      <c r="P936" s="4"/>
      <c r="Q936" s="4"/>
      <c r="R936" s="4"/>
    </row>
    <row r="937" spans="1:18" ht="25.2" customHeight="1" x14ac:dyDescent="0.3">
      <c r="A937" s="4">
        <v>933</v>
      </c>
      <c r="B937" s="5">
        <f>IF(ISBLANK('[1]CONTROL OT'!$B941),"-",'[1]CONTROL OT'!$B941)</f>
        <v>910</v>
      </c>
      <c r="C937" s="20" t="str">
        <f>IF(ISBLANK('[1]CONTROL OT'!$H941),"-",'[1]CONTROL OT'!$H941)</f>
        <v>GEOFAL ING.</v>
      </c>
      <c r="D937" s="6" t="str">
        <f>IF(ISBLANK('[1]CONTROL OT'!$I941),"-",'[1]CONTROL OT'!$I941)</f>
        <v>CJ TELECOM / CAJATAMBO CENTRO</v>
      </c>
      <c r="E937" s="7">
        <f>IF(ISBLANK('[1]CONTROL OT'!$O941),"-",'[1]CONTROL OT'!$O941)</f>
        <v>1092</v>
      </c>
      <c r="F937" s="8"/>
      <c r="G937" s="8"/>
      <c r="H937" s="9"/>
      <c r="I937" s="4"/>
      <c r="J937" s="4"/>
      <c r="K937" s="4"/>
      <c r="L937" s="4"/>
      <c r="M937" s="13"/>
      <c r="N937" s="44"/>
      <c r="O937" s="4"/>
      <c r="P937" s="4"/>
      <c r="Q937" s="4"/>
      <c r="R937" s="4"/>
    </row>
    <row r="938" spans="1:18" ht="25.2" customHeight="1" x14ac:dyDescent="0.3">
      <c r="A938" s="4">
        <v>934</v>
      </c>
      <c r="B938" s="5">
        <f>IF(ISBLANK('[1]CONTROL OT'!$B942),"-",'[1]CONTROL OT'!$B942)</f>
        <v>911</v>
      </c>
      <c r="C938" s="20" t="str">
        <f>IF(ISBLANK('[1]CONTROL OT'!$H942),"-",'[1]CONTROL OT'!$H942)</f>
        <v>GEOFAL ING.</v>
      </c>
      <c r="D938" s="6" t="str">
        <f>IF(ISBLANK('[1]CONTROL OT'!$I942),"-",'[1]CONTROL OT'!$I942)</f>
        <v>JEAN PAREDES / SAN ISIDRO *</v>
      </c>
      <c r="E938" s="7">
        <f>IF(ISBLANK('[1]CONTROL OT'!$O942),"-",'[1]CONTROL OT'!$O942)</f>
        <v>1093</v>
      </c>
      <c r="F938" s="8"/>
      <c r="G938" s="8"/>
      <c r="H938" s="9"/>
      <c r="I938" s="4"/>
      <c r="J938" s="4"/>
      <c r="K938" s="4"/>
      <c r="L938" s="4"/>
      <c r="M938" s="13"/>
      <c r="N938" s="44"/>
      <c r="O938" s="4"/>
      <c r="P938" s="4"/>
      <c r="Q938" s="4"/>
      <c r="R938" s="4"/>
    </row>
    <row r="939" spans="1:18" ht="25.2" customHeight="1" x14ac:dyDescent="0.3">
      <c r="A939" s="4">
        <v>935</v>
      </c>
      <c r="B939" s="5">
        <f>IF(ISBLANK('[1]CONTROL OT'!$B943),"-",'[1]CONTROL OT'!$B943)</f>
        <v>912</v>
      </c>
      <c r="C939" s="20" t="str">
        <f>IF(ISBLANK('[1]CONTROL OT'!$H943),"-",'[1]CONTROL OT'!$H943)</f>
        <v>GEOFAL ING.</v>
      </c>
      <c r="D939" s="6" t="str">
        <f>IF(ISBLANK('[1]CONTROL OT'!$I943),"-",'[1]CONTROL OT'!$I943)</f>
        <v>DESA / SANTA MARIA - CHICLAYO</v>
      </c>
      <c r="E939" s="7">
        <f>IF(ISBLANK('[1]CONTROL OT'!$O943),"-",'[1]CONTROL OT'!$O943)</f>
        <v>1094</v>
      </c>
      <c r="F939" s="8"/>
      <c r="G939" s="8"/>
      <c r="H939" s="9"/>
      <c r="I939" s="4"/>
      <c r="J939" s="4"/>
      <c r="K939" s="4"/>
      <c r="L939" s="4"/>
      <c r="M939" s="13"/>
      <c r="N939" s="44"/>
      <c r="O939" s="4"/>
      <c r="P939" s="4"/>
      <c r="Q939" s="4"/>
      <c r="R939" s="4"/>
    </row>
    <row r="940" spans="1:18" ht="25.2" customHeight="1" x14ac:dyDescent="0.3">
      <c r="A940" s="4">
        <v>936</v>
      </c>
      <c r="B940" s="5">
        <f>IF(ISBLANK('[1]CONTROL OT'!$B944),"-",'[1]CONTROL OT'!$B944)</f>
        <v>913</v>
      </c>
      <c r="C940" s="20" t="str">
        <f>IF(ISBLANK('[1]CONTROL OT'!$H944),"-",'[1]CONTROL OT'!$H944)</f>
        <v>GEOFAL ING.</v>
      </c>
      <c r="D940" s="6" t="str">
        <f>IF(ISBLANK('[1]CONTROL OT'!$I944),"-",'[1]CONTROL OT'!$I944)</f>
        <v>CJ TELECOM / JERICO</v>
      </c>
      <c r="E940" s="7">
        <f>IF(ISBLANK('[1]CONTROL OT'!$O944),"-",'[1]CONTROL OT'!$O944)</f>
        <v>1106</v>
      </c>
      <c r="F940" s="8"/>
      <c r="G940" s="8"/>
      <c r="H940" s="9"/>
      <c r="I940" s="4"/>
      <c r="J940" s="4"/>
      <c r="K940" s="4"/>
      <c r="L940" s="4"/>
      <c r="M940" s="13"/>
      <c r="N940" s="44"/>
      <c r="O940" s="4"/>
      <c r="P940" s="4"/>
      <c r="Q940" s="4"/>
      <c r="R940" s="4"/>
    </row>
    <row r="941" spans="1:18" ht="25.2" customHeight="1" x14ac:dyDescent="0.3">
      <c r="A941" s="4">
        <v>937</v>
      </c>
      <c r="B941" s="5">
        <f>IF(ISBLANK('[1]CONTROL OT'!$B945),"-",'[1]CONTROL OT'!$B945)</f>
        <v>914</v>
      </c>
      <c r="C941" s="20" t="str">
        <f>IF(ISBLANK('[1]CONTROL OT'!$H945),"-",'[1]CONTROL OT'!$H945)</f>
        <v>GEOFAL ING.</v>
      </c>
      <c r="D941" s="6" t="str">
        <f>IF(ISBLANK('[1]CONTROL OT'!$I945),"-",'[1]CONTROL OT'!$I945)</f>
        <v>CJ TELECOM / SICAYA *</v>
      </c>
      <c r="E941" s="7">
        <f>IF(ISBLANK('[1]CONTROL OT'!$O945),"-",'[1]CONTROL OT'!$O945)</f>
        <v>1095</v>
      </c>
      <c r="F941" s="8"/>
      <c r="G941" s="8"/>
      <c r="H941" s="9"/>
      <c r="I941" s="4"/>
      <c r="J941" s="4"/>
      <c r="K941" s="4"/>
      <c r="L941" s="4"/>
      <c r="M941" s="13"/>
      <c r="N941" s="44"/>
      <c r="O941" s="4"/>
      <c r="P941" s="4"/>
      <c r="Q941" s="4"/>
      <c r="R941" s="4"/>
    </row>
    <row r="942" spans="1:18" ht="25.2" customHeight="1" x14ac:dyDescent="0.3">
      <c r="A942" s="4">
        <v>938</v>
      </c>
      <c r="B942" s="5">
        <f>IF(ISBLANK('[1]CONTROL OT'!$B946),"-",'[1]CONTROL OT'!$B946)</f>
        <v>915</v>
      </c>
      <c r="C942" s="20" t="str">
        <f>IF(ISBLANK('[1]CONTROL OT'!$H946),"-",'[1]CONTROL OT'!$H946)</f>
        <v>GEOFAL ING.</v>
      </c>
      <c r="D942" s="6" t="str">
        <f>IF(ISBLANK('[1]CONTROL OT'!$I946),"-",'[1]CONTROL OT'!$I946)</f>
        <v>CJ TELECOM / SAN LUIS</v>
      </c>
      <c r="E942" s="7">
        <f>IF(ISBLANK('[1]CONTROL OT'!$O946),"-",'[1]CONTROL OT'!$O946)</f>
        <v>1107</v>
      </c>
      <c r="F942" s="8"/>
      <c r="G942" s="8"/>
      <c r="H942" s="9"/>
      <c r="I942" s="4"/>
      <c r="J942" s="4"/>
      <c r="K942" s="4"/>
      <c r="L942" s="4"/>
      <c r="M942" s="13"/>
      <c r="N942" s="44"/>
      <c r="O942" s="4"/>
      <c r="P942" s="4"/>
      <c r="Q942" s="4"/>
      <c r="R942" s="4"/>
    </row>
    <row r="943" spans="1:18" ht="25.2" customHeight="1" x14ac:dyDescent="0.3">
      <c r="A943" s="4">
        <v>939</v>
      </c>
      <c r="B943" s="5">
        <f>IF(ISBLANK('[1]CONTROL OT'!$B947),"-",'[1]CONTROL OT'!$B947)</f>
        <v>916</v>
      </c>
      <c r="C943" s="20" t="str">
        <f>IF(ISBLANK('[1]CONTROL OT'!$H947),"-",'[1]CONTROL OT'!$H947)</f>
        <v>GEOFAL ING.</v>
      </c>
      <c r="D943" s="6" t="str">
        <f>IF(ISBLANK('[1]CONTROL OT'!$I947),"-",'[1]CONTROL OT'!$I947)</f>
        <v>CJ TELECOM / SAN ANDRES</v>
      </c>
      <c r="E943" s="7">
        <f>IF(ISBLANK('[1]CONTROL OT'!$O947),"-",'[1]CONTROL OT'!$O947)</f>
        <v>1108</v>
      </c>
      <c r="F943" s="8"/>
      <c r="G943" s="8"/>
      <c r="H943" s="9"/>
      <c r="I943" s="4"/>
      <c r="J943" s="4"/>
      <c r="K943" s="4"/>
      <c r="L943" s="4"/>
      <c r="M943" s="13"/>
      <c r="N943" s="44"/>
      <c r="O943" s="4"/>
      <c r="P943" s="4"/>
      <c r="Q943" s="4"/>
      <c r="R943" s="4"/>
    </row>
    <row r="944" spans="1:18" ht="25.2" customHeight="1" x14ac:dyDescent="0.3">
      <c r="A944" s="4">
        <v>940</v>
      </c>
      <c r="B944" s="5">
        <f>IF(ISBLANK('[1]CONTROL OT'!$B948),"-",'[1]CONTROL OT'!$B948)</f>
        <v>917</v>
      </c>
      <c r="C944" s="20" t="str">
        <f>IF(ISBLANK('[1]CONTROL OT'!$H948),"-",'[1]CONTROL OT'!$H948)</f>
        <v>YANGZHOU RONGFEI CONSTRUCTION
ENGINEERING CO SUCURSAL DEL PERÚ</v>
      </c>
      <c r="D944" s="6" t="str">
        <f>IF(ISBLANK('[1]CONTROL OT'!$I948),"-",'[1]CONTROL OT'!$I948)</f>
        <v>DENSIDAD DE CAMPO / LUIS</v>
      </c>
      <c r="E944" s="7">
        <f>IF(ISBLANK('[1]CONTROL OT'!$O948),"-",'[1]CONTROL OT'!$O948)</f>
        <v>1079</v>
      </c>
      <c r="F944" s="8"/>
      <c r="G944" s="8"/>
      <c r="H944" s="9"/>
      <c r="I944" s="4"/>
      <c r="J944" s="4"/>
      <c r="K944" s="4"/>
      <c r="L944" s="4"/>
      <c r="M944" s="13"/>
      <c r="N944" s="44"/>
      <c r="O944" s="4"/>
      <c r="P944" s="4"/>
      <c r="Q944" s="4"/>
      <c r="R944" s="4"/>
    </row>
    <row r="945" spans="1:18" ht="25.2" customHeight="1" x14ac:dyDescent="0.3">
      <c r="A945" s="4">
        <v>941</v>
      </c>
      <c r="B945" s="5">
        <f>IF(ISBLANK('[1]CONTROL OT'!$B949),"-",'[1]CONTROL OT'!$B949)</f>
        <v>918</v>
      </c>
      <c r="C945" s="20" t="str">
        <f>IF(ISBLANK('[1]CONTROL OT'!$H949),"-",'[1]CONTROL OT'!$H949)</f>
        <v>GEOFAL ING.</v>
      </c>
      <c r="D945" s="6" t="str">
        <f>IF(ISBLANK('[1]CONTROL OT'!$I949),"-",'[1]CONTROL OT'!$I949)</f>
        <v>DESA / SAN ISIDRO</v>
      </c>
      <c r="E945" s="7">
        <f>IF(ISBLANK('[1]CONTROL OT'!$O949),"-",'[1]CONTROL OT'!$O949)</f>
        <v>1109</v>
      </c>
      <c r="F945" s="8"/>
      <c r="G945" s="8"/>
      <c r="H945" s="9"/>
      <c r="I945" s="4"/>
      <c r="J945" s="4"/>
      <c r="K945" s="4"/>
      <c r="L945" s="4"/>
      <c r="M945" s="13"/>
      <c r="N945" s="44"/>
      <c r="O945" s="4"/>
      <c r="P945" s="4"/>
      <c r="Q945" s="4"/>
      <c r="R945" s="4"/>
    </row>
    <row r="946" spans="1:18" ht="25.2" customHeight="1" x14ac:dyDescent="0.3">
      <c r="A946" s="4">
        <v>942</v>
      </c>
      <c r="B946" s="5">
        <f>IF(ISBLANK('[1]CONTROL OT'!$B950),"-",'[1]CONTROL OT'!$B950)</f>
        <v>919</v>
      </c>
      <c r="C946" s="20" t="str">
        <f>IF(ISBLANK('[1]CONTROL OT'!$H950),"-",'[1]CONTROL OT'!$H950)</f>
        <v>MECHANICAL AND PIPING SOLUTIONS SACYP</v>
      </c>
      <c r="D946" s="6" t="str">
        <f>IF(ISBLANK('[1]CONTROL OT'!$I950),"-",'[1]CONTROL OT'!$I950)</f>
        <v>DENSIDAD DE CAMPO / IVAN</v>
      </c>
      <c r="E946" s="7">
        <f>IF(ISBLANK('[1]CONTROL OT'!$O950),"-",'[1]CONTROL OT'!$O950)</f>
        <v>1086</v>
      </c>
      <c r="F946" s="8"/>
      <c r="G946" s="8"/>
      <c r="H946" s="9"/>
      <c r="I946" s="4"/>
      <c r="J946" s="4"/>
      <c r="K946" s="4"/>
      <c r="L946" s="4"/>
      <c r="M946" s="13"/>
      <c r="N946" s="44"/>
      <c r="O946" s="4"/>
      <c r="P946" s="4"/>
      <c r="Q946" s="4"/>
      <c r="R946" s="4"/>
    </row>
    <row r="947" spans="1:18" ht="25.2" customHeight="1" x14ac:dyDescent="0.3">
      <c r="A947" s="4">
        <v>943</v>
      </c>
      <c r="B947" s="5">
        <f>IF(ISBLANK('[1]CONTROL OT'!$B951),"-",'[1]CONTROL OT'!$B951)</f>
        <v>920</v>
      </c>
      <c r="C947" s="20" t="str">
        <f>IF(ISBLANK('[1]CONTROL OT'!$H951),"-",'[1]CONTROL OT'!$H951)</f>
        <v>CONSTRUCTORA HERNANDEZ ESPINOZA SAC</v>
      </c>
      <c r="D947" s="6" t="str">
        <f>IF(ISBLANK('[1]CONTROL OT'!$I951),"-",'[1]CONTROL OT'!$I951)</f>
        <v>ESCLEROMETRIA</v>
      </c>
      <c r="E947" s="7" t="str">
        <f>IF(ISBLANK('[1]CONTROL OT'!$O951),"-",'[1]CONTROL OT'!$O951)</f>
        <v>COTIZACIÓN 980-25-A</v>
      </c>
      <c r="F947" s="8"/>
      <c r="G947" s="8"/>
      <c r="H947" s="9"/>
      <c r="I947" s="4"/>
      <c r="J947" s="4"/>
      <c r="K947" s="4"/>
      <c r="L947" s="4"/>
      <c r="M947" s="13"/>
      <c r="N947" s="44"/>
      <c r="O947" s="4"/>
      <c r="P947" s="4"/>
      <c r="Q947" s="4"/>
      <c r="R947" s="4"/>
    </row>
    <row r="948" spans="1:18" ht="25.2" customHeight="1" x14ac:dyDescent="0.3">
      <c r="A948" s="4">
        <v>944</v>
      </c>
      <c r="B948" s="5">
        <f>IF(ISBLANK('[1]CONTROL OT'!$B952),"-",'[1]CONTROL OT'!$B952)</f>
        <v>921</v>
      </c>
      <c r="C948" s="20" t="str">
        <f>IF(ISBLANK('[1]CONTROL OT'!$H952),"-",'[1]CONTROL OT'!$H952)</f>
        <v>TACTICAL IT</v>
      </c>
      <c r="D948" s="6" t="str">
        <f>IF(ISBLANK('[1]CONTROL OT'!$I952),"-",'[1]CONTROL OT'!$I952)</f>
        <v>DENSIDAD DE CAMPO / JORGE</v>
      </c>
      <c r="E948" s="7">
        <f>IF(ISBLANK('[1]CONTROL OT'!$O952),"-",'[1]CONTROL OT'!$O952)</f>
        <v>845</v>
      </c>
      <c r="F948" s="8"/>
      <c r="G948" s="8"/>
      <c r="H948" s="9"/>
      <c r="I948" s="4"/>
      <c r="J948" s="4"/>
      <c r="K948" s="4"/>
      <c r="L948" s="4"/>
      <c r="M948" s="13"/>
      <c r="N948" s="44"/>
      <c r="O948" s="4"/>
      <c r="P948" s="4"/>
      <c r="Q948" s="4"/>
      <c r="R948" s="4"/>
    </row>
    <row r="949" spans="1:18" ht="25.2" customHeight="1" x14ac:dyDescent="0.3">
      <c r="A949" s="4">
        <v>945</v>
      </c>
      <c r="B949" s="5">
        <f>IF(ISBLANK('[1]CONTROL OT'!$B953),"-",'[1]CONTROL OT'!$B953)</f>
        <v>922</v>
      </c>
      <c r="C949" s="20" t="str">
        <f>IF(ISBLANK('[1]CONTROL OT'!$H953),"-",'[1]CONTROL OT'!$H953)</f>
        <v>RIOSA CONSTRUCTORA SAC</v>
      </c>
      <c r="D949" s="6" t="str">
        <f>IF(ISBLANK('[1]CONTROL OT'!$I953),"-",'[1]CONTROL OT'!$I953)</f>
        <v>DENSIDAD DE CAMPO / IVAN-WILFREDO</v>
      </c>
      <c r="E949" s="7">
        <f>IF(ISBLANK('[1]CONTROL OT'!$O953),"-",'[1]CONTROL OT'!$O953)</f>
        <v>1121</v>
      </c>
      <c r="F949" s="8"/>
      <c r="G949" s="8"/>
      <c r="H949" s="9"/>
      <c r="I949" s="4"/>
      <c r="J949" s="4"/>
      <c r="K949" s="4"/>
      <c r="L949" s="4"/>
      <c r="M949" s="13"/>
      <c r="N949" s="44"/>
      <c r="O949" s="4"/>
      <c r="P949" s="4"/>
      <c r="Q949" s="4"/>
      <c r="R949" s="4"/>
    </row>
    <row r="950" spans="1:18" ht="25.2" customHeight="1" x14ac:dyDescent="0.3">
      <c r="A950" s="4">
        <v>946</v>
      </c>
      <c r="B950" s="5">
        <f>IF(ISBLANK('[1]CONTROL OT'!$B954),"-",'[1]CONTROL OT'!$B954)</f>
        <v>923</v>
      </c>
      <c r="C950" s="20" t="str">
        <f>IF(ISBLANK('[1]CONTROL OT'!$H954),"-",'[1]CONTROL OT'!$H954)</f>
        <v>TACTICAL IT</v>
      </c>
      <c r="D950" s="6" t="str">
        <f>IF(ISBLANK('[1]CONTROL OT'!$I954),"-",'[1]CONTROL OT'!$I954)</f>
        <v>DENSIDAD DE CAMPO / LUIS</v>
      </c>
      <c r="E950" s="7">
        <f>IF(ISBLANK('[1]CONTROL OT'!$O954),"-",'[1]CONTROL OT'!$O954)</f>
        <v>845</v>
      </c>
      <c r="F950" s="8"/>
      <c r="G950" s="8"/>
      <c r="H950" s="9"/>
      <c r="I950" s="4"/>
      <c r="J950" s="4"/>
      <c r="K950" s="4"/>
      <c r="L950" s="4"/>
      <c r="M950" s="13"/>
      <c r="N950" s="44"/>
      <c r="O950" s="4"/>
      <c r="P950" s="4"/>
      <c r="Q950" s="4"/>
      <c r="R950" s="4"/>
    </row>
    <row r="951" spans="1:18" ht="25.2" customHeight="1" x14ac:dyDescent="0.3">
      <c r="A951" s="4">
        <v>947</v>
      </c>
      <c r="B951" s="5">
        <f>IF(ISBLANK('[1]CONTROL OT'!$B955),"-",'[1]CONTROL OT'!$B955)</f>
        <v>924</v>
      </c>
      <c r="C951" s="20" t="str">
        <f>IF(ISBLANK('[1]CONTROL OT'!$H955),"-",'[1]CONTROL OT'!$H955)</f>
        <v>GEOFAL ING.</v>
      </c>
      <c r="D951" s="6" t="str">
        <f>IF(ISBLANK('[1]CONTROL OT'!$I955),"-",'[1]CONTROL OT'!$I955)</f>
        <v>CJ TELECOM / PALO SECO</v>
      </c>
      <c r="E951" s="7">
        <f>IF(ISBLANK('[1]CONTROL OT'!$O955),"-",'[1]CONTROL OT'!$O955)</f>
        <v>1125</v>
      </c>
      <c r="F951" s="8"/>
      <c r="G951" s="8"/>
      <c r="H951" s="9"/>
      <c r="I951" s="4"/>
      <c r="J951" s="4"/>
      <c r="K951" s="4"/>
      <c r="L951" s="4"/>
      <c r="M951" s="13"/>
      <c r="N951" s="44"/>
      <c r="O951" s="4"/>
      <c r="P951" s="4"/>
      <c r="Q951" s="4"/>
      <c r="R951" s="4"/>
    </row>
    <row r="952" spans="1:18" ht="25.2" customHeight="1" x14ac:dyDescent="0.3">
      <c r="A952" s="4">
        <v>948</v>
      </c>
      <c r="B952" s="5">
        <f>IF(ISBLANK('[1]CONTROL OT'!$B956),"-",'[1]CONTROL OT'!$B956)</f>
        <v>925</v>
      </c>
      <c r="C952" s="20" t="str">
        <f>IF(ISBLANK('[1]CONTROL OT'!$H956),"-",'[1]CONTROL OT'!$H956)</f>
        <v>GEOFAL ING.</v>
      </c>
      <c r="D952" s="6" t="str">
        <f>IF(ISBLANK('[1]CONTROL OT'!$I956),"-",'[1]CONTROL OT'!$I956)</f>
        <v>CJ TELECOM / HUACO DE BARRO</v>
      </c>
      <c r="E952" s="7">
        <f>IF(ISBLANK('[1]CONTROL OT'!$O956),"-",'[1]CONTROL OT'!$O956)</f>
        <v>1125</v>
      </c>
      <c r="F952" s="8"/>
      <c r="G952" s="8"/>
      <c r="H952" s="9"/>
      <c r="I952" s="4"/>
      <c r="J952" s="4"/>
      <c r="K952" s="4"/>
      <c r="L952" s="4"/>
      <c r="M952" s="13"/>
      <c r="N952" s="44"/>
      <c r="O952" s="4"/>
      <c r="P952" s="4"/>
      <c r="Q952" s="4"/>
      <c r="R952" s="4"/>
    </row>
    <row r="953" spans="1:18" ht="25.2" customHeight="1" x14ac:dyDescent="0.3">
      <c r="A953" s="4">
        <v>949</v>
      </c>
      <c r="B953" s="5">
        <f>IF(ISBLANK('[1]CONTROL OT'!$B957),"-",'[1]CONTROL OT'!$B957)</f>
        <v>926</v>
      </c>
      <c r="C953" s="20" t="str">
        <f>IF(ISBLANK('[1]CONTROL OT'!$H957),"-",'[1]CONTROL OT'!$H957)</f>
        <v>YANGZHOU RONGFEI CONSTRUCTION
ENGINEERING CO SUCURSAL DEL PERÚ</v>
      </c>
      <c r="D953" s="6" t="str">
        <f>IF(ISBLANK('[1]CONTROL OT'!$I957),"-",'[1]CONTROL OT'!$I957)</f>
        <v>AFIRMADO Y BLOQUES DE CONCRETO</v>
      </c>
      <c r="E953" s="7">
        <f>IF(ISBLANK('[1]CONTROL OT'!$O957),"-",'[1]CONTROL OT'!$O957)</f>
        <v>1084</v>
      </c>
      <c r="F953" s="8"/>
      <c r="G953" s="8"/>
      <c r="H953" s="9"/>
      <c r="I953" s="4"/>
      <c r="J953" s="4"/>
      <c r="K953" s="4"/>
      <c r="L953" s="4"/>
      <c r="M953" s="13"/>
      <c r="N953" s="44"/>
      <c r="O953" s="4"/>
      <c r="P953" s="4"/>
      <c r="Q953" s="4"/>
      <c r="R953" s="4"/>
    </row>
    <row r="954" spans="1:18" ht="25.2" customHeight="1" x14ac:dyDescent="0.3">
      <c r="A954" s="4">
        <v>950</v>
      </c>
      <c r="B954" s="5">
        <f>IF(ISBLANK('[1]CONTROL OT'!$B958),"-",'[1]CONTROL OT'!$B958)</f>
        <v>927</v>
      </c>
      <c r="C954" s="20" t="str">
        <f>IF(ISBLANK('[1]CONTROL OT'!$H958),"-",'[1]CONTROL OT'!$H958)</f>
        <v>TACTICAL IT</v>
      </c>
      <c r="D954" s="6" t="str">
        <f>IF(ISBLANK('[1]CONTROL OT'!$I958),"-",'[1]CONTROL OT'!$I958)</f>
        <v>ARENA FINA / CANTERA SAN ANDRES</v>
      </c>
      <c r="E954" s="7">
        <f>IF(ISBLANK('[1]CONTROL OT'!$O958),"-",'[1]CONTROL OT'!$O958)</f>
        <v>1115</v>
      </c>
      <c r="F954" s="8"/>
      <c r="G954" s="8"/>
      <c r="H954" s="9"/>
      <c r="I954" s="4"/>
      <c r="J954" s="4"/>
      <c r="K954" s="4"/>
      <c r="L954" s="4"/>
      <c r="M954" s="13"/>
      <c r="N954" s="44"/>
      <c r="O954" s="4"/>
      <c r="P954" s="4"/>
      <c r="Q954" s="4"/>
      <c r="R954" s="4"/>
    </row>
    <row r="955" spans="1:18" ht="25.2" customHeight="1" x14ac:dyDescent="0.3">
      <c r="A955" s="4">
        <v>951</v>
      </c>
      <c r="B955" s="5">
        <f>IF(ISBLANK('[1]CONTROL OT'!$B959),"-",'[1]CONTROL OT'!$B959)</f>
        <v>928</v>
      </c>
      <c r="C955" s="20" t="str">
        <f>IF(ISBLANK('[1]CONTROL OT'!$H959),"-",'[1]CONTROL OT'!$H959)</f>
        <v>MECHANICAL AND PIPING SOLUTIONS SACYP</v>
      </c>
      <c r="D955" s="6" t="str">
        <f>IF(ISBLANK('[1]CONTROL OT'!$I959),"-",'[1]CONTROL OT'!$I959)</f>
        <v>CONTROL DE CALIDAD DEL CONCRETO FRESCO EN OBRA</v>
      </c>
      <c r="E955" s="7">
        <f>IF(ISBLANK('[1]CONTROL OT'!$O959),"-",'[1]CONTROL OT'!$O959)</f>
        <v>1022</v>
      </c>
      <c r="F955" s="8"/>
      <c r="G955" s="8"/>
      <c r="H955" s="9"/>
      <c r="I955" s="4"/>
      <c r="J955" s="4"/>
      <c r="K955" s="4"/>
      <c r="L955" s="4"/>
      <c r="M955" s="13"/>
      <c r="N955" s="44"/>
      <c r="O955" s="4"/>
      <c r="P955" s="4"/>
      <c r="Q955" s="4"/>
      <c r="R955" s="4"/>
    </row>
    <row r="956" spans="1:18" ht="25.2" customHeight="1" x14ac:dyDescent="0.3">
      <c r="A956" s="4">
        <v>952</v>
      </c>
      <c r="B956" s="5">
        <f>IF(ISBLANK('[1]CONTROL OT'!$B960),"-",'[1]CONTROL OT'!$B960)</f>
        <v>929</v>
      </c>
      <c r="C956" s="20" t="str">
        <f>IF(ISBLANK('[1]CONTROL OT'!$H960),"-",'[1]CONTROL OT'!$H960)</f>
        <v>W&amp;L INTESEL PERU</v>
      </c>
      <c r="D956" s="6" t="str">
        <f>IF(ISBLANK('[1]CONTROL OT'!$I960),"-",'[1]CONTROL OT'!$I960)</f>
        <v>COMPRESIÓN DE PROBETAS</v>
      </c>
      <c r="E956" s="7">
        <f>IF(ISBLANK('[1]CONTROL OT'!$O960),"-",'[1]CONTROL OT'!$O960)</f>
        <v>1119</v>
      </c>
      <c r="F956" s="8"/>
      <c r="G956" s="8"/>
      <c r="H956" s="9"/>
      <c r="I956" s="4"/>
      <c r="J956" s="4"/>
      <c r="K956" s="4"/>
      <c r="L956" s="4"/>
      <c r="M956" s="13"/>
      <c r="N956" s="44"/>
      <c r="O956" s="4"/>
      <c r="P956" s="4"/>
      <c r="Q956" s="4"/>
      <c r="R956" s="4"/>
    </row>
    <row r="957" spans="1:18" ht="25.2" customHeight="1" x14ac:dyDescent="0.3">
      <c r="A957" s="4">
        <v>953</v>
      </c>
      <c r="B957" s="5">
        <f>IF(ISBLANK('[1]CONTROL OT'!$B961),"-",'[1]CONTROL OT'!$B961)</f>
        <v>930</v>
      </c>
      <c r="C957" s="20" t="str">
        <f>IF(ISBLANK('[1]CONTROL OT'!$H961),"-",'[1]CONTROL OT'!$H961)</f>
        <v>GEOCONTROL</v>
      </c>
      <c r="D957" s="6" t="str">
        <f>IF(ISBLANK('[1]CONTROL OT'!$I961),"-",'[1]CONTROL OT'!$I961)</f>
        <v>COMPRESIÓN DE PROBETAS</v>
      </c>
      <c r="E957" s="7">
        <f>IF(ISBLANK('[1]CONTROL OT'!$O961),"-",'[1]CONTROL OT'!$O961)</f>
        <v>1120</v>
      </c>
      <c r="F957" s="8"/>
      <c r="G957" s="8"/>
      <c r="H957" s="9"/>
      <c r="I957" s="4"/>
      <c r="J957" s="4"/>
      <c r="K957" s="4"/>
      <c r="L957" s="4"/>
      <c r="M957" s="13"/>
      <c r="N957" s="44"/>
      <c r="O957" s="4"/>
      <c r="P957" s="4"/>
      <c r="Q957" s="4"/>
      <c r="R957" s="4"/>
    </row>
    <row r="958" spans="1:18" ht="25.2" customHeight="1" x14ac:dyDescent="0.3">
      <c r="A958" s="4">
        <v>954</v>
      </c>
      <c r="B958" s="5">
        <f>IF(ISBLANK('[1]CONTROL OT'!$B962),"-",'[1]CONTROL OT'!$B962)</f>
        <v>931</v>
      </c>
      <c r="C958" s="20" t="str">
        <f>IF(ISBLANK('[1]CONTROL OT'!$H962),"-",'[1]CONTROL OT'!$H962)</f>
        <v>CONSORCIO LAMAR</v>
      </c>
      <c r="D958" s="6" t="str">
        <f>IF(ISBLANK('[1]CONTROL OT'!$I962),"-",'[1]CONTROL OT'!$I962)</f>
        <v>ARENA FINA</v>
      </c>
      <c r="E958" s="7">
        <f>IF(ISBLANK('[1]CONTROL OT'!$O962),"-",'[1]CONTROL OT'!$O962)</f>
        <v>1088</v>
      </c>
      <c r="F958" s="8"/>
      <c r="G958" s="8"/>
      <c r="H958" s="9"/>
      <c r="I958" s="4"/>
      <c r="J958" s="4"/>
      <c r="K958" s="4"/>
      <c r="L958" s="4"/>
      <c r="M958" s="13"/>
      <c r="N958" s="44"/>
      <c r="O958" s="4"/>
      <c r="P958" s="4"/>
      <c r="Q958" s="4"/>
      <c r="R958" s="4"/>
    </row>
    <row r="959" spans="1:18" ht="25.2" customHeight="1" x14ac:dyDescent="0.3">
      <c r="A959" s="4">
        <v>955</v>
      </c>
      <c r="B959" s="5">
        <f>IF(ISBLANK('[1]CONTROL OT'!$B963),"-",'[1]CONTROL OT'!$B963)</f>
        <v>932</v>
      </c>
      <c r="C959" s="20" t="str">
        <f>IF(ISBLANK('[1]CONTROL OT'!$H963),"-",'[1]CONTROL OT'!$H963)</f>
        <v>MECHANICAL AND PIPING SOLUTIONS SACYP</v>
      </c>
      <c r="D959" s="6" t="str">
        <f>IF(ISBLANK('[1]CONTROL OT'!$I963),"-",'[1]CONTROL OT'!$I963)</f>
        <v>COMPRESIÓN DE PROBETAS</v>
      </c>
      <c r="E959" s="7">
        <f>IF(ISBLANK('[1]CONTROL OT'!$O963),"-",'[1]CONTROL OT'!$O963)</f>
        <v>978</v>
      </c>
      <c r="F959" s="8"/>
      <c r="G959" s="8"/>
      <c r="H959" s="9"/>
      <c r="I959" s="4"/>
      <c r="J959" s="4"/>
      <c r="K959" s="4"/>
      <c r="L959" s="4"/>
      <c r="M959" s="13"/>
      <c r="N959" s="44"/>
      <c r="O959" s="4"/>
      <c r="P959" s="4"/>
      <c r="Q959" s="4"/>
      <c r="R959" s="4"/>
    </row>
    <row r="960" spans="1:18" ht="25.2" customHeight="1" x14ac:dyDescent="0.3">
      <c r="A960" s="4">
        <v>956</v>
      </c>
      <c r="B960" s="5">
        <f>IF(ISBLANK('[1]CONTROL OT'!$B964),"-",'[1]CONTROL OT'!$B964)</f>
        <v>933</v>
      </c>
      <c r="C960" s="20" t="str">
        <f>IF(ISBLANK('[1]CONTROL OT'!$H964),"-",'[1]CONTROL OT'!$H964)</f>
        <v>RIOSA CONSTRUCTORA SAC</v>
      </c>
      <c r="D960" s="6" t="str">
        <f>IF(ISBLANK('[1]CONTROL OT'!$I964),"-",'[1]CONTROL OT'!$I964)</f>
        <v>DENSIDAD DE CAMPO / IVAN-WILFREDO</v>
      </c>
      <c r="E960" s="7">
        <f>IF(ISBLANK('[1]CONTROL OT'!$O964),"-",'[1]CONTROL OT'!$O964)</f>
        <v>1130</v>
      </c>
      <c r="F960" s="8"/>
      <c r="G960" s="8"/>
      <c r="H960" s="9"/>
      <c r="I960" s="4"/>
      <c r="J960" s="4"/>
      <c r="K960" s="4"/>
      <c r="L960" s="4"/>
      <c r="M960" s="13"/>
      <c r="N960" s="44"/>
      <c r="O960" s="4"/>
      <c r="P960" s="4"/>
      <c r="Q960" s="4"/>
      <c r="R960" s="4"/>
    </row>
    <row r="961" spans="1:18" ht="25.2" customHeight="1" x14ac:dyDescent="0.3">
      <c r="A961" s="4">
        <v>957</v>
      </c>
      <c r="B961" s="5">
        <f>IF(ISBLANK('[1]CONTROL OT'!$B965),"-",'[1]CONTROL OT'!$B965)</f>
        <v>934</v>
      </c>
      <c r="C961" s="20" t="str">
        <f>IF(ISBLANK('[1]CONTROL OT'!$H965),"-",'[1]CONTROL OT'!$H965)</f>
        <v>YANGZHOU RONGFEI CONSTRUCTION
ENGINEERING CO SUCURSAL DEL PERÚ</v>
      </c>
      <c r="D961" s="6" t="str">
        <f>IF(ISBLANK('[1]CONTROL OT'!$I965),"-",'[1]CONTROL OT'!$I965)</f>
        <v>DENSIDAD DE CAMPO / LUIS</v>
      </c>
      <c r="E961" s="7">
        <f>IF(ISBLANK('[1]CONTROL OT'!$O965),"-",'[1]CONTROL OT'!$O965)</f>
        <v>1079</v>
      </c>
      <c r="F961" s="8"/>
      <c r="G961" s="8"/>
      <c r="H961" s="9"/>
      <c r="I961" s="4"/>
      <c r="J961" s="4"/>
      <c r="K961" s="4"/>
      <c r="L961" s="4"/>
      <c r="M961" s="13"/>
      <c r="N961" s="44"/>
      <c r="O961" s="4"/>
      <c r="P961" s="4"/>
      <c r="Q961" s="4"/>
      <c r="R961" s="4"/>
    </row>
    <row r="962" spans="1:18" ht="25.2" customHeight="1" x14ac:dyDescent="0.3">
      <c r="A962" s="4">
        <v>958</v>
      </c>
      <c r="B962" s="5">
        <f>IF(ISBLANK('[1]CONTROL OT'!$B966),"-",'[1]CONTROL OT'!$B966)</f>
        <v>935</v>
      </c>
      <c r="C962" s="20" t="str">
        <f>IF(ISBLANK('[1]CONTROL OT'!$H966),"-",'[1]CONTROL OT'!$H966)</f>
        <v>MECHANICAL AND PIPING SOLUTIONS SACYP</v>
      </c>
      <c r="D962" s="6" t="str">
        <f>IF(ISBLANK('[1]CONTROL OT'!$I966),"-",'[1]CONTROL OT'!$I966)</f>
        <v>CONTROL DE CALIDAD DEL CONCRETO FRESCO EN OBRA</v>
      </c>
      <c r="E962" s="7">
        <f>IF(ISBLANK('[1]CONTROL OT'!$O966),"-",'[1]CONTROL OT'!$O966)</f>
        <v>1022</v>
      </c>
      <c r="F962" s="8"/>
      <c r="G962" s="8"/>
      <c r="H962" s="9"/>
      <c r="I962" s="4"/>
      <c r="J962" s="4"/>
      <c r="K962" s="4"/>
      <c r="L962" s="4"/>
      <c r="M962" s="13"/>
      <c r="N962" s="44"/>
      <c r="O962" s="4"/>
      <c r="P962" s="4"/>
      <c r="Q962" s="4"/>
      <c r="R962" s="4"/>
    </row>
    <row r="963" spans="1:18" ht="25.2" customHeight="1" x14ac:dyDescent="0.3">
      <c r="A963" s="4">
        <v>959</v>
      </c>
      <c r="B963" s="5">
        <f>IF(ISBLANK('[1]CONTROL OT'!$B967),"-",'[1]CONTROL OT'!$B967)</f>
        <v>936</v>
      </c>
      <c r="C963" s="20" t="str">
        <f>IF(ISBLANK('[1]CONTROL OT'!$H967),"-",'[1]CONTROL OT'!$H967)</f>
        <v>TACTICAL IT</v>
      </c>
      <c r="D963" s="6" t="str">
        <f>IF(ISBLANK('[1]CONTROL OT'!$I967),"-",'[1]CONTROL OT'!$I967)</f>
        <v>DENSIDAD DE CAMPO / JORGE</v>
      </c>
      <c r="E963" s="7">
        <f>IF(ISBLANK('[1]CONTROL OT'!$O967),"-",'[1]CONTROL OT'!$O967)</f>
        <v>845</v>
      </c>
      <c r="F963" s="8"/>
      <c r="G963" s="8"/>
      <c r="H963" s="9"/>
      <c r="I963" s="4"/>
      <c r="J963" s="4"/>
      <c r="K963" s="4"/>
      <c r="L963" s="4"/>
      <c r="M963" s="13"/>
      <c r="N963" s="44"/>
      <c r="O963" s="4"/>
      <c r="P963" s="4"/>
      <c r="Q963" s="4"/>
      <c r="R963" s="4"/>
    </row>
    <row r="964" spans="1:18" ht="25.2" customHeight="1" x14ac:dyDescent="0.3">
      <c r="A964" s="4">
        <v>960</v>
      </c>
      <c r="B964" s="5">
        <f>IF(ISBLANK('[1]CONTROL OT'!$B968),"-",'[1]CONTROL OT'!$B968)</f>
        <v>937</v>
      </c>
      <c r="C964" s="20" t="str">
        <f>IF(ISBLANK('[1]CONTROL OT'!$H968),"-",'[1]CONTROL OT'!$H968)</f>
        <v>CONCEPTO EDIFICACINES SCRL</v>
      </c>
      <c r="D964" s="6" t="str">
        <f>IF(ISBLANK('[1]CONTROL OT'!$I968),"-",'[1]CONTROL OT'!$I968)</f>
        <v>COMPRESIÓN DE PROBETAS / UMACOLLO</v>
      </c>
      <c r="E964" s="7">
        <f>IF(ISBLANK('[1]CONTROL OT'!$O968),"-",'[1]CONTROL OT'!$O968)</f>
        <v>1131</v>
      </c>
      <c r="F964" s="8"/>
      <c r="G964" s="8"/>
      <c r="H964" s="9"/>
      <c r="I964" s="4"/>
      <c r="J964" s="4"/>
      <c r="K964" s="4"/>
      <c r="L964" s="4"/>
      <c r="M964" s="13"/>
      <c r="N964" s="44"/>
      <c r="O964" s="4"/>
      <c r="P964" s="4"/>
      <c r="Q964" s="4"/>
      <c r="R964" s="4"/>
    </row>
    <row r="965" spans="1:18" ht="25.2" customHeight="1" x14ac:dyDescent="0.3">
      <c r="A965" s="4">
        <v>961</v>
      </c>
      <c r="B965" s="5">
        <f>IF(ISBLANK('[1]CONTROL OT'!$B969),"-",'[1]CONTROL OT'!$B969)</f>
        <v>938</v>
      </c>
      <c r="C965" s="20" t="str">
        <f>IF(ISBLANK('[1]CONTROL OT'!$H969),"-",'[1]CONTROL OT'!$H969)</f>
        <v>GEOFAL ING.</v>
      </c>
      <c r="D965" s="6" t="str">
        <f>IF(ISBLANK('[1]CONTROL OT'!$I969),"-",'[1]CONTROL OT'!$I969)</f>
        <v>JEAN PAREDES / VILLATAMBILLO - AREQUIPA</v>
      </c>
      <c r="E965" s="7" t="str">
        <f>IF(ISBLANK('[1]CONTROL OT'!$O969),"-",'[1]CONTROL OT'!$O969)</f>
        <v>-</v>
      </c>
      <c r="F965" s="8"/>
      <c r="G965" s="8"/>
      <c r="H965" s="9"/>
      <c r="I965" s="4"/>
      <c r="J965" s="4"/>
      <c r="K965" s="4"/>
      <c r="L965" s="4"/>
      <c r="M965" s="13"/>
      <c r="N965" s="44"/>
      <c r="O965" s="4"/>
      <c r="P965" s="4"/>
      <c r="Q965" s="4"/>
      <c r="R965" s="4"/>
    </row>
    <row r="966" spans="1:18" ht="25.2" customHeight="1" x14ac:dyDescent="0.3">
      <c r="A966" s="4">
        <v>962</v>
      </c>
      <c r="B966" s="5">
        <f>IF(ISBLANK('[1]CONTROL OT'!$B970),"-",'[1]CONTROL OT'!$B970)</f>
        <v>939</v>
      </c>
      <c r="C966" s="20" t="str">
        <f>IF(ISBLANK('[1]CONTROL OT'!$H970),"-",'[1]CONTROL OT'!$H970)</f>
        <v>GEOFAL ING.</v>
      </c>
      <c r="D966" s="6" t="str">
        <f>IF(ISBLANK('[1]CONTROL OT'!$I970),"-",'[1]CONTROL OT'!$I970)</f>
        <v>CJ TELECOM / TRUJILLO - PLAZAPAMPA</v>
      </c>
      <c r="E966" s="7">
        <f>IF(ISBLANK('[1]CONTROL OT'!$O970),"-",'[1]CONTROL OT'!$O970)</f>
        <v>1134</v>
      </c>
      <c r="F966" s="8"/>
      <c r="G966" s="8"/>
      <c r="H966" s="9"/>
      <c r="I966" s="4"/>
      <c r="J966" s="4"/>
      <c r="K966" s="4"/>
      <c r="L966" s="4"/>
      <c r="M966" s="13"/>
      <c r="N966" s="44"/>
      <c r="O966" s="4"/>
      <c r="P966" s="4"/>
      <c r="Q966" s="4"/>
      <c r="R966" s="4"/>
    </row>
    <row r="967" spans="1:18" ht="25.2" customHeight="1" x14ac:dyDescent="0.3">
      <c r="A967" s="4">
        <v>963</v>
      </c>
      <c r="B967" s="5">
        <f>IF(ISBLANK('[1]CONTROL OT'!$B971),"-",'[1]CONTROL OT'!$B971)</f>
        <v>940</v>
      </c>
      <c r="C967" s="20" t="str">
        <f>IF(ISBLANK('[1]CONTROL OT'!$H971),"-",'[1]CONTROL OT'!$H971)</f>
        <v>CONCEPTO EDIFICACINES SCRL</v>
      </c>
      <c r="D967" s="6" t="str">
        <f>IF(ISBLANK('[1]CONTROL OT'!$I971),"-",'[1]CONTROL OT'!$I971)</f>
        <v>COMPRESIÓN DE PROBETAS / MIRONES</v>
      </c>
      <c r="E967" s="7">
        <f>IF(ISBLANK('[1]CONTROL OT'!$O971),"-",'[1]CONTROL OT'!$O971)</f>
        <v>1131</v>
      </c>
      <c r="F967" s="8"/>
      <c r="G967" s="8"/>
      <c r="H967" s="9"/>
      <c r="I967" s="4"/>
      <c r="J967" s="4"/>
      <c r="K967" s="4"/>
      <c r="L967" s="4"/>
      <c r="M967" s="13"/>
      <c r="N967" s="44"/>
      <c r="O967" s="4"/>
      <c r="P967" s="4"/>
      <c r="Q967" s="4"/>
      <c r="R967" s="4"/>
    </row>
    <row r="968" spans="1:18" ht="25.2" customHeight="1" x14ac:dyDescent="0.3">
      <c r="A968" s="4">
        <v>964</v>
      </c>
      <c r="B968" s="5">
        <f>IF(ISBLANK('[1]CONTROL OT'!$B972),"-",'[1]CONTROL OT'!$B972)</f>
        <v>941</v>
      </c>
      <c r="C968" s="20" t="str">
        <f>IF(ISBLANK('[1]CONTROL OT'!$H972),"-",'[1]CONTROL OT'!$H972)</f>
        <v>RIOSA CONSTRUCTORA SAC</v>
      </c>
      <c r="D968" s="6" t="str">
        <f>IF(ISBLANK('[1]CONTROL OT'!$I972),"-",'[1]CONTROL OT'!$I972)</f>
        <v>DENSIDAD DE CAMPO - LUIS</v>
      </c>
      <c r="E968" s="7">
        <f>IF(ISBLANK('[1]CONTROL OT'!$O972),"-",'[1]CONTROL OT'!$O972)</f>
        <v>1135</v>
      </c>
      <c r="F968" s="8"/>
      <c r="G968" s="8"/>
      <c r="H968" s="9"/>
      <c r="I968" s="4"/>
      <c r="J968" s="4"/>
      <c r="K968" s="4"/>
      <c r="L968" s="4"/>
      <c r="M968" s="13"/>
      <c r="N968" s="44"/>
      <c r="O968" s="4"/>
      <c r="P968" s="4"/>
      <c r="Q968" s="4"/>
      <c r="R968" s="4"/>
    </row>
    <row r="969" spans="1:18" ht="25.2" customHeight="1" x14ac:dyDescent="0.3">
      <c r="A969" s="4">
        <v>965</v>
      </c>
      <c r="B969" s="5">
        <f>IF(ISBLANK('[1]CONTROL OT'!$B973),"-",'[1]CONTROL OT'!$B973)</f>
        <v>942</v>
      </c>
      <c r="C969" s="20" t="str">
        <f>IF(ISBLANK('[1]CONTROL OT'!$H973),"-",'[1]CONTROL OT'!$H973)</f>
        <v>GEOFAL ING.</v>
      </c>
      <c r="D969" s="6" t="str">
        <f>IF(ISBLANK('[1]CONTROL OT'!$I973),"-",'[1]CONTROL OT'!$I973)</f>
        <v>JAIR URIBE</v>
      </c>
      <c r="E969" s="7">
        <f>IF(ISBLANK('[1]CONTROL OT'!$O973),"-",'[1]CONTROL OT'!$O973)</f>
        <v>1152</v>
      </c>
      <c r="F969" s="8"/>
      <c r="G969" s="8"/>
      <c r="H969" s="9"/>
      <c r="I969" s="4"/>
      <c r="J969" s="4"/>
      <c r="K969" s="4"/>
      <c r="L969" s="4"/>
      <c r="M969" s="13"/>
      <c r="N969" s="44"/>
      <c r="O969" s="4"/>
      <c r="P969" s="4"/>
      <c r="Q969" s="4"/>
      <c r="R969" s="4"/>
    </row>
    <row r="970" spans="1:18" ht="25.2" customHeight="1" x14ac:dyDescent="0.3">
      <c r="A970" s="4">
        <v>966</v>
      </c>
      <c r="B970" s="5">
        <f>IF(ISBLANK('[1]CONTROL OT'!$B974),"-",'[1]CONTROL OT'!$B974)</f>
        <v>943</v>
      </c>
      <c r="C970" s="20" t="str">
        <f>IF(ISBLANK('[1]CONTROL OT'!$H974),"-",'[1]CONTROL OT'!$H974)</f>
        <v>GEOFAL ING.</v>
      </c>
      <c r="D970" s="6" t="str">
        <f>IF(ISBLANK('[1]CONTROL OT'!$I974),"-",'[1]CONTROL OT'!$I974)</f>
        <v>CJ TELECOM / NUEVO TACABAMBA</v>
      </c>
      <c r="E970" s="7">
        <f>IF(ISBLANK('[1]CONTROL OT'!$O974),"-",'[1]CONTROL OT'!$O974)</f>
        <v>1153</v>
      </c>
      <c r="F970" s="8"/>
      <c r="G970" s="8"/>
      <c r="H970" s="9"/>
      <c r="I970" s="4"/>
      <c r="J970" s="4"/>
      <c r="K970" s="4"/>
      <c r="L970" s="4"/>
      <c r="M970" s="13"/>
      <c r="N970" s="44"/>
      <c r="O970" s="4"/>
      <c r="P970" s="4"/>
      <c r="Q970" s="4"/>
      <c r="R970" s="4"/>
    </row>
    <row r="971" spans="1:18" ht="25.2" customHeight="1" x14ac:dyDescent="0.3">
      <c r="A971" s="4">
        <v>967</v>
      </c>
      <c r="B971" s="5">
        <f>IF(ISBLANK('[1]CONTROL OT'!$B975),"-",'[1]CONTROL OT'!$B975)</f>
        <v>944</v>
      </c>
      <c r="C971" s="20" t="str">
        <f>IF(ISBLANK('[1]CONTROL OT'!$H975),"-",'[1]CONTROL OT'!$H975)</f>
        <v>GEOFAL ING.</v>
      </c>
      <c r="D971" s="6" t="str">
        <f>IF(ISBLANK('[1]CONTROL OT'!$I975),"-",'[1]CONTROL OT'!$I975)</f>
        <v>CJ TELECOM / 10 AGOSTO</v>
      </c>
      <c r="E971" s="7">
        <f>IF(ISBLANK('[1]CONTROL OT'!$O975),"-",'[1]CONTROL OT'!$O975)</f>
        <v>1153</v>
      </c>
      <c r="F971" s="8"/>
      <c r="G971" s="8"/>
      <c r="H971" s="9"/>
      <c r="I971" s="4"/>
      <c r="J971" s="4"/>
      <c r="K971" s="4"/>
      <c r="L971" s="4"/>
      <c r="M971" s="13"/>
      <c r="N971" s="44"/>
      <c r="O971" s="4"/>
      <c r="P971" s="4"/>
      <c r="Q971" s="4"/>
      <c r="R971" s="4"/>
    </row>
    <row r="972" spans="1:18" ht="25.2" customHeight="1" x14ac:dyDescent="0.3">
      <c r="A972" s="4">
        <v>968</v>
      </c>
      <c r="B972" s="5">
        <f>IF(ISBLANK('[1]CONTROL OT'!$B976),"-",'[1]CONTROL OT'!$B976)</f>
        <v>945</v>
      </c>
      <c r="C972" s="20" t="str">
        <f>IF(ISBLANK('[1]CONTROL OT'!$H976),"-",'[1]CONTROL OT'!$H976)</f>
        <v>TACTICAL IT</v>
      </c>
      <c r="D972" s="6" t="str">
        <f>IF(ISBLANK('[1]CONTROL OT'!$I976),"-",'[1]CONTROL OT'!$I976)</f>
        <v>DENSIDAD DE CAMPO - JORGE</v>
      </c>
      <c r="E972" s="7">
        <f>IF(ISBLANK('[1]CONTROL OT'!$O976),"-",'[1]CONTROL OT'!$O976)</f>
        <v>845</v>
      </c>
      <c r="F972" s="8"/>
      <c r="G972" s="8"/>
      <c r="H972" s="9"/>
      <c r="I972" s="4"/>
      <c r="J972" s="4"/>
      <c r="K972" s="4"/>
      <c r="L972" s="4"/>
      <c r="M972" s="13"/>
      <c r="N972" s="44"/>
      <c r="O972" s="4"/>
      <c r="P972" s="4"/>
      <c r="Q972" s="4"/>
      <c r="R972" s="4"/>
    </row>
    <row r="973" spans="1:18" ht="25.2" customHeight="1" x14ac:dyDescent="0.3">
      <c r="A973" s="4">
        <v>969</v>
      </c>
      <c r="B973" s="5">
        <f>IF(ISBLANK('[1]CONTROL OT'!$B977),"-",'[1]CONTROL OT'!$B977)</f>
        <v>946</v>
      </c>
      <c r="C973" s="20" t="str">
        <f>IF(ISBLANK('[1]CONTROL OT'!$H977),"-",'[1]CONTROL OT'!$H977)</f>
        <v>GEOFAL ING.</v>
      </c>
      <c r="D973" s="6" t="str">
        <f>IF(ISBLANK('[1]CONTROL OT'!$I977),"-",'[1]CONTROL OT'!$I977)</f>
        <v>DESA / ARENA FINA - PLAZA SALAVERRY</v>
      </c>
      <c r="E973" s="7">
        <f>IF(ISBLANK('[1]CONTROL OT'!$O977),"-",'[1]CONTROL OT'!$O977)</f>
        <v>1154</v>
      </c>
      <c r="F973" s="8"/>
      <c r="G973" s="8"/>
      <c r="H973" s="9"/>
      <c r="I973" s="4"/>
      <c r="J973" s="4"/>
      <c r="K973" s="4"/>
      <c r="L973" s="4"/>
      <c r="M973" s="13"/>
      <c r="N973" s="44"/>
      <c r="O973" s="4"/>
      <c r="P973" s="4"/>
      <c r="Q973" s="4"/>
      <c r="R973" s="4"/>
    </row>
    <row r="974" spans="1:18" ht="25.2" customHeight="1" x14ac:dyDescent="0.3">
      <c r="A974" s="4">
        <v>970</v>
      </c>
      <c r="B974" s="5">
        <f>IF(ISBLANK('[1]CONTROL OT'!$B978),"-",'[1]CONTROL OT'!$B978)</f>
        <v>947</v>
      </c>
      <c r="C974" s="20" t="str">
        <f>IF(ISBLANK('[1]CONTROL OT'!$H978),"-",'[1]CONTROL OT'!$H978)</f>
        <v>GEOFAL ING.</v>
      </c>
      <c r="D974" s="6" t="str">
        <f>IF(ISBLANK('[1]CONTROL OT'!$I978),"-",'[1]CONTROL OT'!$I978)</f>
        <v>DESA / ROCA Y CANTO RODADO</v>
      </c>
      <c r="E974" s="7">
        <f>IF(ISBLANK('[1]CONTROL OT'!$O978),"-",'[1]CONTROL OT'!$O978)</f>
        <v>1154</v>
      </c>
      <c r="F974" s="8"/>
      <c r="G974" s="8"/>
      <c r="H974" s="9"/>
      <c r="I974" s="4"/>
      <c r="J974" s="4"/>
      <c r="K974" s="4"/>
      <c r="L974" s="4"/>
      <c r="M974" s="13"/>
      <c r="N974" s="44"/>
      <c r="O974" s="4"/>
      <c r="P974" s="4"/>
      <c r="Q974" s="4"/>
      <c r="R974" s="4"/>
    </row>
    <row r="975" spans="1:18" ht="25.2" customHeight="1" x14ac:dyDescent="0.3">
      <c r="A975" s="4">
        <v>971</v>
      </c>
      <c r="B975" s="5">
        <f>IF(ISBLANK('[1]CONTROL OT'!$B979),"-",'[1]CONTROL OT'!$B979)</f>
        <v>948</v>
      </c>
      <c r="C975" s="20" t="str">
        <f>IF(ISBLANK('[1]CONTROL OT'!$H979),"-",'[1]CONTROL OT'!$H979)</f>
        <v>TACTICAL IT</v>
      </c>
      <c r="D975" s="6" t="str">
        <f>IF(ISBLANK('[1]CONTROL OT'!$I979),"-",'[1]CONTROL OT'!$I979)</f>
        <v>30 PROBETAS PEQUEÑAS Y 2 PROBETAS GRANDES</v>
      </c>
      <c r="E975" s="7" t="str">
        <f>IF(ISBLANK('[1]CONTROL OT'!$O979),"-",'[1]CONTROL OT'!$O979)</f>
        <v>COTIZACIÓN 1078-25-C</v>
      </c>
      <c r="F975" s="8"/>
      <c r="G975" s="8"/>
      <c r="H975" s="9"/>
      <c r="I975" s="4"/>
      <c r="J975" s="4"/>
      <c r="K975" s="4"/>
      <c r="L975" s="4"/>
      <c r="M975" s="13"/>
      <c r="N975" s="44"/>
      <c r="O975" s="4"/>
      <c r="P975" s="4"/>
      <c r="Q975" s="4"/>
      <c r="R975" s="4"/>
    </row>
    <row r="976" spans="1:18" ht="25.2" customHeight="1" x14ac:dyDescent="0.3">
      <c r="A976" s="4">
        <v>972</v>
      </c>
      <c r="B976" s="5">
        <f>IF(ISBLANK('[1]CONTROL OT'!$B980),"-",'[1]CONTROL OT'!$B980)</f>
        <v>949</v>
      </c>
      <c r="C976" s="20" t="str">
        <f>IF(ISBLANK('[1]CONTROL OT'!$H980),"-",'[1]CONTROL OT'!$H980)</f>
        <v>ZULERS PERU SAC</v>
      </c>
      <c r="D976" s="6" t="str">
        <f>IF(ISBLANK('[1]CONTROL OT'!$I980),"-",'[1]CONTROL OT'!$I980)</f>
        <v>EXTRACCION DE DIAMANTINA</v>
      </c>
      <c r="E976" s="7" t="str">
        <f>IF(ISBLANK('[1]CONTROL OT'!$O980),"-",'[1]CONTROL OT'!$O980)</f>
        <v>COTIZACIÓN 699-25-B</v>
      </c>
      <c r="F976" s="8"/>
      <c r="G976" s="8"/>
      <c r="H976" s="9"/>
      <c r="I976" s="4"/>
      <c r="J976" s="4"/>
      <c r="K976" s="4"/>
      <c r="L976" s="4"/>
      <c r="M976" s="13"/>
      <c r="N976" s="44"/>
      <c r="O976" s="4"/>
      <c r="P976" s="4"/>
      <c r="Q976" s="4"/>
      <c r="R976" s="4"/>
    </row>
    <row r="977" spans="1:18" ht="25.2" customHeight="1" x14ac:dyDescent="0.3">
      <c r="A977" s="4">
        <v>973</v>
      </c>
      <c r="B977" s="5">
        <f>IF(ISBLANK('[1]CONTROL OT'!$B981),"-",'[1]CONTROL OT'!$B981)</f>
        <v>950</v>
      </c>
      <c r="C977" s="20" t="str">
        <f>IF(ISBLANK('[1]CONTROL OT'!$H981),"-",'[1]CONTROL OT'!$H981)</f>
        <v>GEOFAL ING.</v>
      </c>
      <c r="D977" s="6" t="str">
        <f>IF(ISBLANK('[1]CONTROL OT'!$I981),"-",'[1]CONTROL OT'!$I981)</f>
        <v>JHON NAVARRO / EMS</v>
      </c>
      <c r="E977" s="7">
        <f>IF(ISBLANK('[1]CONTROL OT'!$O981),"-",'[1]CONTROL OT'!$O981)</f>
        <v>1155</v>
      </c>
      <c r="F977" s="8"/>
      <c r="G977" s="8"/>
      <c r="H977" s="9"/>
      <c r="I977" s="4"/>
      <c r="J977" s="4"/>
      <c r="K977" s="4"/>
      <c r="L977" s="4"/>
      <c r="M977" s="13"/>
      <c r="N977" s="44"/>
      <c r="O977" s="4"/>
      <c r="P977" s="4"/>
      <c r="Q977" s="4"/>
      <c r="R977" s="4"/>
    </row>
    <row r="978" spans="1:18" ht="25.2" customHeight="1" x14ac:dyDescent="0.3">
      <c r="A978" s="4">
        <v>974</v>
      </c>
      <c r="B978" s="5">
        <f>IF(ISBLANK('[1]CONTROL OT'!$B982),"-",'[1]CONTROL OT'!$B982)</f>
        <v>951</v>
      </c>
      <c r="C978" s="20" t="str">
        <f>IF(ISBLANK('[1]CONTROL OT'!$H982),"-",'[1]CONTROL OT'!$H982)</f>
        <v>GEOFAL ING.</v>
      </c>
      <c r="D978" s="6" t="str">
        <f>IF(ISBLANK('[1]CONTROL OT'!$I982),"-",'[1]CONTROL OT'!$I982)</f>
        <v>CJ TELECOM / MONTE OLIVO</v>
      </c>
      <c r="E978" s="7">
        <f>IF(ISBLANK('[1]CONTROL OT'!$O982),"-",'[1]CONTROL OT'!$O982)</f>
        <v>1154</v>
      </c>
      <c r="F978" s="8"/>
      <c r="G978" s="8"/>
      <c r="H978" s="9"/>
      <c r="I978" s="4"/>
      <c r="J978" s="4"/>
      <c r="K978" s="4"/>
      <c r="L978" s="4"/>
      <c r="M978" s="13"/>
      <c r="N978" s="44"/>
      <c r="O978" s="4"/>
      <c r="P978" s="4"/>
      <c r="Q978" s="4"/>
      <c r="R978" s="4"/>
    </row>
    <row r="979" spans="1:18" ht="25.2" customHeight="1" x14ac:dyDescent="0.3">
      <c r="A979" s="4">
        <v>975</v>
      </c>
      <c r="B979" s="5">
        <f>IF(ISBLANK('[1]CONTROL OT'!$B983),"-",'[1]CONTROL OT'!$B983)</f>
        <v>952</v>
      </c>
      <c r="C979" s="20" t="str">
        <f>IF(ISBLANK('[1]CONTROL OT'!$H983),"-",'[1]CONTROL OT'!$H983)</f>
        <v>GEOFAL ING.</v>
      </c>
      <c r="D979" s="6" t="str">
        <f>IF(ISBLANK('[1]CONTROL OT'!$I983),"-",'[1]CONTROL OT'!$I983)</f>
        <v>CJ TELECOM / SHIRIQUIACO</v>
      </c>
      <c r="E979" s="7">
        <f>IF(ISBLANK('[1]CONTROL OT'!$O983),"-",'[1]CONTROL OT'!$O983)</f>
        <v>1154</v>
      </c>
      <c r="F979" s="8"/>
      <c r="G979" s="8"/>
      <c r="H979" s="9"/>
      <c r="I979" s="4"/>
      <c r="J979" s="4"/>
      <c r="K979" s="4"/>
      <c r="L979" s="4"/>
      <c r="M979" s="13"/>
      <c r="N979" s="44"/>
      <c r="O979" s="4"/>
      <c r="P979" s="4"/>
      <c r="Q979" s="4"/>
      <c r="R979" s="4"/>
    </row>
    <row r="980" spans="1:18" ht="25.2" customHeight="1" x14ac:dyDescent="0.3">
      <c r="A980" s="4">
        <v>976</v>
      </c>
      <c r="B980" s="5">
        <f>IF(ISBLANK('[1]CONTROL OT'!$B984),"-",'[1]CONTROL OT'!$B984)</f>
        <v>953</v>
      </c>
      <c r="C980" s="20" t="str">
        <f>IF(ISBLANK('[1]CONTROL OT'!$H984),"-",'[1]CONTROL OT'!$H984)</f>
        <v>GEOFAL ING.</v>
      </c>
      <c r="D980" s="6" t="str">
        <f>IF(ISBLANK('[1]CONTROL OT'!$I984),"-",'[1]CONTROL OT'!$I984)</f>
        <v>CJ TELECOM /  PIE CANELA</v>
      </c>
      <c r="E980" s="7">
        <f>IF(ISBLANK('[1]CONTROL OT'!$O984),"-",'[1]CONTROL OT'!$O984)</f>
        <v>1168</v>
      </c>
      <c r="F980" s="8"/>
      <c r="G980" s="8"/>
      <c r="H980" s="9"/>
      <c r="I980" s="4"/>
      <c r="J980" s="4"/>
      <c r="K980" s="4"/>
      <c r="L980" s="4"/>
      <c r="M980" s="13"/>
      <c r="N980" s="44"/>
      <c r="O980" s="4"/>
      <c r="P980" s="4"/>
      <c r="Q980" s="4"/>
      <c r="R980" s="4"/>
    </row>
    <row r="981" spans="1:18" ht="25.2" customHeight="1" x14ac:dyDescent="0.3">
      <c r="A981" s="4">
        <v>977</v>
      </c>
      <c r="B981" s="5">
        <f>IF(ISBLANK('[1]CONTROL OT'!$B985),"-",'[1]CONTROL OT'!$B985)</f>
        <v>954</v>
      </c>
      <c r="C981" s="20" t="str">
        <f>IF(ISBLANK('[1]CONTROL OT'!$H985),"-",'[1]CONTROL OT'!$H985)</f>
        <v>RIOSA CONSTRUCTORA SAC</v>
      </c>
      <c r="D981" s="6" t="str">
        <f>IF(ISBLANK('[1]CONTROL OT'!$I985),"-",'[1]CONTROL OT'!$I985)</f>
        <v>DENSIDAD DE CAMPO / LUIS</v>
      </c>
      <c r="E981" s="7">
        <f>IF(ISBLANK('[1]CONTROL OT'!$O985),"-",'[1]CONTROL OT'!$O985)</f>
        <v>1157</v>
      </c>
      <c r="F981" s="8"/>
      <c r="G981" s="8"/>
      <c r="H981" s="9"/>
      <c r="I981" s="4"/>
      <c r="J981" s="4"/>
      <c r="K981" s="4"/>
      <c r="L981" s="4"/>
      <c r="M981" s="13"/>
      <c r="N981" s="44"/>
      <c r="O981" s="4"/>
      <c r="P981" s="4"/>
      <c r="Q981" s="4"/>
      <c r="R981" s="4"/>
    </row>
    <row r="982" spans="1:18" ht="25.2" customHeight="1" x14ac:dyDescent="0.3">
      <c r="A982" s="4">
        <v>978</v>
      </c>
      <c r="B982" s="5">
        <f>IF(ISBLANK('[1]CONTROL OT'!$B986),"-",'[1]CONTROL OT'!$B986)</f>
        <v>955</v>
      </c>
      <c r="C982" s="20" t="str">
        <f>IF(ISBLANK('[1]CONTROL OT'!$H986),"-",'[1]CONTROL OT'!$H986)</f>
        <v>ACUÑA VEGA CONSULTORES Y EJECUTORES</v>
      </c>
      <c r="D982" s="6" t="str">
        <f>IF(ISBLANK('[1]CONTROL OT'!$I986),"-",'[1]CONTROL OT'!$I986)</f>
        <v>DENSIDAD DE CAMPO / JORGE</v>
      </c>
      <c r="E982" s="7">
        <f>IF(ISBLANK('[1]CONTROL OT'!$O986),"-",'[1]CONTROL OT'!$O986)</f>
        <v>1129</v>
      </c>
      <c r="F982" s="8"/>
      <c r="G982" s="8"/>
      <c r="H982" s="9"/>
      <c r="I982" s="4"/>
      <c r="J982" s="4"/>
      <c r="K982" s="4"/>
      <c r="L982" s="4"/>
      <c r="M982" s="13"/>
      <c r="N982" s="44"/>
      <c r="O982" s="4"/>
      <c r="P982" s="4"/>
      <c r="Q982" s="4"/>
      <c r="R982" s="4"/>
    </row>
    <row r="983" spans="1:18" ht="25.2" customHeight="1" x14ac:dyDescent="0.3">
      <c r="A983" s="4">
        <v>979</v>
      </c>
      <c r="B983" s="5">
        <f>IF(ISBLANK('[1]CONTROL OT'!$B987),"-",'[1]CONTROL OT'!$B987)</f>
        <v>956</v>
      </c>
      <c r="C983" s="20" t="str">
        <f>IF(ISBLANK('[1]CONTROL OT'!$H987),"-",'[1]CONTROL OT'!$H987)</f>
        <v>CONSORCIO LAMAR</v>
      </c>
      <c r="D983" s="6" t="str">
        <f>IF(ISBLANK('[1]CONTROL OT'!$I987),"-",'[1]CONTROL OT'!$I987)</f>
        <v>DENSIDAD DE CAMPO / JORGE</v>
      </c>
      <c r="E983" s="7">
        <f>IF(ISBLANK('[1]CONTROL OT'!$O987),"-",'[1]CONTROL OT'!$O987)</f>
        <v>1122</v>
      </c>
      <c r="F983" s="8"/>
      <c r="G983" s="8"/>
      <c r="H983" s="9"/>
      <c r="I983" s="4"/>
      <c r="J983" s="4"/>
      <c r="K983" s="4"/>
      <c r="L983" s="4"/>
      <c r="M983" s="13"/>
      <c r="N983" s="44"/>
      <c r="O983" s="4"/>
      <c r="P983" s="4"/>
      <c r="Q983" s="4"/>
      <c r="R983" s="4"/>
    </row>
    <row r="984" spans="1:18" ht="25.2" customHeight="1" x14ac:dyDescent="0.3">
      <c r="A984" s="4">
        <v>980</v>
      </c>
      <c r="B984" s="5">
        <f>IF(ISBLANK('[1]CONTROL OT'!$B988),"-",'[1]CONTROL OT'!$B988)</f>
        <v>957</v>
      </c>
      <c r="C984" s="20" t="str">
        <f>IF(ISBLANK('[1]CONTROL OT'!$H988),"-",'[1]CONTROL OT'!$H988)</f>
        <v>COVECOP</v>
      </c>
      <c r="D984" s="6" t="str">
        <f>IF(ISBLANK('[1]CONTROL OT'!$I988),"-",'[1]CONTROL OT'!$I988)</f>
        <v>COMPRESIÓN DE PROBETAS</v>
      </c>
      <c r="E984" s="7">
        <f>IF(ISBLANK('[1]CONTROL OT'!$O988),"-",'[1]CONTROL OT'!$O988)</f>
        <v>1159</v>
      </c>
      <c r="F984" s="8"/>
      <c r="G984" s="8"/>
      <c r="H984" s="9"/>
      <c r="I984" s="4"/>
      <c r="J984" s="4"/>
      <c r="K984" s="4"/>
      <c r="L984" s="4"/>
      <c r="M984" s="13"/>
      <c r="N984" s="44"/>
      <c r="O984" s="4"/>
      <c r="P984" s="4"/>
      <c r="Q984" s="4"/>
      <c r="R984" s="4"/>
    </row>
    <row r="985" spans="1:18" ht="25.2" customHeight="1" x14ac:dyDescent="0.3">
      <c r="A985" s="4">
        <v>981</v>
      </c>
      <c r="B985" s="5">
        <f>IF(ISBLANK('[1]CONTROL OT'!$B989),"-",'[1]CONTROL OT'!$B989)</f>
        <v>958</v>
      </c>
      <c r="C985" s="20" t="str">
        <f>IF(ISBLANK('[1]CONTROL OT'!$H989),"-",'[1]CONTROL OT'!$H989)</f>
        <v>COVECOP</v>
      </c>
      <c r="D985" s="6" t="str">
        <f>IF(ISBLANK('[1]CONTROL OT'!$I989),"-",'[1]CONTROL OT'!$I989)</f>
        <v>COMPRESIÓN DE PROBETAS</v>
      </c>
      <c r="E985" s="7">
        <f>IF(ISBLANK('[1]CONTROL OT'!$O989),"-",'[1]CONTROL OT'!$O989)</f>
        <v>1159</v>
      </c>
      <c r="F985" s="8"/>
      <c r="G985" s="8"/>
      <c r="H985" s="9"/>
      <c r="I985" s="4"/>
      <c r="J985" s="4"/>
      <c r="K985" s="4"/>
      <c r="L985" s="4"/>
      <c r="M985" s="13"/>
      <c r="N985" s="44"/>
      <c r="O985" s="4"/>
      <c r="P985" s="4"/>
      <c r="Q985" s="4"/>
      <c r="R985" s="4"/>
    </row>
    <row r="986" spans="1:18" ht="25.2" customHeight="1" x14ac:dyDescent="0.3">
      <c r="A986" s="4">
        <v>982</v>
      </c>
      <c r="B986" s="5">
        <f>IF(ISBLANK('[1]CONTROL OT'!$B990),"-",'[1]CONTROL OT'!$B990)</f>
        <v>959</v>
      </c>
      <c r="C986" s="20" t="str">
        <f>IF(ISBLANK('[1]CONTROL OT'!$H990),"-",'[1]CONTROL OT'!$H990)</f>
        <v>COVECOP</v>
      </c>
      <c r="D986" s="6" t="str">
        <f>IF(ISBLANK('[1]CONTROL OT'!$I990),"-",'[1]CONTROL OT'!$I990)</f>
        <v>PIEDRA, ARENA Y AGUA</v>
      </c>
      <c r="E986" s="7" t="str">
        <f>IF(ISBLANK('[1]CONTROL OT'!$O990),"-",'[1]CONTROL OT'!$O990)</f>
        <v>COTIZACIÓN 1043-25-A</v>
      </c>
      <c r="F986" s="8"/>
      <c r="G986" s="8"/>
      <c r="H986" s="9"/>
      <c r="I986" s="4"/>
      <c r="J986" s="4"/>
      <c r="K986" s="4"/>
      <c r="L986" s="4"/>
      <c r="M986" s="13"/>
      <c r="N986" s="44"/>
      <c r="O986" s="4"/>
      <c r="P986" s="4"/>
      <c r="Q986" s="4"/>
      <c r="R986" s="4"/>
    </row>
    <row r="987" spans="1:18" ht="25.2" customHeight="1" x14ac:dyDescent="0.3">
      <c r="A987" s="4">
        <v>983</v>
      </c>
      <c r="B987" s="5">
        <f>IF(ISBLANK('[1]CONTROL OT'!$B991),"-",'[1]CONTROL OT'!$B991)</f>
        <v>960</v>
      </c>
      <c r="C987" s="20" t="str">
        <f>IF(ISBLANK('[1]CONTROL OT'!$H991),"-",'[1]CONTROL OT'!$H991)</f>
        <v>KJAPRA DESARROLLO Y CONSULTORES</v>
      </c>
      <c r="D987" s="6" t="str">
        <f>IF(ISBLANK('[1]CONTROL OT'!$I991),"-",'[1]CONTROL OT'!$I991)</f>
        <v>COMPRESIÓN DE PROBETAS</v>
      </c>
      <c r="E987" s="7">
        <f>IF(ISBLANK('[1]CONTROL OT'!$O991),"-",'[1]CONTROL OT'!$O991)</f>
        <v>1137</v>
      </c>
      <c r="F987" s="8"/>
      <c r="G987" s="8"/>
      <c r="H987" s="9"/>
      <c r="I987" s="4"/>
      <c r="J987" s="4"/>
      <c r="K987" s="4"/>
      <c r="L987" s="4"/>
      <c r="M987" s="13"/>
      <c r="N987" s="44"/>
      <c r="O987" s="4"/>
      <c r="P987" s="4"/>
      <c r="Q987" s="4"/>
      <c r="R987" s="4"/>
    </row>
    <row r="988" spans="1:18" ht="25.2" customHeight="1" x14ac:dyDescent="0.3">
      <c r="A988" s="4">
        <v>984</v>
      </c>
      <c r="B988" s="5">
        <f>IF(ISBLANK('[1]CONTROL OT'!$B992),"-",'[1]CONTROL OT'!$B992)</f>
        <v>961</v>
      </c>
      <c r="C988" s="20" t="str">
        <f>IF(ISBLANK('[1]CONTROL OT'!$H992),"-",'[1]CONTROL OT'!$H992)</f>
        <v>GEOFAL ING.</v>
      </c>
      <c r="D988" s="6" t="str">
        <f>IF(ISBLANK('[1]CONTROL OT'!$I992),"-",'[1]CONTROL OT'!$I992)</f>
        <v>B&amp;P</v>
      </c>
      <c r="E988" s="7">
        <f>IF(ISBLANK('[1]CONTROL OT'!$O992),"-",'[1]CONTROL OT'!$O992)</f>
        <v>1169</v>
      </c>
      <c r="F988" s="8"/>
      <c r="G988" s="8"/>
      <c r="H988" s="9"/>
      <c r="I988" s="4"/>
      <c r="J988" s="4"/>
      <c r="K988" s="4"/>
      <c r="L988" s="4"/>
      <c r="M988" s="13"/>
      <c r="N988" s="44"/>
      <c r="O988" s="4"/>
      <c r="P988" s="4"/>
      <c r="Q988" s="4"/>
      <c r="R988" s="4"/>
    </row>
    <row r="989" spans="1:18" ht="25.2" customHeight="1" x14ac:dyDescent="0.3">
      <c r="A989" s="4">
        <v>985</v>
      </c>
      <c r="B989" s="5">
        <f>IF(ISBLANK('[1]CONTROL OT'!$B993),"-",'[1]CONTROL OT'!$B993)</f>
        <v>962</v>
      </c>
      <c r="C989" s="20" t="str">
        <f>IF(ISBLANK('[1]CONTROL OT'!$H993),"-",'[1]CONTROL OT'!$H993)</f>
        <v>IPC BASE NAVAL CALLAO</v>
      </c>
      <c r="D989" s="6" t="str">
        <f>IF(ISBLANK('[1]CONTROL OT'!$I993),"-",'[1]CONTROL OT'!$I993)</f>
        <v>BRIQUETAS DE ASFALTO - ASFALTO</v>
      </c>
      <c r="E989" s="7">
        <f>IF(ISBLANK('[1]CONTROL OT'!$O993),"-",'[1]CONTROL OT'!$O993)</f>
        <v>1160</v>
      </c>
      <c r="F989" s="8"/>
      <c r="G989" s="8"/>
      <c r="H989" s="9"/>
      <c r="I989" s="4"/>
      <c r="J989" s="4"/>
      <c r="K989" s="4"/>
      <c r="L989" s="4"/>
      <c r="M989" s="13"/>
      <c r="N989" s="44"/>
      <c r="O989" s="4"/>
      <c r="P989" s="4"/>
      <c r="Q989" s="4"/>
      <c r="R989" s="4"/>
    </row>
    <row r="990" spans="1:18" ht="25.2" customHeight="1" x14ac:dyDescent="0.3">
      <c r="A990" s="4">
        <v>986</v>
      </c>
      <c r="B990" s="5">
        <f>IF(ISBLANK('[1]CONTROL OT'!$B994),"-",'[1]CONTROL OT'!$B994)</f>
        <v>963</v>
      </c>
      <c r="C990" s="20" t="str">
        <f>IF(ISBLANK('[1]CONTROL OT'!$H994),"-",'[1]CONTROL OT'!$H994)</f>
        <v>GEOFAL ING.</v>
      </c>
      <c r="D990" s="6" t="str">
        <f>IF(ISBLANK('[1]CONTROL OT'!$I994),"-",'[1]CONTROL OT'!$I994)</f>
        <v>DESA / INTIHUATANA - HUANCAYO</v>
      </c>
      <c r="E990" s="7">
        <f>IF(ISBLANK('[1]CONTROL OT'!$O994),"-",'[1]CONTROL OT'!$O994)</f>
        <v>1183</v>
      </c>
      <c r="F990" s="8"/>
      <c r="G990" s="8"/>
      <c r="H990" s="9"/>
      <c r="I990" s="4"/>
      <c r="J990" s="4"/>
      <c r="K990" s="4"/>
      <c r="L990" s="4"/>
      <c r="M990" s="13"/>
      <c r="N990" s="44"/>
      <c r="O990" s="4"/>
      <c r="P990" s="4"/>
      <c r="Q990" s="4"/>
      <c r="R990" s="4"/>
    </row>
    <row r="991" spans="1:18" ht="25.2" customHeight="1" x14ac:dyDescent="0.3">
      <c r="A991" s="4">
        <v>987</v>
      </c>
      <c r="B991" s="5">
        <f>IF(ISBLANK('[1]CONTROL OT'!$B995),"-",'[1]CONTROL OT'!$B995)</f>
        <v>964</v>
      </c>
      <c r="C991" s="20" t="str">
        <f>IF(ISBLANK('[1]CONTROL OT'!$H995),"-",'[1]CONTROL OT'!$H995)</f>
        <v>MULTIFIBRAS DEL PERU</v>
      </c>
      <c r="D991" s="6" t="str">
        <f>IF(ISBLANK('[1]CONTROL OT'!$I995),"-",'[1]CONTROL OT'!$I995)</f>
        <v>COMPRESÓN DE PROBETAS</v>
      </c>
      <c r="E991" s="7">
        <f>IF(ISBLANK('[1]CONTROL OT'!$O995),"-",'[1]CONTROL OT'!$O995)</f>
        <v>1170</v>
      </c>
      <c r="F991" s="8"/>
      <c r="G991" s="8"/>
      <c r="H991" s="9"/>
      <c r="I991" s="4"/>
      <c r="J991" s="4"/>
      <c r="K991" s="4"/>
      <c r="L991" s="4"/>
      <c r="M991" s="13"/>
      <c r="N991" s="44"/>
      <c r="O991" s="4"/>
      <c r="P991" s="4"/>
      <c r="Q991" s="4"/>
      <c r="R991" s="4"/>
    </row>
    <row r="992" spans="1:18" ht="25.2" customHeight="1" x14ac:dyDescent="0.3">
      <c r="A992" s="4">
        <v>988</v>
      </c>
      <c r="B992" s="5">
        <f>IF(ISBLANK('[1]CONTROL OT'!$B996),"-",'[1]CONTROL OT'!$B996)</f>
        <v>965</v>
      </c>
      <c r="C992" s="20" t="str">
        <f>IF(ISBLANK('[1]CONTROL OT'!$H996),"-",'[1]CONTROL OT'!$H996)</f>
        <v>RIOSA CONSTRUCTORA SAC</v>
      </c>
      <c r="D992" s="6" t="str">
        <f>IF(ISBLANK('[1]CONTROL OT'!$I996),"-",'[1]CONTROL OT'!$I996)</f>
        <v>DENSIDAD DE CAMPO / IVAN-WILFREDO</v>
      </c>
      <c r="E992" s="7">
        <f>IF(ISBLANK('[1]CONTROL OT'!$O996),"-",'[1]CONTROL OT'!$O996)</f>
        <v>1158</v>
      </c>
      <c r="F992" s="8"/>
      <c r="G992" s="8"/>
      <c r="H992" s="9"/>
      <c r="I992" s="4"/>
      <c r="J992" s="4"/>
      <c r="K992" s="4"/>
      <c r="L992" s="4"/>
      <c r="M992" s="13"/>
      <c r="N992" s="44"/>
      <c r="O992" s="4"/>
      <c r="P992" s="4"/>
      <c r="Q992" s="4"/>
      <c r="R992" s="4"/>
    </row>
    <row r="993" spans="1:18" ht="25.2" customHeight="1" x14ac:dyDescent="0.3">
      <c r="A993" s="4">
        <v>989</v>
      </c>
      <c r="B993" s="5">
        <f>IF(ISBLANK('[1]CONTROL OT'!$B997),"-",'[1]CONTROL OT'!$B997)</f>
        <v>966</v>
      </c>
      <c r="C993" s="20" t="str">
        <f>IF(ISBLANK('[1]CONTROL OT'!$H997),"-",'[1]CONTROL OT'!$H997)</f>
        <v>GEOFAL LABORATORIO</v>
      </c>
      <c r="D993" s="6" t="str">
        <f>IF(ISBLANK('[1]CONTROL OT'!$I997),"-",'[1]CONTROL OT'!$I997)</f>
        <v xml:space="preserve"> GRANULOMETRIA SUELOS</v>
      </c>
      <c r="E993" s="7" t="str">
        <f>IF(ISBLANK('[1]CONTROL OT'!$O997),"-",'[1]CONTROL OT'!$O997)</f>
        <v>-</v>
      </c>
      <c r="F993" s="15" t="str">
        <f>IFERROR(VLOOKUP(E993,[2]Matriz!$B$4:$E$351,3,FALSE),"-")</f>
        <v>-</v>
      </c>
      <c r="G993" s="15" t="str">
        <f>IFERROR(VLOOKUP(E993,[2]Matriz!$B$4:$E$351,4,FALSE),"-")</f>
        <v>-</v>
      </c>
      <c r="H993" s="16" t="str">
        <f t="shared" ref="H993:H1000" si="47">IFERROR(+F993-G993,"-")</f>
        <v>-</v>
      </c>
      <c r="I993" s="12" t="s">
        <v>9</v>
      </c>
      <c r="J993" s="12" t="s">
        <v>9</v>
      </c>
      <c r="K993" s="12" t="s">
        <v>9</v>
      </c>
      <c r="L993" s="12" t="s">
        <v>9</v>
      </c>
      <c r="M993" s="13"/>
      <c r="N993" s="44"/>
      <c r="O993" s="4"/>
      <c r="P993" s="4"/>
      <c r="Q993" s="4"/>
      <c r="R993" s="4"/>
    </row>
    <row r="994" spans="1:18" ht="25.2" customHeight="1" x14ac:dyDescent="0.3">
      <c r="A994" s="4">
        <v>990</v>
      </c>
      <c r="B994" s="5">
        <f>IF(ISBLANK('[1]CONTROL OT'!$B998),"-",'[1]CONTROL OT'!$B998)</f>
        <v>967</v>
      </c>
      <c r="C994" s="20" t="str">
        <f>IF(ISBLANK('[1]CONTROL OT'!$H998),"-",'[1]CONTROL OT'!$H998)</f>
        <v>GEOFAL LABORATORIO</v>
      </c>
      <c r="D994" s="6" t="str">
        <f>IF(ISBLANK('[1]CONTROL OT'!$I998),"-",'[1]CONTROL OT'!$I998)</f>
        <v xml:space="preserve"> LIMITES DE CONSISTENCIA</v>
      </c>
      <c r="E994" s="7" t="str">
        <f>IF(ISBLANK('[1]CONTROL OT'!$O998),"-",'[1]CONTROL OT'!$O998)</f>
        <v>-</v>
      </c>
      <c r="F994" s="15" t="str">
        <f>IFERROR(VLOOKUP(E994,[2]Matriz!$B$4:$E$351,3,FALSE),"-")</f>
        <v>-</v>
      </c>
      <c r="G994" s="15" t="str">
        <f>IFERROR(VLOOKUP(E994,[2]Matriz!$B$4:$E$351,4,FALSE),"-")</f>
        <v>-</v>
      </c>
      <c r="H994" s="16" t="str">
        <f t="shared" si="47"/>
        <v>-</v>
      </c>
      <c r="I994" s="12" t="s">
        <v>9</v>
      </c>
      <c r="J994" s="12" t="s">
        <v>9</v>
      </c>
      <c r="K994" s="12" t="s">
        <v>9</v>
      </c>
      <c r="L994" s="12" t="s">
        <v>9</v>
      </c>
      <c r="M994" s="13"/>
      <c r="N994" s="44"/>
      <c r="O994" s="4"/>
      <c r="P994" s="4"/>
      <c r="Q994" s="4"/>
      <c r="R994" s="4"/>
    </row>
    <row r="995" spans="1:18" ht="25.2" customHeight="1" x14ac:dyDescent="0.3">
      <c r="A995" s="4">
        <v>991</v>
      </c>
      <c r="B995" s="5">
        <f>IF(ISBLANK('[1]CONTROL OT'!$B999),"-",'[1]CONTROL OT'!$B999)</f>
        <v>968</v>
      </c>
      <c r="C995" s="20" t="str">
        <f>IF(ISBLANK('[1]CONTROL OT'!$H999),"-",'[1]CONTROL OT'!$H999)</f>
        <v>GEOFAL LABORATORIO</v>
      </c>
      <c r="D995" s="6" t="str">
        <f>IF(ISBLANK('[1]CONTROL OT'!$I999),"-",'[1]CONTROL OT'!$I999)</f>
        <v>GRANULOMETRIA AGREGADO</v>
      </c>
      <c r="E995" s="7" t="str">
        <f>IF(ISBLANK('[1]CONTROL OT'!$O999),"-",'[1]CONTROL OT'!$O999)</f>
        <v>-</v>
      </c>
      <c r="F995" s="15" t="str">
        <f>IFERROR(VLOOKUP(E995,[2]Matriz!$B$4:$E$351,3,FALSE),"-")</f>
        <v>-</v>
      </c>
      <c r="G995" s="15" t="str">
        <f>IFERROR(VLOOKUP(E995,[2]Matriz!$B$4:$E$351,4,FALSE),"-")</f>
        <v>-</v>
      </c>
      <c r="H995" s="16" t="str">
        <f t="shared" si="47"/>
        <v>-</v>
      </c>
      <c r="I995" s="12" t="s">
        <v>9</v>
      </c>
      <c r="J995" s="12" t="s">
        <v>9</v>
      </c>
      <c r="K995" s="12" t="s">
        <v>9</v>
      </c>
      <c r="L995" s="12" t="s">
        <v>9</v>
      </c>
      <c r="M995" s="13"/>
      <c r="N995" s="44"/>
      <c r="O995" s="4"/>
      <c r="P995" s="4"/>
      <c r="Q995" s="4"/>
      <c r="R995" s="4"/>
    </row>
    <row r="996" spans="1:18" ht="25.2" customHeight="1" x14ac:dyDescent="0.3">
      <c r="A996" s="4">
        <v>992</v>
      </c>
      <c r="B996" s="5">
        <f>IF(ISBLANK('[1]CONTROL OT'!$B1000),"-",'[1]CONTROL OT'!$B1000)</f>
        <v>969</v>
      </c>
      <c r="C996" s="20" t="str">
        <f>IF(ISBLANK('[1]CONTROL OT'!$H1000),"-",'[1]CONTROL OT'!$H1000)</f>
        <v>GEOFAL LABORATORIO</v>
      </c>
      <c r="D996" s="6" t="str">
        <f>IF(ISBLANK('[1]CONTROL OT'!$I1000),"-",'[1]CONTROL OT'!$I1000)</f>
        <v>EQUIVALENTE DE ARENA</v>
      </c>
      <c r="E996" s="7" t="str">
        <f>IF(ISBLANK('[1]CONTROL OT'!$O1000),"-",'[1]CONTROL OT'!$O1000)</f>
        <v>-</v>
      </c>
      <c r="F996" s="15" t="str">
        <f>IFERROR(VLOOKUP(E996,[2]Matriz!$B$4:$E$351,3,FALSE),"-")</f>
        <v>-</v>
      </c>
      <c r="G996" s="15" t="str">
        <f>IFERROR(VLOOKUP(E996,[2]Matriz!$B$4:$E$351,4,FALSE),"-")</f>
        <v>-</v>
      </c>
      <c r="H996" s="16" t="str">
        <f t="shared" si="47"/>
        <v>-</v>
      </c>
      <c r="I996" s="12" t="s">
        <v>9</v>
      </c>
      <c r="J996" s="12" t="s">
        <v>9</v>
      </c>
      <c r="K996" s="12" t="s">
        <v>9</v>
      </c>
      <c r="L996" s="12" t="s">
        <v>9</v>
      </c>
      <c r="M996" s="13"/>
      <c r="N996" s="44"/>
      <c r="O996" s="4"/>
      <c r="P996" s="4"/>
      <c r="Q996" s="4"/>
      <c r="R996" s="4"/>
    </row>
    <row r="997" spans="1:18" ht="25.2" customHeight="1" x14ac:dyDescent="0.3">
      <c r="A997" s="4">
        <v>993</v>
      </c>
      <c r="B997" s="5">
        <f>IF(ISBLANK('[1]CONTROL OT'!$B1001),"-",'[1]CONTROL OT'!$B1001)</f>
        <v>970</v>
      </c>
      <c r="C997" s="20" t="str">
        <f>IF(ISBLANK('[1]CONTROL OT'!$H1001),"-",'[1]CONTROL OT'!$H1001)</f>
        <v>GEOFAL LABORATORIO</v>
      </c>
      <c r="D997" s="6" t="str">
        <f>IF(ISBLANK('[1]CONTROL OT'!$I1001),"-",'[1]CONTROL OT'!$I1001)</f>
        <v xml:space="preserve"> GE FINO</v>
      </c>
      <c r="E997" s="7" t="str">
        <f>IF(ISBLANK('[1]CONTROL OT'!$O1001),"-",'[1]CONTROL OT'!$O1001)</f>
        <v>-</v>
      </c>
      <c r="F997" s="15" t="str">
        <f>IFERROR(VLOOKUP(E997,[2]Matriz!$B$4:$E$351,3,FALSE),"-")</f>
        <v>-</v>
      </c>
      <c r="G997" s="15" t="str">
        <f>IFERROR(VLOOKUP(E997,[2]Matriz!$B$4:$E$351,4,FALSE),"-")</f>
        <v>-</v>
      </c>
      <c r="H997" s="16" t="str">
        <f t="shared" si="47"/>
        <v>-</v>
      </c>
      <c r="I997" s="12" t="s">
        <v>9</v>
      </c>
      <c r="J997" s="12" t="s">
        <v>9</v>
      </c>
      <c r="K997" s="12" t="s">
        <v>9</v>
      </c>
      <c r="L997" s="12" t="s">
        <v>9</v>
      </c>
      <c r="M997" s="13"/>
      <c r="N997" s="44"/>
      <c r="O997" s="4"/>
      <c r="P997" s="4"/>
      <c r="Q997" s="4"/>
      <c r="R997" s="4"/>
    </row>
    <row r="998" spans="1:18" ht="25.2" customHeight="1" x14ac:dyDescent="0.3">
      <c r="A998" s="4">
        <v>994</v>
      </c>
      <c r="B998" s="5">
        <f>IF(ISBLANK('[1]CONTROL OT'!$B1002),"-",'[1]CONTROL OT'!$B1002)</f>
        <v>971</v>
      </c>
      <c r="C998" s="20" t="str">
        <f>IF(ISBLANK('[1]CONTROL OT'!$H1002),"-",'[1]CONTROL OT'!$H1002)</f>
        <v>GEOFAL LABORATORIO</v>
      </c>
      <c r="D998" s="6" t="str">
        <f>IF(ISBLANK('[1]CONTROL OT'!$I1002),"-",'[1]CONTROL OT'!$I1002)</f>
        <v>PROCTOR</v>
      </c>
      <c r="E998" s="7" t="str">
        <f>IF(ISBLANK('[1]CONTROL OT'!$O1002),"-",'[1]CONTROL OT'!$O1002)</f>
        <v>-</v>
      </c>
      <c r="F998" s="15" t="str">
        <f>IFERROR(VLOOKUP(E998,[2]Matriz!$B$4:$E$351,3,FALSE),"-")</f>
        <v>-</v>
      </c>
      <c r="G998" s="15" t="str">
        <f>IFERROR(VLOOKUP(E998,[2]Matriz!$B$4:$E$351,4,FALSE),"-")</f>
        <v>-</v>
      </c>
      <c r="H998" s="16" t="str">
        <f t="shared" si="47"/>
        <v>-</v>
      </c>
      <c r="I998" s="12" t="s">
        <v>9</v>
      </c>
      <c r="J998" s="12" t="s">
        <v>9</v>
      </c>
      <c r="K998" s="12" t="s">
        <v>9</v>
      </c>
      <c r="L998" s="12" t="s">
        <v>9</v>
      </c>
      <c r="M998" s="13"/>
      <c r="N998" s="44"/>
      <c r="O998" s="4"/>
      <c r="P998" s="4"/>
      <c r="Q998" s="4"/>
      <c r="R998" s="4"/>
    </row>
    <row r="999" spans="1:18" ht="25.2" customHeight="1" x14ac:dyDescent="0.3">
      <c r="A999" s="4">
        <v>995</v>
      </c>
      <c r="B999" s="5">
        <f>IF(ISBLANK('[1]CONTROL OT'!$B1003),"-",'[1]CONTROL OT'!$B1003)</f>
        <v>972</v>
      </c>
      <c r="C999" s="20" t="str">
        <f>IF(ISBLANK('[1]CONTROL OT'!$H1003),"-",'[1]CONTROL OT'!$H1003)</f>
        <v>GEOFAL LABORATORIO</v>
      </c>
      <c r="D999" s="6" t="str">
        <f>IF(ISBLANK('[1]CONTROL OT'!$I1003),"-",'[1]CONTROL OT'!$I1003)</f>
        <v xml:space="preserve">MALLA 200 </v>
      </c>
      <c r="E999" s="7" t="str">
        <f>IF(ISBLANK('[1]CONTROL OT'!$O1003),"-",'[1]CONTROL OT'!$O1003)</f>
        <v>-</v>
      </c>
      <c r="F999" s="15" t="str">
        <f>IFERROR(VLOOKUP(E999,[2]Matriz!$B$4:$E$351,3,FALSE),"-")</f>
        <v>-</v>
      </c>
      <c r="G999" s="15" t="str">
        <f>IFERROR(VLOOKUP(E999,[2]Matriz!$B$4:$E$351,4,FALSE),"-")</f>
        <v>-</v>
      </c>
      <c r="H999" s="16" t="str">
        <f t="shared" si="47"/>
        <v>-</v>
      </c>
      <c r="I999" s="12" t="s">
        <v>9</v>
      </c>
      <c r="J999" s="12" t="s">
        <v>9</v>
      </c>
      <c r="K999" s="12" t="s">
        <v>9</v>
      </c>
      <c r="L999" s="12" t="s">
        <v>9</v>
      </c>
      <c r="M999" s="13"/>
      <c r="N999" s="44"/>
      <c r="O999" s="4"/>
      <c r="P999" s="4"/>
      <c r="Q999" s="4"/>
      <c r="R999" s="4"/>
    </row>
    <row r="1000" spans="1:18" ht="25.2" customHeight="1" x14ac:dyDescent="0.3">
      <c r="A1000" s="4">
        <v>996</v>
      </c>
      <c r="B1000" s="5">
        <f>IF(ISBLANK('[1]CONTROL OT'!$B1004),"-",'[1]CONTROL OT'!$B1004)</f>
        <v>973</v>
      </c>
      <c r="C1000" s="20" t="str">
        <f>IF(ISBLANK('[1]CONTROL OT'!$H1004),"-",'[1]CONTROL OT'!$H1004)</f>
        <v>GEOFAL LABORATORIO</v>
      </c>
      <c r="D1000" s="6" t="str">
        <f>IF(ISBLANK('[1]CONTROL OT'!$I1004),"-",'[1]CONTROL OT'!$I1004)</f>
        <v>PESO UNITARIO</v>
      </c>
      <c r="E1000" s="7" t="str">
        <f>IF(ISBLANK('[1]CONTROL OT'!$O1004),"-",'[1]CONTROL OT'!$O1004)</f>
        <v>-</v>
      </c>
      <c r="F1000" s="15" t="str">
        <f>IFERROR(VLOOKUP(E1000,[2]Matriz!$B$4:$E$351,3,FALSE),"-")</f>
        <v>-</v>
      </c>
      <c r="G1000" s="15" t="str">
        <f>IFERROR(VLOOKUP(E1000,[2]Matriz!$B$4:$E$351,4,FALSE),"-")</f>
        <v>-</v>
      </c>
      <c r="H1000" s="16" t="str">
        <f t="shared" si="47"/>
        <v>-</v>
      </c>
      <c r="I1000" s="12" t="s">
        <v>9</v>
      </c>
      <c r="J1000" s="12" t="s">
        <v>9</v>
      </c>
      <c r="K1000" s="12" t="s">
        <v>9</v>
      </c>
      <c r="L1000" s="12" t="s">
        <v>9</v>
      </c>
      <c r="M1000" s="13"/>
      <c r="N1000" s="44"/>
      <c r="O1000" s="4"/>
      <c r="P1000" s="4"/>
      <c r="Q1000" s="4"/>
      <c r="R1000" s="4"/>
    </row>
    <row r="1001" spans="1:18" ht="25.2" customHeight="1" x14ac:dyDescent="0.3">
      <c r="A1001" s="4">
        <v>997</v>
      </c>
      <c r="B1001" s="5">
        <f>IF(ISBLANK('[1]CONTROL OT'!$B1005),"-",'[1]CONTROL OT'!$B1005)</f>
        <v>974</v>
      </c>
      <c r="C1001" s="20" t="str">
        <f>IF(ISBLANK('[1]CONTROL OT'!$H1005),"-",'[1]CONTROL OT'!$H1005)</f>
        <v>GEOFAL ING.</v>
      </c>
      <c r="D1001" s="6" t="str">
        <f>IF(ISBLANK('[1]CONTROL OT'!$I1005),"-",'[1]CONTROL OT'!$I1005)</f>
        <v>DESA / MENOCUCHO - TRUJILLO</v>
      </c>
      <c r="E1001" s="7">
        <f>IF(ISBLANK('[1]CONTROL OT'!$O1005),"-",'[1]CONTROL OT'!$O1005)</f>
        <v>1184</v>
      </c>
      <c r="F1001" s="8"/>
      <c r="G1001" s="8"/>
      <c r="H1001" s="9"/>
      <c r="I1001" s="4"/>
      <c r="J1001" s="4"/>
      <c r="K1001" s="4"/>
      <c r="L1001" s="4"/>
      <c r="M1001" s="13"/>
      <c r="N1001" s="44"/>
      <c r="O1001" s="4"/>
      <c r="P1001" s="4"/>
      <c r="Q1001" s="4"/>
      <c r="R1001" s="4"/>
    </row>
    <row r="1002" spans="1:18" ht="25.2" customHeight="1" x14ac:dyDescent="0.3">
      <c r="A1002" s="4">
        <v>998</v>
      </c>
      <c r="B1002" s="5">
        <f>IF(ISBLANK('[1]CONTROL OT'!$B1006),"-",'[1]CONTROL OT'!$B1006)</f>
        <v>975</v>
      </c>
      <c r="C1002" s="20" t="str">
        <f>IF(ISBLANK('[1]CONTROL OT'!$H1006),"-",'[1]CONTROL OT'!$H1006)</f>
        <v>GEOFAL ING.</v>
      </c>
      <c r="D1002" s="6" t="str">
        <f>IF(ISBLANK('[1]CONTROL OT'!$I1006),"-",'[1]CONTROL OT'!$I1006)</f>
        <v>JEAN PAREDES / AREQUIPA</v>
      </c>
      <c r="E1002" s="7">
        <f>IF(ISBLANK('[1]CONTROL OT'!$O1006),"-",'[1]CONTROL OT'!$O1006)</f>
        <v>1185</v>
      </c>
      <c r="F1002" s="8"/>
      <c r="G1002" s="8"/>
      <c r="H1002" s="9"/>
      <c r="I1002" s="4"/>
      <c r="J1002" s="4"/>
      <c r="K1002" s="4"/>
      <c r="L1002" s="4"/>
      <c r="M1002" s="13"/>
      <c r="N1002" s="44"/>
      <c r="O1002" s="4"/>
      <c r="P1002" s="4"/>
      <c r="Q1002" s="4"/>
      <c r="R1002" s="4"/>
    </row>
    <row r="1003" spans="1:18" ht="25.2" customHeight="1" x14ac:dyDescent="0.3">
      <c r="A1003" s="4">
        <v>999</v>
      </c>
      <c r="B1003" s="5">
        <f>IF(ISBLANK('[1]CONTROL OT'!$B1007),"-",'[1]CONTROL OT'!$B1007)</f>
        <v>976</v>
      </c>
      <c r="C1003" s="20" t="str">
        <f>IF(ISBLANK('[1]CONTROL OT'!$H1007),"-",'[1]CONTROL OT'!$H1007)</f>
        <v>KEDA PERU</v>
      </c>
      <c r="D1003" s="6" t="str">
        <f>IF(ISBLANK('[1]CONTROL OT'!$I1007),"-",'[1]CONTROL OT'!$I1007)</f>
        <v>COMPRESIÓN DE PROBETAS</v>
      </c>
      <c r="E1003" s="7">
        <f>IF(ISBLANK('[1]CONTROL OT'!$O1007),"-",'[1]CONTROL OT'!$O1007)</f>
        <v>1171</v>
      </c>
      <c r="F1003" s="8"/>
      <c r="G1003" s="8"/>
      <c r="H1003" s="9"/>
      <c r="I1003" s="4"/>
      <c r="J1003" s="4"/>
      <c r="K1003" s="4"/>
      <c r="L1003" s="4"/>
      <c r="M1003" s="13"/>
      <c r="N1003" s="44"/>
      <c r="O1003" s="4"/>
      <c r="P1003" s="4"/>
      <c r="Q1003" s="4"/>
      <c r="R1003" s="4"/>
    </row>
    <row r="1004" spans="1:18" ht="25.2" customHeight="1" x14ac:dyDescent="0.3">
      <c r="A1004" s="4">
        <v>1000</v>
      </c>
      <c r="B1004" s="5">
        <f>IF(ISBLANK('[1]CONTROL OT'!$B1008),"-",'[1]CONTROL OT'!$B1008)</f>
        <v>977</v>
      </c>
      <c r="C1004" s="20" t="str">
        <f>IF(ISBLANK('[1]CONTROL OT'!$H1008),"-",'[1]CONTROL OT'!$H1008)</f>
        <v>IPC CALLAO</v>
      </c>
      <c r="D1004" s="6" t="str">
        <f>IF(ISBLANK('[1]CONTROL OT'!$I1008),"-",'[1]CONTROL OT'!$I1008)</f>
        <v>COMPRESIÓN DE VIGAS Y PROBETAS</v>
      </c>
      <c r="E1004" s="7" t="str">
        <f>IF(ISBLANK('[1]CONTROL OT'!$O1008),"-",'[1]CONTROL OT'!$O1008)</f>
        <v>COTIZACIÓN 1176-25-A</v>
      </c>
      <c r="F1004" s="8"/>
      <c r="G1004" s="8"/>
      <c r="H1004" s="9"/>
      <c r="I1004" s="4"/>
      <c r="J1004" s="4"/>
      <c r="K1004" s="4"/>
      <c r="L1004" s="4"/>
      <c r="M1004" s="13"/>
      <c r="N1004" s="44"/>
      <c r="O1004" s="4"/>
      <c r="P1004" s="4"/>
      <c r="Q1004" s="4"/>
      <c r="R1004" s="4"/>
    </row>
    <row r="1005" spans="1:18" ht="25.2" customHeight="1" x14ac:dyDescent="0.3">
      <c r="A1005" s="4">
        <v>1001</v>
      </c>
      <c r="B1005" s="5">
        <f>IF(ISBLANK('[1]CONTROL OT'!$B1009),"-",'[1]CONTROL OT'!$B1009)</f>
        <v>978</v>
      </c>
      <c r="C1005" s="20" t="str">
        <f>IF(ISBLANK('[1]CONTROL OT'!$H1009),"-",'[1]CONTROL OT'!$H1009)</f>
        <v>MAGNUM FIRE SAC</v>
      </c>
      <c r="D1005" s="6" t="str">
        <f>IF(ISBLANK('[1]CONTROL OT'!$I1009),"-",'[1]CONTROL OT'!$I1009)</f>
        <v>COMPRESIÓN DE PROBETAS</v>
      </c>
      <c r="E1005" s="7">
        <f>IF(ISBLANK('[1]CONTROL OT'!$O1009),"-",'[1]CONTROL OT'!$O1009)</f>
        <v>1173</v>
      </c>
      <c r="F1005" s="8"/>
      <c r="G1005" s="8"/>
      <c r="H1005" s="9"/>
      <c r="I1005" s="4"/>
      <c r="J1005" s="4"/>
      <c r="K1005" s="4"/>
      <c r="L1005" s="4"/>
      <c r="M1005" s="13"/>
      <c r="N1005" s="44"/>
      <c r="O1005" s="4"/>
      <c r="P1005" s="4"/>
      <c r="Q1005" s="4"/>
      <c r="R1005" s="4"/>
    </row>
    <row r="1006" spans="1:18" ht="25.2" customHeight="1" x14ac:dyDescent="0.3">
      <c r="A1006" s="4">
        <v>1002</v>
      </c>
      <c r="B1006" s="5">
        <f>IF(ISBLANK('[1]CONTROL OT'!$B1010),"-",'[1]CONTROL OT'!$B1010)</f>
        <v>979</v>
      </c>
      <c r="C1006" s="20" t="str">
        <f>IF(ISBLANK('[1]CONTROL OT'!$H1010),"-",'[1]CONTROL OT'!$H1010)</f>
        <v>ALTOMAYO</v>
      </c>
      <c r="D1006" s="6" t="str">
        <f>IF(ISBLANK('[1]CONTROL OT'!$I1010),"-",'[1]CONTROL OT'!$I1010)</f>
        <v>DENSIDAD DE CAMPO</v>
      </c>
      <c r="E1006" s="7">
        <f>IF(ISBLANK('[1]CONTROL OT'!$O1010),"-",'[1]CONTROL OT'!$O1010)</f>
        <v>954</v>
      </c>
      <c r="F1006" s="8"/>
      <c r="G1006" s="8"/>
      <c r="H1006" s="9"/>
      <c r="I1006" s="4"/>
      <c r="J1006" s="4"/>
      <c r="K1006" s="4"/>
      <c r="L1006" s="4"/>
      <c r="M1006" s="13"/>
      <c r="N1006" s="44"/>
      <c r="O1006" s="4"/>
      <c r="P1006" s="4"/>
      <c r="Q1006" s="4"/>
      <c r="R1006" s="4"/>
    </row>
    <row r="1007" spans="1:18" ht="25.2" customHeight="1" x14ac:dyDescent="0.3">
      <c r="A1007" s="4">
        <v>1003</v>
      </c>
      <c r="B1007" s="5">
        <f>IF(ISBLANK('[1]CONTROL OT'!$B1011),"-",'[1]CONTROL OT'!$B1011)</f>
        <v>980</v>
      </c>
      <c r="C1007" s="20" t="str">
        <f>IF(ISBLANK('[1]CONTROL OT'!$H1011),"-",'[1]CONTROL OT'!$H1011)</f>
        <v>ALTOMAYO</v>
      </c>
      <c r="D1007" s="6" t="str">
        <f>IF(ISBLANK('[1]CONTROL OT'!$I1011),"-",'[1]CONTROL OT'!$I1011)</f>
        <v>DENSIDAD DE CAMPO</v>
      </c>
      <c r="E1007" s="7">
        <f>IF(ISBLANK('[1]CONTROL OT'!$O1011),"-",'[1]CONTROL OT'!$O1011)</f>
        <v>954</v>
      </c>
      <c r="F1007" s="8"/>
      <c r="G1007" s="8"/>
      <c r="H1007" s="9"/>
      <c r="I1007" s="4"/>
      <c r="J1007" s="4"/>
      <c r="K1007" s="4"/>
      <c r="L1007" s="4"/>
      <c r="M1007" s="13"/>
      <c r="N1007" s="44"/>
      <c r="O1007" s="4"/>
      <c r="P1007" s="4"/>
      <c r="Q1007" s="4"/>
      <c r="R1007" s="4"/>
    </row>
    <row r="1008" spans="1:18" ht="25.2" customHeight="1" x14ac:dyDescent="0.3">
      <c r="A1008" s="4">
        <v>1004</v>
      </c>
      <c r="B1008" s="5">
        <f>IF(ISBLANK('[1]CONTROL OT'!$B1012),"-",'[1]CONTROL OT'!$B1012)</f>
        <v>981</v>
      </c>
      <c r="C1008" s="20" t="str">
        <f>IF(ISBLANK('[1]CONTROL OT'!$H1012),"-",'[1]CONTROL OT'!$H1012)</f>
        <v>ALTOMAYO</v>
      </c>
      <c r="D1008" s="6" t="str">
        <f>IF(ISBLANK('[1]CONTROL OT'!$I1012),"-",'[1]CONTROL OT'!$I1012)</f>
        <v>DENSIDAD DE CAMPO</v>
      </c>
      <c r="E1008" s="7">
        <f>IF(ISBLANK('[1]CONTROL OT'!$O1012),"-",'[1]CONTROL OT'!$O1012)</f>
        <v>954</v>
      </c>
      <c r="F1008" s="8"/>
      <c r="G1008" s="8"/>
      <c r="H1008" s="9"/>
      <c r="I1008" s="4"/>
      <c r="J1008" s="4"/>
      <c r="K1008" s="4"/>
      <c r="L1008" s="4"/>
      <c r="M1008" s="13"/>
      <c r="N1008" s="44"/>
      <c r="O1008" s="4"/>
      <c r="P1008" s="4"/>
      <c r="Q1008" s="4"/>
      <c r="R1008" s="4"/>
    </row>
    <row r="1009" spans="1:18" ht="25.2" customHeight="1" x14ac:dyDescent="0.3">
      <c r="A1009" s="4">
        <v>1005</v>
      </c>
      <c r="B1009" s="5">
        <f>IF(ISBLANK('[1]CONTROL OT'!$B1013),"-",'[1]CONTROL OT'!$B1013)</f>
        <v>982</v>
      </c>
      <c r="C1009" s="20" t="str">
        <f>IF(ISBLANK('[1]CONTROL OT'!$H1013),"-",'[1]CONTROL OT'!$H1013)</f>
        <v>ALTOMAYO</v>
      </c>
      <c r="D1009" s="6" t="str">
        <f>IF(ISBLANK('[1]CONTROL OT'!$I1013),"-",'[1]CONTROL OT'!$I1013)</f>
        <v>DENSIDAD DE CAMPO</v>
      </c>
      <c r="E1009" s="7">
        <f>IF(ISBLANK('[1]CONTROL OT'!$O1013),"-",'[1]CONTROL OT'!$O1013)</f>
        <v>954</v>
      </c>
      <c r="F1009" s="8"/>
      <c r="G1009" s="8"/>
      <c r="H1009" s="9"/>
      <c r="I1009" s="4"/>
      <c r="J1009" s="4"/>
      <c r="K1009" s="4"/>
      <c r="L1009" s="4"/>
      <c r="M1009" s="13"/>
      <c r="N1009" s="44"/>
      <c r="O1009" s="4"/>
      <c r="P1009" s="4"/>
      <c r="Q1009" s="4"/>
      <c r="R1009" s="4"/>
    </row>
    <row r="1010" spans="1:18" ht="25.2" customHeight="1" x14ac:dyDescent="0.3">
      <c r="A1010" s="4">
        <v>1006</v>
      </c>
      <c r="B1010" s="5">
        <f>IF(ISBLANK('[1]CONTROL OT'!$B1014),"-",'[1]CONTROL OT'!$B1014)</f>
        <v>983</v>
      </c>
      <c r="C1010" s="20" t="str">
        <f>IF(ISBLANK('[1]CONTROL OT'!$H1014),"-",'[1]CONTROL OT'!$H1014)</f>
        <v>ALTOMAYO</v>
      </c>
      <c r="D1010" s="6" t="str">
        <f>IF(ISBLANK('[1]CONTROL OT'!$I1014),"-",'[1]CONTROL OT'!$I1014)</f>
        <v>DENSIDAD DE CAMPO</v>
      </c>
      <c r="E1010" s="7">
        <f>IF(ISBLANK('[1]CONTROL OT'!$O1014),"-",'[1]CONTROL OT'!$O1014)</f>
        <v>954</v>
      </c>
      <c r="F1010" s="8"/>
      <c r="G1010" s="8"/>
      <c r="H1010" s="9"/>
      <c r="I1010" s="4"/>
      <c r="J1010" s="4"/>
      <c r="K1010" s="4"/>
      <c r="L1010" s="4"/>
      <c r="M1010" s="13"/>
      <c r="N1010" s="44"/>
      <c r="O1010" s="4"/>
      <c r="P1010" s="4"/>
      <c r="Q1010" s="4"/>
      <c r="R1010" s="4"/>
    </row>
    <row r="1011" spans="1:18" ht="25.2" customHeight="1" x14ac:dyDescent="0.3">
      <c r="A1011" s="4">
        <v>1007</v>
      </c>
      <c r="B1011" s="5">
        <f>IF(ISBLANK('[1]CONTROL OT'!$B1015),"-",'[1]CONTROL OT'!$B1015)</f>
        <v>984</v>
      </c>
      <c r="C1011" s="20" t="str">
        <f>IF(ISBLANK('[1]CONTROL OT'!$H1015),"-",'[1]CONTROL OT'!$H1015)</f>
        <v>ALTOMAYO</v>
      </c>
      <c r="D1011" s="6" t="str">
        <f>IF(ISBLANK('[1]CONTROL OT'!$I1015),"-",'[1]CONTROL OT'!$I1015)</f>
        <v>DENSIDAD DE CAMPO</v>
      </c>
      <c r="E1011" s="7">
        <f>IF(ISBLANK('[1]CONTROL OT'!$O1015),"-",'[1]CONTROL OT'!$O1015)</f>
        <v>954</v>
      </c>
      <c r="F1011" s="8"/>
      <c r="G1011" s="8"/>
      <c r="H1011" s="9"/>
      <c r="I1011" s="4"/>
      <c r="J1011" s="4"/>
      <c r="K1011" s="4"/>
      <c r="L1011" s="4"/>
      <c r="M1011" s="13"/>
      <c r="N1011" s="44"/>
      <c r="O1011" s="4"/>
      <c r="P1011" s="4"/>
      <c r="Q1011" s="4"/>
      <c r="R1011" s="4"/>
    </row>
    <row r="1012" spans="1:18" ht="25.2" customHeight="1" x14ac:dyDescent="0.3">
      <c r="A1012" s="4">
        <v>1008</v>
      </c>
      <c r="B1012" s="5">
        <f>IF(ISBLANK('[1]CONTROL OT'!$B1016),"-",'[1]CONTROL OT'!$B1016)</f>
        <v>985</v>
      </c>
      <c r="C1012" s="20" t="str">
        <f>IF(ISBLANK('[1]CONTROL OT'!$H1016),"-",'[1]CONTROL OT'!$H1016)</f>
        <v>ALTOMAYO</v>
      </c>
      <c r="D1012" s="6" t="str">
        <f>IF(ISBLANK('[1]CONTROL OT'!$I1016),"-",'[1]CONTROL OT'!$I1016)</f>
        <v>DENSIDAD DE CAMPO</v>
      </c>
      <c r="E1012" s="7">
        <f>IF(ISBLANK('[1]CONTROL OT'!$O1016),"-",'[1]CONTROL OT'!$O1016)</f>
        <v>1138</v>
      </c>
      <c r="F1012" s="8"/>
      <c r="G1012" s="8"/>
      <c r="H1012" s="9"/>
      <c r="I1012" s="4"/>
      <c r="J1012" s="4"/>
      <c r="K1012" s="4"/>
      <c r="L1012" s="4"/>
      <c r="M1012" s="13"/>
      <c r="N1012" s="44"/>
      <c r="O1012" s="4"/>
      <c r="P1012" s="4"/>
      <c r="Q1012" s="4"/>
      <c r="R1012" s="4"/>
    </row>
    <row r="1013" spans="1:18" ht="25.2" customHeight="1" x14ac:dyDescent="0.3">
      <c r="A1013" s="4">
        <v>1009</v>
      </c>
      <c r="B1013" s="5">
        <f>IF(ISBLANK('[1]CONTROL OT'!$B1017),"-",'[1]CONTROL OT'!$B1017)</f>
        <v>986</v>
      </c>
      <c r="C1013" s="20" t="str">
        <f>IF(ISBLANK('[1]CONTROL OT'!$H1017),"-",'[1]CONTROL OT'!$H1017)</f>
        <v>ALTOMAYO</v>
      </c>
      <c r="D1013" s="6" t="str">
        <f>IF(ISBLANK('[1]CONTROL OT'!$I1017),"-",'[1]CONTROL OT'!$I1017)</f>
        <v>DENSIDAD DE CAMPO</v>
      </c>
      <c r="E1013" s="7">
        <f>IF(ISBLANK('[1]CONTROL OT'!$O1017),"-",'[1]CONTROL OT'!$O1017)</f>
        <v>1138</v>
      </c>
      <c r="F1013" s="8"/>
      <c r="G1013" s="8"/>
      <c r="H1013" s="9"/>
      <c r="I1013" s="4"/>
      <c r="J1013" s="4"/>
      <c r="K1013" s="4"/>
      <c r="L1013" s="4"/>
      <c r="M1013" s="13"/>
      <c r="N1013" s="44"/>
      <c r="O1013" s="4"/>
      <c r="P1013" s="4"/>
      <c r="Q1013" s="4"/>
      <c r="R1013" s="4"/>
    </row>
    <row r="1014" spans="1:18" ht="25.2" customHeight="1" x14ac:dyDescent="0.3">
      <c r="A1014" s="4">
        <v>1010</v>
      </c>
      <c r="B1014" s="5">
        <f>IF(ISBLANK('[1]CONTROL OT'!$B1018),"-",'[1]CONTROL OT'!$B1018)</f>
        <v>987</v>
      </c>
      <c r="C1014" s="20" t="str">
        <f>IF(ISBLANK('[1]CONTROL OT'!$H1018),"-",'[1]CONTROL OT'!$H1018)</f>
        <v>ALTOMAYO</v>
      </c>
      <c r="D1014" s="6" t="str">
        <f>IF(ISBLANK('[1]CONTROL OT'!$I1018),"-",'[1]CONTROL OT'!$I1018)</f>
        <v>DENSIDAD DE CAMPO</v>
      </c>
      <c r="E1014" s="7">
        <f>IF(ISBLANK('[1]CONTROL OT'!$O1018),"-",'[1]CONTROL OT'!$O1018)</f>
        <v>1138</v>
      </c>
      <c r="F1014" s="8"/>
      <c r="G1014" s="8"/>
      <c r="H1014" s="9"/>
      <c r="I1014" s="4"/>
      <c r="J1014" s="4"/>
      <c r="K1014" s="4"/>
      <c r="L1014" s="4"/>
      <c r="M1014" s="13"/>
      <c r="N1014" s="44"/>
      <c r="O1014" s="4"/>
      <c r="P1014" s="4"/>
      <c r="Q1014" s="4"/>
      <c r="R1014" s="4"/>
    </row>
    <row r="1015" spans="1:18" ht="25.2" customHeight="1" x14ac:dyDescent="0.3">
      <c r="A1015" s="4">
        <v>1011</v>
      </c>
      <c r="B1015" s="5">
        <f>IF(ISBLANK('[1]CONTROL OT'!$B1019),"-",'[1]CONTROL OT'!$B1019)</f>
        <v>988</v>
      </c>
      <c r="C1015" s="20" t="str">
        <f>IF(ISBLANK('[1]CONTROL OT'!$H1019),"-",'[1]CONTROL OT'!$H1019)</f>
        <v>ALTOMAYO</v>
      </c>
      <c r="D1015" s="6" t="str">
        <f>IF(ISBLANK('[1]CONTROL OT'!$I1019),"-",'[1]CONTROL OT'!$I1019)</f>
        <v>DENSIDAD DE CAMPO</v>
      </c>
      <c r="E1015" s="7">
        <f>IF(ISBLANK('[1]CONTROL OT'!$O1019),"-",'[1]CONTROL OT'!$O1019)</f>
        <v>1138</v>
      </c>
      <c r="F1015" s="8"/>
      <c r="G1015" s="8"/>
      <c r="H1015" s="9"/>
      <c r="I1015" s="4"/>
      <c r="J1015" s="4"/>
      <c r="K1015" s="4"/>
      <c r="L1015" s="4"/>
      <c r="M1015" s="13"/>
      <c r="N1015" s="44"/>
      <c r="O1015" s="4"/>
      <c r="P1015" s="4"/>
      <c r="Q1015" s="4"/>
      <c r="R1015" s="4"/>
    </row>
    <row r="1016" spans="1:18" ht="25.2" customHeight="1" x14ac:dyDescent="0.3">
      <c r="A1016" s="4">
        <v>1012</v>
      </c>
      <c r="B1016" s="5">
        <f>IF(ISBLANK('[1]CONTROL OT'!$B1020),"-",'[1]CONTROL OT'!$B1020)</f>
        <v>989</v>
      </c>
      <c r="C1016" s="20" t="str">
        <f>IF(ISBLANK('[1]CONTROL OT'!$H1020),"-",'[1]CONTROL OT'!$H1020)</f>
        <v>ALTOMAYO</v>
      </c>
      <c r="D1016" s="6" t="str">
        <f>IF(ISBLANK('[1]CONTROL OT'!$I1020),"-",'[1]CONTROL OT'!$I1020)</f>
        <v>DENSIDAD DE CAMPO</v>
      </c>
      <c r="E1016" s="7">
        <f>IF(ISBLANK('[1]CONTROL OT'!$O1020),"-",'[1]CONTROL OT'!$O1020)</f>
        <v>1138</v>
      </c>
      <c r="F1016" s="8"/>
      <c r="G1016" s="8"/>
      <c r="H1016" s="9"/>
      <c r="I1016" s="4"/>
      <c r="J1016" s="4"/>
      <c r="K1016" s="4"/>
      <c r="L1016" s="4"/>
      <c r="M1016" s="13"/>
      <c r="N1016" s="44"/>
      <c r="O1016" s="4"/>
      <c r="P1016" s="4"/>
      <c r="Q1016" s="4"/>
      <c r="R1016" s="4"/>
    </row>
    <row r="1017" spans="1:18" ht="25.2" customHeight="1" x14ac:dyDescent="0.3">
      <c r="A1017" s="4">
        <v>1013</v>
      </c>
      <c r="B1017" s="5">
        <f>IF(ISBLANK('[1]CONTROL OT'!$B1021),"-",'[1]CONTROL OT'!$B1021)</f>
        <v>990</v>
      </c>
      <c r="C1017" s="20" t="str">
        <f>IF(ISBLANK('[1]CONTROL OT'!$H1021),"-",'[1]CONTROL OT'!$H1021)</f>
        <v>ALTOMAYO</v>
      </c>
      <c r="D1017" s="6" t="str">
        <f>IF(ISBLANK('[1]CONTROL OT'!$I1021),"-",'[1]CONTROL OT'!$I1021)</f>
        <v>DENSIDAD DE CAMPO</v>
      </c>
      <c r="E1017" s="7">
        <f>IF(ISBLANK('[1]CONTROL OT'!$O1021),"-",'[1]CONTROL OT'!$O1021)</f>
        <v>1138</v>
      </c>
      <c r="F1017" s="8"/>
      <c r="G1017" s="8"/>
      <c r="H1017" s="9"/>
      <c r="I1017" s="4"/>
      <c r="J1017" s="4"/>
      <c r="K1017" s="4"/>
      <c r="L1017" s="4"/>
      <c r="M1017" s="13"/>
      <c r="N1017" s="44"/>
      <c r="O1017" s="4"/>
      <c r="P1017" s="4"/>
      <c r="Q1017" s="4"/>
      <c r="R1017" s="4"/>
    </row>
    <row r="1018" spans="1:18" ht="25.2" customHeight="1" x14ac:dyDescent="0.3">
      <c r="A1018" s="4">
        <v>1014</v>
      </c>
      <c r="B1018" s="5">
        <f>IF(ISBLANK('[1]CONTROL OT'!$B1022),"-",'[1]CONTROL OT'!$B1022)</f>
        <v>991</v>
      </c>
      <c r="C1018" s="20" t="str">
        <f>IF(ISBLANK('[1]CONTROL OT'!$H1022),"-",'[1]CONTROL OT'!$H1022)</f>
        <v>ALTOMAYO</v>
      </c>
      <c r="D1018" s="6" t="str">
        <f>IF(ISBLANK('[1]CONTROL OT'!$I1022),"-",'[1]CONTROL OT'!$I1022)</f>
        <v>DENSIDAD DE CAMPO</v>
      </c>
      <c r="E1018" s="7">
        <f>IF(ISBLANK('[1]CONTROL OT'!$O1022),"-",'[1]CONTROL OT'!$O1022)</f>
        <v>1138</v>
      </c>
      <c r="F1018" s="8"/>
      <c r="G1018" s="8"/>
      <c r="H1018" s="9"/>
      <c r="I1018" s="4"/>
      <c r="J1018" s="4"/>
      <c r="K1018" s="4"/>
      <c r="L1018" s="4"/>
      <c r="M1018" s="13"/>
      <c r="N1018" s="44"/>
      <c r="O1018" s="4"/>
      <c r="P1018" s="4"/>
      <c r="Q1018" s="4"/>
      <c r="R1018" s="4"/>
    </row>
    <row r="1019" spans="1:18" ht="25.2" customHeight="1" x14ac:dyDescent="0.3">
      <c r="A1019" s="4">
        <v>1015</v>
      </c>
      <c r="B1019" s="5">
        <f>IF(ISBLANK('[1]CONTROL OT'!$B1023),"-",'[1]CONTROL OT'!$B1023)</f>
        <v>992</v>
      </c>
      <c r="C1019" s="20" t="str">
        <f>IF(ISBLANK('[1]CONTROL OT'!$H1023),"-",'[1]CONTROL OT'!$H1023)</f>
        <v>ALTOMAYO</v>
      </c>
      <c r="D1019" s="6" t="str">
        <f>IF(ISBLANK('[1]CONTROL OT'!$I1023),"-",'[1]CONTROL OT'!$I1023)</f>
        <v>DENSIDAD DE CAMPO</v>
      </c>
      <c r="E1019" s="7">
        <f>IF(ISBLANK('[1]CONTROL OT'!$O1023),"-",'[1]CONTROL OT'!$O1023)</f>
        <v>1138</v>
      </c>
      <c r="F1019" s="8"/>
      <c r="G1019" s="8"/>
      <c r="H1019" s="9"/>
      <c r="I1019" s="4"/>
      <c r="J1019" s="4"/>
      <c r="K1019" s="4"/>
      <c r="L1019" s="4"/>
      <c r="M1019" s="13"/>
      <c r="N1019" s="44"/>
      <c r="O1019" s="4"/>
      <c r="P1019" s="4"/>
      <c r="Q1019" s="4"/>
      <c r="R1019" s="4"/>
    </row>
    <row r="1020" spans="1:18" ht="25.2" customHeight="1" x14ac:dyDescent="0.3">
      <c r="A1020" s="4">
        <v>1016</v>
      </c>
      <c r="B1020" s="5">
        <f>IF(ISBLANK('[1]CONTROL OT'!$B1024),"-",'[1]CONTROL OT'!$B1024)</f>
        <v>993</v>
      </c>
      <c r="C1020" s="20" t="str">
        <f>IF(ISBLANK('[1]CONTROL OT'!$H1024),"-",'[1]CONTROL OT'!$H1024)</f>
        <v>ALTOMAYO</v>
      </c>
      <c r="D1020" s="6" t="str">
        <f>IF(ISBLANK('[1]CONTROL OT'!$I1024),"-",'[1]CONTROL OT'!$I1024)</f>
        <v>DENSIDAD DE CAMPO</v>
      </c>
      <c r="E1020" s="7">
        <f>IF(ISBLANK('[1]CONTROL OT'!$O1024),"-",'[1]CONTROL OT'!$O1024)</f>
        <v>1138</v>
      </c>
      <c r="F1020" s="8"/>
      <c r="G1020" s="8"/>
      <c r="H1020" s="9"/>
      <c r="I1020" s="4"/>
      <c r="J1020" s="4"/>
      <c r="K1020" s="4"/>
      <c r="L1020" s="4"/>
      <c r="M1020" s="13"/>
      <c r="N1020" s="44"/>
      <c r="O1020" s="4"/>
      <c r="P1020" s="4"/>
      <c r="Q1020" s="4"/>
      <c r="R1020" s="4"/>
    </row>
    <row r="1021" spans="1:18" ht="25.2" customHeight="1" x14ac:dyDescent="0.3">
      <c r="A1021" s="4">
        <v>1017</v>
      </c>
      <c r="B1021" s="5">
        <f>IF(ISBLANK('[1]CONTROL OT'!$B1025),"-",'[1]CONTROL OT'!$B1025)</f>
        <v>994</v>
      </c>
      <c r="C1021" s="20" t="str">
        <f>IF(ISBLANK('[1]CONTROL OT'!$H1025),"-",'[1]CONTROL OT'!$H1025)</f>
        <v>ALTOMAYO</v>
      </c>
      <c r="D1021" s="6" t="str">
        <f>IF(ISBLANK('[1]CONTROL OT'!$I1025),"-",'[1]CONTROL OT'!$I1025)</f>
        <v>DENSIDAD DE CAMPO</v>
      </c>
      <c r="E1021" s="7">
        <f>IF(ISBLANK('[1]CONTROL OT'!$O1025),"-",'[1]CONTROL OT'!$O1025)</f>
        <v>1138</v>
      </c>
      <c r="F1021" s="8"/>
      <c r="G1021" s="8"/>
      <c r="H1021" s="9"/>
      <c r="I1021" s="4"/>
      <c r="J1021" s="4"/>
      <c r="K1021" s="4"/>
      <c r="L1021" s="4"/>
      <c r="M1021" s="13"/>
      <c r="N1021" s="44"/>
      <c r="O1021" s="4"/>
      <c r="P1021" s="4"/>
      <c r="Q1021" s="4"/>
      <c r="R1021" s="4"/>
    </row>
    <row r="1022" spans="1:18" ht="25.2" customHeight="1" x14ac:dyDescent="0.3">
      <c r="A1022" s="4">
        <v>1018</v>
      </c>
      <c r="B1022" s="5">
        <f>IF(ISBLANK('[1]CONTROL OT'!$B1026),"-",'[1]CONTROL OT'!$B1026)</f>
        <v>995</v>
      </c>
      <c r="C1022" s="20" t="str">
        <f>IF(ISBLANK('[1]CONTROL OT'!$H1026),"-",'[1]CONTROL OT'!$H1026)</f>
        <v>ALTOMAYO</v>
      </c>
      <c r="D1022" s="6" t="str">
        <f>IF(ISBLANK('[1]CONTROL OT'!$I1026),"-",'[1]CONTROL OT'!$I1026)</f>
        <v>DENSIDAD DE CAMPO</v>
      </c>
      <c r="E1022" s="7">
        <f>IF(ISBLANK('[1]CONTROL OT'!$O1026),"-",'[1]CONTROL OT'!$O1026)</f>
        <v>1138</v>
      </c>
      <c r="F1022" s="8"/>
      <c r="G1022" s="8"/>
      <c r="H1022" s="9"/>
      <c r="I1022" s="4"/>
      <c r="J1022" s="4"/>
      <c r="K1022" s="4"/>
      <c r="L1022" s="4"/>
      <c r="M1022" s="13"/>
      <c r="N1022" s="44"/>
      <c r="O1022" s="4"/>
      <c r="P1022" s="4"/>
      <c r="Q1022" s="4"/>
      <c r="R1022" s="4"/>
    </row>
    <row r="1023" spans="1:18" ht="25.2" customHeight="1" x14ac:dyDescent="0.3">
      <c r="A1023" s="4">
        <v>1019</v>
      </c>
      <c r="B1023" s="5">
        <f>IF(ISBLANK('[1]CONTROL OT'!$B1027),"-",'[1]CONTROL OT'!$B1027)</f>
        <v>996</v>
      </c>
      <c r="C1023" s="20" t="str">
        <f>IF(ISBLANK('[1]CONTROL OT'!$H1027),"-",'[1]CONTROL OT'!$H1027)</f>
        <v>ALTOMAYO</v>
      </c>
      <c r="D1023" s="6" t="str">
        <f>IF(ISBLANK('[1]CONTROL OT'!$I1027),"-",'[1]CONTROL OT'!$I1027)</f>
        <v>DENSIDAD DE CAMPO</v>
      </c>
      <c r="E1023" s="7">
        <f>IF(ISBLANK('[1]CONTROL OT'!$O1027),"-",'[1]CONTROL OT'!$O1027)</f>
        <v>1138</v>
      </c>
      <c r="F1023" s="8"/>
      <c r="G1023" s="8"/>
      <c r="H1023" s="9"/>
      <c r="I1023" s="4"/>
      <c r="J1023" s="4"/>
      <c r="K1023" s="4"/>
      <c r="L1023" s="4"/>
      <c r="M1023" s="13"/>
      <c r="N1023" s="44"/>
      <c r="O1023" s="4"/>
      <c r="P1023" s="4"/>
      <c r="Q1023" s="4"/>
      <c r="R1023" s="4"/>
    </row>
    <row r="1024" spans="1:18" ht="25.2" customHeight="1" x14ac:dyDescent="0.3">
      <c r="A1024" s="4">
        <v>1020</v>
      </c>
      <c r="B1024" s="5">
        <f>IF(ISBLANK('[1]CONTROL OT'!$B1028),"-",'[1]CONTROL OT'!$B1028)</f>
        <v>997</v>
      </c>
      <c r="C1024" s="20" t="str">
        <f>IF(ISBLANK('[1]CONTROL OT'!$H1028),"-",'[1]CONTROL OT'!$H1028)</f>
        <v>ALTOMAYO</v>
      </c>
      <c r="D1024" s="6" t="str">
        <f>IF(ISBLANK('[1]CONTROL OT'!$I1028),"-",'[1]CONTROL OT'!$I1028)</f>
        <v>DENSIDAD DE CAMPO</v>
      </c>
      <c r="E1024" s="7">
        <f>IF(ISBLANK('[1]CONTROL OT'!$O1028),"-",'[1]CONTROL OT'!$O1028)</f>
        <v>1138</v>
      </c>
      <c r="F1024" s="8"/>
      <c r="G1024" s="8"/>
      <c r="H1024" s="9"/>
      <c r="I1024" s="4"/>
      <c r="J1024" s="4"/>
      <c r="K1024" s="4"/>
      <c r="L1024" s="4"/>
      <c r="M1024" s="13"/>
      <c r="N1024" s="44"/>
      <c r="O1024" s="4"/>
      <c r="P1024" s="4"/>
      <c r="Q1024" s="4"/>
      <c r="R1024" s="4"/>
    </row>
    <row r="1025" spans="1:18" ht="25.2" customHeight="1" x14ac:dyDescent="0.3">
      <c r="A1025" s="4">
        <v>1021</v>
      </c>
      <c r="B1025" s="5">
        <f>IF(ISBLANK('[1]CONTROL OT'!$B1029),"-",'[1]CONTROL OT'!$B1029)</f>
        <v>998</v>
      </c>
      <c r="C1025" s="20" t="str">
        <f>IF(ISBLANK('[1]CONTROL OT'!$H1029),"-",'[1]CONTROL OT'!$H1029)</f>
        <v>ALTOMAYO</v>
      </c>
      <c r="D1025" s="6" t="str">
        <f>IF(ISBLANK('[1]CONTROL OT'!$I1029),"-",'[1]CONTROL OT'!$I1029)</f>
        <v>DENSIDAD DE CAMPO</v>
      </c>
      <c r="E1025" s="7">
        <f>IF(ISBLANK('[1]CONTROL OT'!$O1029),"-",'[1]CONTROL OT'!$O1029)</f>
        <v>1138</v>
      </c>
      <c r="F1025" s="8"/>
      <c r="G1025" s="8"/>
      <c r="H1025" s="9"/>
      <c r="I1025" s="4"/>
      <c r="J1025" s="4"/>
      <c r="K1025" s="4"/>
      <c r="L1025" s="4"/>
      <c r="M1025" s="13"/>
      <c r="N1025" s="44"/>
      <c r="O1025" s="4"/>
      <c r="P1025" s="4"/>
      <c r="Q1025" s="4"/>
      <c r="R1025" s="4"/>
    </row>
    <row r="1026" spans="1:18" ht="25.2" customHeight="1" x14ac:dyDescent="0.3">
      <c r="A1026" s="4">
        <v>1022</v>
      </c>
      <c r="B1026" s="5">
        <f>IF(ISBLANK('[1]CONTROL OT'!$B1030),"-",'[1]CONTROL OT'!$B1030)</f>
        <v>999</v>
      </c>
      <c r="C1026" s="20" t="str">
        <f>IF(ISBLANK('[1]CONTROL OT'!$H1030),"-",'[1]CONTROL OT'!$H1030)</f>
        <v>TACTICAL IT</v>
      </c>
      <c r="D1026" s="6" t="str">
        <f>IF(ISBLANK('[1]CONTROL OT'!$I1030),"-",'[1]CONTROL OT'!$I1030)</f>
        <v>COMPRESIÓN DE PROBETAS</v>
      </c>
      <c r="E1026" s="7" t="str">
        <f>IF(ISBLANK('[1]CONTROL OT'!$O1030),"-",'[1]CONTROL OT'!$O1030)</f>
        <v>COTIZACIÓN 1078-25-C</v>
      </c>
      <c r="F1026" s="8"/>
      <c r="G1026" s="8"/>
      <c r="H1026" s="9"/>
      <c r="I1026" s="4"/>
      <c r="J1026" s="4"/>
      <c r="K1026" s="4"/>
      <c r="L1026" s="4"/>
      <c r="M1026" s="13"/>
      <c r="N1026" s="44"/>
      <c r="O1026" s="4"/>
      <c r="P1026" s="4"/>
      <c r="Q1026" s="4"/>
      <c r="R1026" s="4"/>
    </row>
    <row r="1027" spans="1:18" ht="25.2" customHeight="1" x14ac:dyDescent="0.3">
      <c r="A1027" s="4">
        <v>1023</v>
      </c>
      <c r="B1027" s="5">
        <f>IF(ISBLANK('[1]CONTROL OT'!$B1031),"-",'[1]CONTROL OT'!$B1031)</f>
        <v>1000</v>
      </c>
      <c r="C1027" s="20" t="str">
        <f>IF(ISBLANK('[1]CONTROL OT'!$H1031),"-",'[1]CONTROL OT'!$H1031)</f>
        <v>MECHANICAL AND PIPING SOLUTIONS SACYP</v>
      </c>
      <c r="D1027" s="6" t="str">
        <f>IF(ISBLANK('[1]CONTROL OT'!$I1031),"-",'[1]CONTROL OT'!$I1031)</f>
        <v>COMPRESIÓN DE PROBETAS</v>
      </c>
      <c r="E1027" s="7">
        <f>IF(ISBLANK('[1]CONTROL OT'!$O1031),"-",'[1]CONTROL OT'!$O1031)</f>
        <v>978</v>
      </c>
      <c r="F1027" s="8"/>
      <c r="G1027" s="8"/>
      <c r="H1027" s="9"/>
      <c r="I1027" s="4"/>
      <c r="J1027" s="4"/>
      <c r="K1027" s="4"/>
      <c r="L1027" s="4"/>
      <c r="M1027" s="13"/>
      <c r="N1027" s="44"/>
      <c r="O1027" s="4"/>
      <c r="P1027" s="4"/>
      <c r="Q1027" s="4"/>
      <c r="R1027" s="4"/>
    </row>
    <row r="1028" spans="1:18" ht="25.2" customHeight="1" x14ac:dyDescent="0.3">
      <c r="A1028" s="4">
        <v>1024</v>
      </c>
      <c r="B1028" s="5">
        <f>IF(ISBLANK('[1]CONTROL OT'!$B1032),"-",'[1]CONTROL OT'!$B1032)</f>
        <v>1001</v>
      </c>
      <c r="C1028" s="20" t="str">
        <f>IF(ISBLANK('[1]CONTROL OT'!$H1032),"-",'[1]CONTROL OT'!$H1032)</f>
        <v>W&amp;L INTESEL PERU</v>
      </c>
      <c r="D1028" s="6" t="str">
        <f>IF(ISBLANK('[1]CONTROL OT'!$I1032),"-",'[1]CONTROL OT'!$I1032)</f>
        <v>COMPRESIÓN DE PROBETAS</v>
      </c>
      <c r="E1028" s="7">
        <f>IF(ISBLANK('[1]CONTROL OT'!$O1032),"-",'[1]CONTROL OT'!$O1032)</f>
        <v>1182</v>
      </c>
      <c r="F1028" s="8"/>
      <c r="G1028" s="8"/>
      <c r="H1028" s="9"/>
      <c r="I1028" s="4"/>
      <c r="J1028" s="4"/>
      <c r="K1028" s="4"/>
      <c r="L1028" s="4"/>
      <c r="M1028" s="13"/>
      <c r="N1028" s="44"/>
      <c r="O1028" s="4"/>
      <c r="P1028" s="4"/>
      <c r="Q1028" s="4"/>
      <c r="R1028" s="4"/>
    </row>
    <row r="1029" spans="1:18" ht="25.2" customHeight="1" x14ac:dyDescent="0.3">
      <c r="A1029" s="4">
        <v>1025</v>
      </c>
      <c r="B1029" s="5">
        <f>IF(ISBLANK('[1]CONTROL OT'!$B1033),"-",'[1]CONTROL OT'!$B1033)</f>
        <v>1002</v>
      </c>
      <c r="C1029" s="20" t="str">
        <f>IF(ISBLANK('[1]CONTROL OT'!$H1033),"-",'[1]CONTROL OT'!$H1033)</f>
        <v>GEOFAL ING.</v>
      </c>
      <c r="D1029" s="6" t="str">
        <f>IF(ISBLANK('[1]CONTROL OT'!$I1033),"-",'[1]CONTROL OT'!$I1033)</f>
        <v>CJ TELECOM / ALTO PROGRESO</v>
      </c>
      <c r="E1029" s="7">
        <f>IF(ISBLANK('[1]CONTROL OT'!$O1033),"-",'[1]CONTROL OT'!$O1033)</f>
        <v>1198</v>
      </c>
      <c r="F1029" s="8"/>
      <c r="G1029" s="8"/>
      <c r="H1029" s="9"/>
      <c r="I1029" s="4"/>
      <c r="J1029" s="4"/>
      <c r="K1029" s="4"/>
      <c r="L1029" s="4"/>
      <c r="M1029" s="13"/>
      <c r="N1029" s="44"/>
      <c r="O1029" s="4"/>
      <c r="P1029" s="4"/>
      <c r="Q1029" s="4"/>
      <c r="R1029" s="4"/>
    </row>
    <row r="1030" spans="1:18" ht="25.2" customHeight="1" x14ac:dyDescent="0.3">
      <c r="A1030" s="4">
        <v>1026</v>
      </c>
      <c r="B1030" s="5">
        <f>IF(ISBLANK('[1]CONTROL OT'!$B1034),"-",'[1]CONTROL OT'!$B1034)</f>
        <v>1003</v>
      </c>
      <c r="C1030" s="20" t="str">
        <f>IF(ISBLANK('[1]CONTROL OT'!$H1034),"-",'[1]CONTROL OT'!$H1034)</f>
        <v>GEOFAL ING.</v>
      </c>
      <c r="D1030" s="6" t="str">
        <f>IF(ISBLANK('[1]CONTROL OT'!$I1034),"-",'[1]CONTROL OT'!$I1034)</f>
        <v>JEAN PAREDES / MESA MANCHAY</v>
      </c>
      <c r="E1030" s="7">
        <f>IF(ISBLANK('[1]CONTROL OT'!$O1034),"-",'[1]CONTROL OT'!$O1034)</f>
        <v>1199</v>
      </c>
      <c r="F1030" s="8"/>
      <c r="G1030" s="8"/>
      <c r="H1030" s="9"/>
      <c r="I1030" s="4"/>
      <c r="J1030" s="4"/>
      <c r="K1030" s="4"/>
      <c r="L1030" s="4"/>
      <c r="M1030" s="13"/>
      <c r="N1030" s="44"/>
      <c r="O1030" s="4"/>
      <c r="P1030" s="4"/>
      <c r="Q1030" s="4"/>
      <c r="R1030" s="4"/>
    </row>
    <row r="1031" spans="1:18" ht="25.2" customHeight="1" x14ac:dyDescent="0.3">
      <c r="A1031" s="4">
        <v>1027</v>
      </c>
      <c r="B1031" s="5">
        <f>IF(ISBLANK('[1]CONTROL OT'!$B1035),"-",'[1]CONTROL OT'!$B1035)</f>
        <v>1004</v>
      </c>
      <c r="C1031" s="20" t="str">
        <f>IF(ISBLANK('[1]CONTROL OT'!$H1035),"-",'[1]CONTROL OT'!$H1035)</f>
        <v>GEOFAL ING.</v>
      </c>
      <c r="D1031" s="6" t="str">
        <f>IF(ISBLANK('[1]CONTROL OT'!$I1035),"-",'[1]CONTROL OT'!$I1035)</f>
        <v>CJ TELECOM / PARACAY</v>
      </c>
      <c r="E1031" s="7">
        <f>IF(ISBLANK('[1]CONTROL OT'!$O1035),"-",'[1]CONTROL OT'!$O1035)</f>
        <v>1213</v>
      </c>
      <c r="F1031" s="8"/>
      <c r="G1031" s="8"/>
      <c r="H1031" s="9"/>
      <c r="I1031" s="4"/>
      <c r="J1031" s="4"/>
      <c r="K1031" s="4"/>
      <c r="L1031" s="4"/>
      <c r="M1031" s="13"/>
      <c r="N1031" s="44"/>
      <c r="O1031" s="4"/>
      <c r="P1031" s="4"/>
      <c r="Q1031" s="4"/>
      <c r="R1031" s="4"/>
    </row>
    <row r="1032" spans="1:18" ht="25.2" customHeight="1" x14ac:dyDescent="0.3">
      <c r="A1032" s="4">
        <v>1028</v>
      </c>
      <c r="B1032" s="18">
        <f>IF(ISBLANK('[1]CONTROL OT'!$B1036),"-",'[1]CONTROL OT'!$B1036)</f>
        <v>1005</v>
      </c>
      <c r="C1032" s="20" t="str">
        <f>IF(ISBLANK('[1]CONTROL OT'!$H1036),"-",'[1]CONTROL OT'!$H1036)</f>
        <v>GEOFAL ING.</v>
      </c>
      <c r="D1032" s="6" t="str">
        <f>IF(ISBLANK('[1]CONTROL OT'!$I1036),"-",'[1]CONTROL OT'!$I1036)</f>
        <v>CJ ETELECOM / ALTO GRAMAZU</v>
      </c>
      <c r="E1032" s="7">
        <f>IF(ISBLANK('[1]CONTROL OT'!$O1036),"-",'[1]CONTROL OT'!$O1036)</f>
        <v>1200</v>
      </c>
      <c r="F1032" s="8"/>
      <c r="G1032" s="8"/>
      <c r="H1032" s="9"/>
      <c r="I1032" s="4"/>
      <c r="J1032" s="4"/>
      <c r="K1032" s="4"/>
      <c r="L1032" s="4"/>
      <c r="M1032" s="13"/>
      <c r="N1032" s="44"/>
      <c r="O1032" s="4"/>
      <c r="P1032" s="4"/>
      <c r="Q1032" s="4"/>
      <c r="R1032" s="4"/>
    </row>
    <row r="1033" spans="1:18" ht="30" x14ac:dyDescent="0.3">
      <c r="A1033" s="4">
        <v>1029</v>
      </c>
      <c r="B1033" s="18">
        <f>IF(ISBLANK('[1]CONTROL OT'!$B1037),"-",'[1]CONTROL OT'!$B1037)</f>
        <v>1006</v>
      </c>
      <c r="C1033" s="20" t="str">
        <f>IF(ISBLANK('[1]CONTROL OT'!$H1037),"-",'[1]CONTROL OT'!$H1037)</f>
        <v>GEOFAL ING.</v>
      </c>
      <c r="D1033" s="6" t="str">
        <f>IF(ISBLANK('[1]CONTROL OT'!$I1037),"-",'[1]CONTROL OT'!$I1037)</f>
        <v>CJ TELECOM / SANTA ROSA</v>
      </c>
      <c r="E1033" s="7">
        <f>IF(ISBLANK('[1]CONTROL OT'!$O1037),"-",'[1]CONTROL OT'!$O1037)</f>
        <v>1200</v>
      </c>
      <c r="F1033" s="8"/>
      <c r="G1033" s="8"/>
      <c r="H1033" s="9"/>
      <c r="I1033" s="4"/>
      <c r="J1033" s="4"/>
      <c r="K1033" s="4"/>
      <c r="L1033" s="4"/>
      <c r="M1033" s="13"/>
      <c r="N1033" s="44"/>
      <c r="O1033" s="4"/>
      <c r="P1033" s="4"/>
      <c r="Q1033" s="4"/>
      <c r="R1033" s="4"/>
    </row>
    <row r="1034" spans="1:18" ht="30" x14ac:dyDescent="0.3">
      <c r="A1034" s="4">
        <v>1030</v>
      </c>
      <c r="B1034" s="18">
        <f>IF(ISBLANK('[1]CONTROL OT'!$B1038),"-",'[1]CONTROL OT'!$B1038)</f>
        <v>1007</v>
      </c>
      <c r="C1034" s="20" t="str">
        <f>IF(ISBLANK('[1]CONTROL OT'!$H1038),"-",'[1]CONTROL OT'!$H1038)</f>
        <v>GEOFAL ING.</v>
      </c>
      <c r="D1034" s="6" t="str">
        <f>IF(ISBLANK('[1]CONTROL OT'!$I1038),"-",'[1]CONTROL OT'!$I1038)</f>
        <v>CJ TELECOM / CAJAPATAY</v>
      </c>
      <c r="E1034" s="7">
        <f>IF(ISBLANK('[1]CONTROL OT'!$O1038),"-",'[1]CONTROL OT'!$O1038)</f>
        <v>1200</v>
      </c>
      <c r="F1034" s="8"/>
      <c r="G1034" s="8"/>
      <c r="H1034" s="9"/>
      <c r="I1034" s="4"/>
      <c r="J1034" s="4"/>
      <c r="K1034" s="4"/>
      <c r="L1034" s="4"/>
      <c r="M1034" s="13"/>
      <c r="N1034" s="44"/>
      <c r="O1034" s="4"/>
      <c r="P1034" s="4"/>
      <c r="Q1034" s="4"/>
      <c r="R1034" s="4"/>
    </row>
    <row r="1035" spans="1:18" ht="45" x14ac:dyDescent="0.3">
      <c r="A1035" s="4">
        <v>1031</v>
      </c>
      <c r="B1035" s="18">
        <f>IF(ISBLANK('[1]CONTROL OT'!$B1039),"-",'[1]CONTROL OT'!$B1039)</f>
        <v>1008</v>
      </c>
      <c r="C1035" s="20" t="str">
        <f>IF(ISBLANK('[1]CONTROL OT'!$H1039),"-",'[1]CONTROL OT'!$H1039)</f>
        <v>CENS</v>
      </c>
      <c r="D1035" s="6" t="str">
        <f>IF(ISBLANK('[1]CONTROL OT'!$I1039),"-",'[1]CONTROL OT'!$I1039)</f>
        <v>DISEÑO DE MEZCLA - SIN ADITIVO
F'C = 210 KG/CM2</v>
      </c>
      <c r="E1035" s="7" t="str">
        <f>IF(ISBLANK('[1]CONTROL OT'!$O1039),"-",'[1]CONTROL OT'!$O1039)</f>
        <v>COTIZACIÓN 1177-25-A</v>
      </c>
      <c r="F1035" s="8"/>
      <c r="G1035" s="8"/>
      <c r="H1035" s="9"/>
      <c r="I1035" s="4"/>
      <c r="J1035" s="4"/>
      <c r="K1035" s="4"/>
      <c r="L1035" s="4"/>
      <c r="M1035" s="13"/>
      <c r="N1035" s="44"/>
      <c r="O1035" s="4"/>
      <c r="P1035" s="4"/>
      <c r="Q1035" s="4"/>
      <c r="R1035" s="4"/>
    </row>
    <row r="1036" spans="1:18" ht="45" x14ac:dyDescent="0.3">
      <c r="A1036" s="4">
        <v>1032</v>
      </c>
      <c r="B1036" s="18">
        <f>IF(ISBLANK('[1]CONTROL OT'!$B1040),"-",'[1]CONTROL OT'!$B1040)</f>
        <v>1008</v>
      </c>
      <c r="C1036" s="20" t="str">
        <f>IF(ISBLANK('[1]CONTROL OT'!$H1040),"-",'[1]CONTROL OT'!$H1040)</f>
        <v>CENS</v>
      </c>
      <c r="D1036" s="6" t="str">
        <f>IF(ISBLANK('[1]CONTROL OT'!$I1040),"-",'[1]CONTROL OT'!$I1040)</f>
        <v>DISEÑO DE MEZCLA - SIN ADITIVO
F'C = 210 KG/CM2</v>
      </c>
      <c r="E1036" s="7" t="str">
        <f>IF(ISBLANK('[1]CONTROL OT'!$O1040),"-",'[1]CONTROL OT'!$O1040)</f>
        <v>COTIZACIÓN 1177-25-A</v>
      </c>
      <c r="F1036" s="8"/>
      <c r="G1036" s="8"/>
      <c r="H1036" s="9"/>
      <c r="I1036" s="4"/>
      <c r="J1036" s="4"/>
      <c r="K1036" s="4"/>
      <c r="L1036" s="4"/>
      <c r="M1036" s="13"/>
      <c r="N1036" s="44"/>
      <c r="O1036" s="4"/>
      <c r="P1036" s="4"/>
      <c r="Q1036" s="4"/>
      <c r="R1036" s="4"/>
    </row>
    <row r="1037" spans="1:18" ht="30" x14ac:dyDescent="0.3">
      <c r="A1037" s="4">
        <v>1033</v>
      </c>
      <c r="B1037" s="18">
        <f>IF(ISBLANK('[1]CONTROL OT'!$B1041),"-",'[1]CONTROL OT'!$B1041)</f>
        <v>1009</v>
      </c>
      <c r="C1037" s="20" t="str">
        <f>IF(ISBLANK('[1]CONTROL OT'!$H1041),"-",'[1]CONTROL OT'!$H1041)</f>
        <v>CONSULTORES DE INGENIERIA UG21 SOCIEDAD LIMITADA</v>
      </c>
      <c r="D1037" s="6" t="str">
        <f>IF(ISBLANK('[1]CONTROL OT'!$I1041),"-",'[1]CONTROL OT'!$I1041)</f>
        <v>EXTRACCIÓN DE DIAMANTINAS</v>
      </c>
      <c r="E1037" s="7" t="str">
        <f>IF(ISBLANK('[1]CONTROL OT'!$O1041),"-",'[1]CONTROL OT'!$O1041)</f>
        <v>COTIZACIÓN 1065-25-A</v>
      </c>
      <c r="F1037" s="8"/>
      <c r="G1037" s="8"/>
      <c r="H1037" s="9"/>
      <c r="I1037" s="4"/>
      <c r="J1037" s="4"/>
      <c r="K1037" s="4"/>
      <c r="L1037" s="4"/>
      <c r="M1037" s="13"/>
      <c r="N1037" s="44"/>
      <c r="O1037" s="4"/>
      <c r="P1037" s="4"/>
      <c r="Q1037" s="4"/>
      <c r="R1037" s="4"/>
    </row>
    <row r="1038" spans="1:18" ht="45" x14ac:dyDescent="0.3">
      <c r="A1038" s="4">
        <v>1034</v>
      </c>
      <c r="B1038" s="18">
        <f>IF(ISBLANK('[1]CONTROL OT'!$B1042),"-",'[1]CONTROL OT'!$B1042)</f>
        <v>1010</v>
      </c>
      <c r="C1038" s="20" t="str">
        <f>IF(ISBLANK('[1]CONTROL OT'!$H1042),"-",'[1]CONTROL OT'!$H1042)</f>
        <v>YANGZHOU RONGFEI CONSTRUCTION
ENGINEERING CO SUCURSAL DEL PERÚ</v>
      </c>
      <c r="D1038" s="6" t="str">
        <f>IF(ISBLANK('[1]CONTROL OT'!$I1042),"-",'[1]CONTROL OT'!$I1042)</f>
        <v>DENSIDAD DE CAMPO / JORGE</v>
      </c>
      <c r="E1038" s="7">
        <f>IF(ISBLANK('[1]CONTROL OT'!$O1042),"-",'[1]CONTROL OT'!$O1042)</f>
        <v>1079</v>
      </c>
      <c r="F1038" s="8"/>
      <c r="G1038" s="8"/>
      <c r="H1038" s="9"/>
      <c r="I1038" s="4"/>
      <c r="J1038" s="4"/>
      <c r="K1038" s="4"/>
      <c r="L1038" s="4"/>
      <c r="M1038" s="13"/>
      <c r="N1038" s="44"/>
      <c r="O1038" s="4"/>
      <c r="P1038" s="4"/>
      <c r="Q1038" s="4"/>
      <c r="R1038" s="4"/>
    </row>
    <row r="1039" spans="1:18" ht="30" x14ac:dyDescent="0.3">
      <c r="A1039" s="4">
        <v>1035</v>
      </c>
      <c r="B1039" s="18">
        <f>IF(ISBLANK('[1]CONTROL OT'!$B1043),"-",'[1]CONTROL OT'!$B1043)</f>
        <v>1011</v>
      </c>
      <c r="C1039" s="20" t="str">
        <f>IF(ISBLANK('[1]CONTROL OT'!$H1043),"-",'[1]CONTROL OT'!$H1043)</f>
        <v>COVECOP</v>
      </c>
      <c r="D1039" s="6" t="str">
        <f>IF(ISBLANK('[1]CONTROL OT'!$I1043),"-",'[1]CONTROL OT'!$I1043)</f>
        <v>COMPRESIÓN DE PROBETAS</v>
      </c>
      <c r="E1039" s="7">
        <f>IF(ISBLANK('[1]CONTROL OT'!$O1043),"-",'[1]CONTROL OT'!$O1043)</f>
        <v>1207</v>
      </c>
      <c r="F1039" s="8"/>
      <c r="G1039" s="8"/>
      <c r="H1039" s="9"/>
      <c r="I1039" s="4"/>
      <c r="J1039" s="4"/>
      <c r="K1039" s="4"/>
      <c r="L1039" s="4"/>
      <c r="M1039" s="13"/>
      <c r="N1039" s="44"/>
      <c r="O1039" s="4"/>
      <c r="P1039" s="4"/>
      <c r="Q1039" s="4"/>
      <c r="R1039" s="4"/>
    </row>
    <row r="1040" spans="1:18" ht="30" x14ac:dyDescent="0.3">
      <c r="A1040" s="4">
        <v>1036</v>
      </c>
      <c r="B1040" s="18">
        <f>IF(ISBLANK('[1]CONTROL OT'!$B1044),"-",'[1]CONTROL OT'!$B1044)</f>
        <v>1012</v>
      </c>
      <c r="C1040" s="20" t="str">
        <f>IF(ISBLANK('[1]CONTROL OT'!$H1044),"-",'[1]CONTROL OT'!$H1044)</f>
        <v>ACUÑA VEGA CONSULTORES Y EJECUTORES</v>
      </c>
      <c r="D1040" s="6" t="str">
        <f>IF(ISBLANK('[1]CONTROL OT'!$I1044),"-",'[1]CONTROL OT'!$I1044)</f>
        <v>COMPRESIÓN DE PROBETAS</v>
      </c>
      <c r="E1040" s="7">
        <f>IF(ISBLANK('[1]CONTROL OT'!$O1044),"-",'[1]CONTROL OT'!$O1044)</f>
        <v>1209</v>
      </c>
      <c r="F1040" s="8"/>
      <c r="G1040" s="8"/>
      <c r="H1040" s="9"/>
      <c r="I1040" s="4"/>
      <c r="J1040" s="4"/>
      <c r="K1040" s="4"/>
      <c r="L1040" s="4"/>
      <c r="M1040" s="13"/>
      <c r="N1040" s="44"/>
      <c r="O1040" s="4"/>
      <c r="P1040" s="4"/>
      <c r="Q1040" s="4"/>
      <c r="R1040" s="4"/>
    </row>
    <row r="1041" spans="1:18" ht="45" x14ac:dyDescent="0.3">
      <c r="A1041" s="4">
        <v>1037</v>
      </c>
      <c r="B1041" s="18">
        <f>IF(ISBLANK('[1]CONTROL OT'!$B1045),"-",'[1]CONTROL OT'!$B1045)</f>
        <v>1013</v>
      </c>
      <c r="C1041" s="20" t="str">
        <f>IF(ISBLANK('[1]CONTROL OT'!$H1045),"-",'[1]CONTROL OT'!$H1045)</f>
        <v>GEOFAL ING.</v>
      </c>
      <c r="D1041" s="6" t="str">
        <f>IF(ISBLANK('[1]CONTROL OT'!$I1045),"-",'[1]CONTROL OT'!$I1045)</f>
        <v>CJ TELECOM / EL JARDIN - CHACHAPOYAS</v>
      </c>
      <c r="E1041" s="7">
        <f>IF(ISBLANK('[1]CONTROL OT'!$O1045),"-",'[1]CONTROL OT'!$O1045)</f>
        <v>1214</v>
      </c>
      <c r="F1041" s="8"/>
      <c r="G1041" s="8"/>
      <c r="H1041" s="9"/>
      <c r="I1041" s="4"/>
      <c r="J1041" s="4"/>
      <c r="K1041" s="4"/>
      <c r="L1041" s="4"/>
      <c r="M1041" s="13"/>
      <c r="N1041" s="44"/>
      <c r="O1041" s="4"/>
      <c r="P1041" s="4"/>
      <c r="Q1041" s="4"/>
      <c r="R1041" s="4"/>
    </row>
    <row r="1042" spans="1:18" ht="30" x14ac:dyDescent="0.3">
      <c r="A1042" s="4">
        <v>1038</v>
      </c>
      <c r="B1042" s="18">
        <f>IF(ISBLANK('[1]CONTROL OT'!$B1046),"-",'[1]CONTROL OT'!$B1046)</f>
        <v>1014</v>
      </c>
      <c r="C1042" s="20" t="str">
        <f>IF(ISBLANK('[1]CONTROL OT'!$H1046),"-",'[1]CONTROL OT'!$H1046)</f>
        <v>GEOFAL ING.</v>
      </c>
      <c r="D1042" s="6" t="str">
        <f>IF(ISBLANK('[1]CONTROL OT'!$I1046),"-",'[1]CONTROL OT'!$I1046)</f>
        <v>CJ TELECOM / SAGRADO CORAZON</v>
      </c>
      <c r="E1042" s="7">
        <f>IF(ISBLANK('[1]CONTROL OT'!$O1046),"-",'[1]CONTROL OT'!$O1046)</f>
        <v>1214</v>
      </c>
      <c r="F1042" s="8"/>
      <c r="G1042" s="8"/>
      <c r="H1042" s="9"/>
      <c r="I1042" s="4"/>
      <c r="J1042" s="4"/>
      <c r="K1042" s="4"/>
      <c r="L1042" s="4"/>
      <c r="M1042" s="13"/>
      <c r="N1042" s="44"/>
      <c r="O1042" s="4"/>
      <c r="P1042" s="4"/>
      <c r="Q1042" s="4"/>
      <c r="R1042" s="4"/>
    </row>
    <row r="1043" spans="1:18" ht="30" x14ac:dyDescent="0.3">
      <c r="A1043" s="4">
        <v>1039</v>
      </c>
      <c r="B1043" s="18">
        <f>IF(ISBLANK('[1]CONTROL OT'!$B1047),"-",'[1]CONTROL OT'!$B1047)</f>
        <v>1015</v>
      </c>
      <c r="C1043" s="20" t="str">
        <f>IF(ISBLANK('[1]CONTROL OT'!$H1047),"-",'[1]CONTROL OT'!$H1047)</f>
        <v>TACTICAL IT</v>
      </c>
      <c r="D1043" s="6" t="str">
        <f>IF(ISBLANK('[1]CONTROL OT'!$I1047),"-",'[1]CONTROL OT'!$I1047)</f>
        <v>COMPRESIÓN DE PROBETAS</v>
      </c>
      <c r="E1043" s="7">
        <f>IF(ISBLANK('[1]CONTROL OT'!$O1047),"-",'[1]CONTROL OT'!$O1047)</f>
        <v>1201</v>
      </c>
      <c r="F1043" s="8"/>
      <c r="G1043" s="8"/>
      <c r="H1043" s="9"/>
      <c r="I1043" s="4"/>
      <c r="J1043" s="4"/>
      <c r="K1043" s="4"/>
      <c r="L1043" s="4"/>
      <c r="M1043" s="13"/>
      <c r="N1043" s="44"/>
      <c r="O1043" s="4"/>
      <c r="P1043" s="4"/>
      <c r="Q1043" s="4"/>
      <c r="R1043" s="4"/>
    </row>
    <row r="1044" spans="1:18" x14ac:dyDescent="0.3">
      <c r="A1044" s="4">
        <v>1040</v>
      </c>
      <c r="B1044" s="18">
        <f>IF(ISBLANK('[1]CONTROL OT'!$B1048),"-",'[1]CONTROL OT'!$B1048)</f>
        <v>1016</v>
      </c>
      <c r="C1044" s="20" t="str">
        <f>IF(ISBLANK('[1]CONTROL OT'!$H1048),"-",'[1]CONTROL OT'!$H1048)</f>
        <v>NS ANDINA</v>
      </c>
      <c r="D1044" s="6" t="str">
        <f>IF(ISBLANK('[1]CONTROL OT'!$I1048),"-",'[1]CONTROL OT'!$I1048)</f>
        <v>PROCTOR Y CBR</v>
      </c>
      <c r="E1044" s="7">
        <f>IF(ISBLANK('[1]CONTROL OT'!$O1048),"-",'[1]CONTROL OT'!$O1048)</f>
        <v>1208</v>
      </c>
      <c r="F1044" s="8"/>
      <c r="G1044" s="8"/>
      <c r="H1044" s="9"/>
      <c r="I1044" s="4"/>
      <c r="J1044" s="4"/>
      <c r="K1044" s="4"/>
      <c r="L1044" s="4"/>
      <c r="M1044" s="13"/>
      <c r="N1044" s="44"/>
      <c r="O1044" s="4"/>
      <c r="P1044" s="4"/>
      <c r="Q1044" s="4"/>
      <c r="R1044" s="4"/>
    </row>
    <row r="1045" spans="1:18" ht="30" x14ac:dyDescent="0.3">
      <c r="A1045" s="4">
        <v>1041</v>
      </c>
      <c r="B1045" s="18">
        <f>IF(ISBLANK('[1]CONTROL OT'!$B1049),"-",'[1]CONTROL OT'!$B1049)</f>
        <v>1017</v>
      </c>
      <c r="C1045" s="20" t="str">
        <f>IF(ISBLANK('[1]CONTROL OT'!$H1049),"-",'[1]CONTROL OT'!$H1049)</f>
        <v>MECHANICAL AND PIPING SOLUTIONS SACYP</v>
      </c>
      <c r="D1045" s="6" t="str">
        <f>IF(ISBLANK('[1]CONTROL OT'!$I1049),"-",'[1]CONTROL OT'!$I1049)</f>
        <v>COMPRESIÓN DE PROBETAS</v>
      </c>
      <c r="E1045" s="7">
        <f>IF(ISBLANK('[1]CONTROL OT'!$O1049),"-",'[1]CONTROL OT'!$O1049)</f>
        <v>978</v>
      </c>
      <c r="F1045" s="8"/>
      <c r="G1045" s="8"/>
      <c r="H1045" s="9"/>
      <c r="I1045" s="4"/>
      <c r="J1045" s="4"/>
      <c r="K1045" s="4"/>
      <c r="L1045" s="4"/>
      <c r="M1045" s="13"/>
      <c r="N1045" s="44"/>
      <c r="O1045" s="4"/>
      <c r="P1045" s="4"/>
      <c r="Q1045" s="4"/>
      <c r="R1045" s="4"/>
    </row>
    <row r="1046" spans="1:18" x14ac:dyDescent="0.3">
      <c r="A1046" s="4">
        <v>1042</v>
      </c>
      <c r="B1046" s="18">
        <f>IF(ISBLANK('[1]CONTROL OT'!$B1050),"-",'[1]CONTROL OT'!$B1050)</f>
        <v>1018</v>
      </c>
      <c r="C1046" s="20" t="str">
        <f>IF(ISBLANK('[1]CONTROL OT'!$H1050),"-",'[1]CONTROL OT'!$H1050)</f>
        <v>GEOFAL ING.</v>
      </c>
      <c r="D1046" s="6" t="str">
        <f>IF(ISBLANK('[1]CONTROL OT'!$I1050),"-",'[1]CONTROL OT'!$I1050)</f>
        <v>JEAN PAREDES</v>
      </c>
      <c r="E1046" s="7">
        <f>IF(ISBLANK('[1]CONTROL OT'!$O1050),"-",'[1]CONTROL OT'!$O1050)</f>
        <v>1223</v>
      </c>
      <c r="F1046" s="8"/>
      <c r="G1046" s="8"/>
      <c r="H1046" s="9"/>
      <c r="I1046" s="4"/>
      <c r="J1046" s="4"/>
      <c r="K1046" s="4"/>
      <c r="L1046" s="4"/>
      <c r="M1046" s="13"/>
      <c r="N1046" s="44"/>
      <c r="O1046" s="4"/>
      <c r="P1046" s="4"/>
      <c r="Q1046" s="4"/>
      <c r="R1046" s="4"/>
    </row>
    <row r="1047" spans="1:18" ht="60" x14ac:dyDescent="0.3">
      <c r="A1047" s="4">
        <v>1043</v>
      </c>
      <c r="B1047" s="18">
        <f>IF(ISBLANK('[1]CONTROL OT'!$B1051),"-",'[1]CONTROL OT'!$B1051)</f>
        <v>1019</v>
      </c>
      <c r="C1047" s="20" t="str">
        <f>IF(ISBLANK('[1]CONTROL OT'!$H1051),"-",'[1]CONTROL OT'!$H1051)</f>
        <v>MECHANICAL AND PIPING SOLUTIONS SACYP</v>
      </c>
      <c r="D1047" s="6" t="str">
        <f>IF(ISBLANK('[1]CONTROL OT'!$I1051),"-",'[1]CONTROL OT'!$I1051)</f>
        <v>CONTROL DE CALIDAD DEL CONCRETO FRESCO EN OBRA</v>
      </c>
      <c r="E1047" s="7">
        <f>IF(ISBLANK('[1]CONTROL OT'!$O1051),"-",'[1]CONTROL OT'!$O1051)</f>
        <v>1022</v>
      </c>
      <c r="F1047" s="8"/>
      <c r="G1047" s="8"/>
      <c r="H1047" s="9"/>
      <c r="I1047" s="4"/>
      <c r="J1047" s="4"/>
      <c r="K1047" s="4"/>
      <c r="L1047" s="4"/>
      <c r="M1047" s="13"/>
      <c r="N1047" s="44"/>
      <c r="O1047" s="4"/>
      <c r="P1047" s="4"/>
      <c r="Q1047" s="4"/>
      <c r="R1047" s="4"/>
    </row>
    <row r="1048" spans="1:18" ht="60" x14ac:dyDescent="0.3">
      <c r="A1048" s="4">
        <v>1044</v>
      </c>
      <c r="B1048" s="18">
        <f>IF(ISBLANK('[1]CONTROL OT'!$B1052),"-",'[1]CONTROL OT'!$B1052)</f>
        <v>1020</v>
      </c>
      <c r="C1048" s="20" t="str">
        <f>IF(ISBLANK('[1]CONTROL OT'!$H1052),"-",'[1]CONTROL OT'!$H1052)</f>
        <v>MECHANICAL AND PIPING SOLUTIONS SACYP</v>
      </c>
      <c r="D1048" s="6" t="str">
        <f>IF(ISBLANK('[1]CONTROL OT'!$I1052),"-",'[1]CONTROL OT'!$I1052)</f>
        <v>CONTROL DE CALIDAD DEL CONCRETO FRESCO EN OBRA</v>
      </c>
      <c r="E1048" s="7">
        <f>IF(ISBLANK('[1]CONTROL OT'!$O1052),"-",'[1]CONTROL OT'!$O1052)</f>
        <v>1022</v>
      </c>
      <c r="F1048" s="8"/>
      <c r="G1048" s="8"/>
      <c r="H1048" s="9"/>
      <c r="I1048" s="4"/>
      <c r="J1048" s="4"/>
      <c r="K1048" s="4"/>
      <c r="L1048" s="4"/>
      <c r="M1048" s="13"/>
      <c r="N1048" s="44"/>
      <c r="O1048" s="4"/>
      <c r="P1048" s="4"/>
      <c r="Q1048" s="4"/>
      <c r="R1048" s="4"/>
    </row>
    <row r="1049" spans="1:18" ht="30" x14ac:dyDescent="0.3">
      <c r="A1049" s="4">
        <v>1045</v>
      </c>
      <c r="B1049" s="18">
        <f>IF(ISBLANK('[1]CONTROL OT'!$B1053),"-",'[1]CONTROL OT'!$B1053)</f>
        <v>1021</v>
      </c>
      <c r="C1049" s="20" t="str">
        <f>IF(ISBLANK('[1]CONTROL OT'!$H1053),"-",'[1]CONTROL OT'!$H1053)</f>
        <v>CONSORCIO LAMAR</v>
      </c>
      <c r="D1049" s="6" t="str">
        <f>IF(ISBLANK('[1]CONTROL OT'!$I1053),"-",'[1]CONTROL OT'!$I1053)</f>
        <v>DENSIDAD DE CAMPO / LUIS</v>
      </c>
      <c r="E1049" s="7">
        <f>IF(ISBLANK('[1]CONTROL OT'!$O1053),"-",'[1]CONTROL OT'!$O1053)</f>
        <v>1206</v>
      </c>
      <c r="F1049" s="8"/>
      <c r="G1049" s="8"/>
      <c r="H1049" s="9"/>
      <c r="I1049" s="4"/>
      <c r="J1049" s="4"/>
      <c r="K1049" s="4"/>
      <c r="L1049" s="4"/>
      <c r="M1049" s="13"/>
      <c r="N1049" s="44"/>
      <c r="O1049" s="4"/>
      <c r="P1049" s="4"/>
      <c r="Q1049" s="4"/>
      <c r="R1049" s="4"/>
    </row>
    <row r="1050" spans="1:18" ht="45" x14ac:dyDescent="0.3">
      <c r="A1050" s="4">
        <v>1046</v>
      </c>
      <c r="B1050" s="18">
        <f>IF(ISBLANK('[1]CONTROL OT'!$B1054),"-",'[1]CONTROL OT'!$B1054)</f>
        <v>1022</v>
      </c>
      <c r="C1050" s="20" t="str">
        <f>IF(ISBLANK('[1]CONTROL OT'!$H1054),"-",'[1]CONTROL OT'!$H1054)</f>
        <v>YANGZHOU RONGFEI CONSTRUCTION
ENGINEERING CO SUCURSAL DEL PERÚ</v>
      </c>
      <c r="D1050" s="6" t="str">
        <f>IF(ISBLANK('[1]CONTROL OT'!$I1054),"-",'[1]CONTROL OT'!$I1054)</f>
        <v>DENSIDAD DE CAMPO / JORGE</v>
      </c>
      <c r="E1050" s="7">
        <f>IF(ISBLANK('[1]CONTROL OT'!$O1054),"-",'[1]CONTROL OT'!$O1054)</f>
        <v>1079</v>
      </c>
      <c r="F1050" s="8"/>
      <c r="G1050" s="8"/>
      <c r="H1050" s="9"/>
      <c r="I1050" s="4"/>
      <c r="J1050" s="4"/>
      <c r="K1050" s="4"/>
      <c r="L1050" s="4"/>
      <c r="M1050" s="13"/>
      <c r="N1050" s="44"/>
      <c r="O1050" s="4"/>
      <c r="P1050" s="4"/>
      <c r="Q1050" s="4"/>
      <c r="R1050" s="4"/>
    </row>
    <row r="1051" spans="1:18" ht="60" x14ac:dyDescent="0.3">
      <c r="A1051" s="4">
        <v>1047</v>
      </c>
      <c r="B1051" s="18">
        <f>IF(ISBLANK('[1]CONTROL OT'!$B1055),"-",'[1]CONTROL OT'!$B1055)</f>
        <v>1023</v>
      </c>
      <c r="C1051" s="20" t="str">
        <f>IF(ISBLANK('[1]CONTROL OT'!$H1055),"-",'[1]CONTROL OT'!$H1055)</f>
        <v>MECHANICAL AND PIPING SOLUTIONS SACYP</v>
      </c>
      <c r="D1051" s="6" t="str">
        <f>IF(ISBLANK('[1]CONTROL OT'!$I1055),"-",'[1]CONTROL OT'!$I1055)</f>
        <v>CONTROL DE CALIDAD DEL CONCRETO FRESCO EN OBRA</v>
      </c>
      <c r="E1051" s="7">
        <f>IF(ISBLANK('[1]CONTROL OT'!$O1055),"-",'[1]CONTROL OT'!$O1055)</f>
        <v>1022</v>
      </c>
      <c r="F1051" s="8"/>
      <c r="G1051" s="8"/>
      <c r="H1051" s="9"/>
      <c r="I1051" s="4"/>
      <c r="J1051" s="4"/>
      <c r="K1051" s="4"/>
      <c r="L1051" s="4"/>
      <c r="M1051" s="13"/>
      <c r="N1051" s="44"/>
      <c r="O1051" s="4"/>
      <c r="P1051" s="4"/>
      <c r="Q1051" s="4"/>
      <c r="R1051" s="4"/>
    </row>
    <row r="1052" spans="1:18" ht="30" x14ac:dyDescent="0.3">
      <c r="A1052" s="4">
        <v>1048</v>
      </c>
      <c r="B1052" s="18">
        <f>IF(ISBLANK('[1]CONTROL OT'!$B1056),"-",'[1]CONTROL OT'!$B1056)</f>
        <v>1024</v>
      </c>
      <c r="C1052" s="20" t="str">
        <f>IF(ISBLANK('[1]CONTROL OT'!$H1056),"-",'[1]CONTROL OT'!$H1056)</f>
        <v>MECHANICAL AND PIPING SOLUTIONS SACYP</v>
      </c>
      <c r="D1052" s="6" t="str">
        <f>IF(ISBLANK('[1]CONTROL OT'!$I1056),"-",'[1]CONTROL OT'!$I1056)</f>
        <v>COMPRESIÓN DE PROBETAS</v>
      </c>
      <c r="E1052" s="7">
        <f>IF(ISBLANK('[1]CONTROL OT'!$O1056),"-",'[1]CONTROL OT'!$O1056)</f>
        <v>978</v>
      </c>
      <c r="F1052" s="8"/>
      <c r="G1052" s="8"/>
      <c r="H1052" s="9"/>
      <c r="I1052" s="4"/>
      <c r="J1052" s="4"/>
      <c r="K1052" s="4"/>
      <c r="L1052" s="4"/>
      <c r="M1052" s="13"/>
      <c r="N1052" s="44"/>
      <c r="O1052" s="4"/>
      <c r="P1052" s="4"/>
      <c r="Q1052" s="4"/>
      <c r="R1052" s="4"/>
    </row>
    <row r="1053" spans="1:18" ht="30" x14ac:dyDescent="0.3">
      <c r="A1053" s="4">
        <v>1049</v>
      </c>
      <c r="B1053" s="18">
        <f>IF(ISBLANK('[1]CONTROL OT'!$B1057),"-",'[1]CONTROL OT'!$B1057)</f>
        <v>1025</v>
      </c>
      <c r="C1053" s="20" t="str">
        <f>IF(ISBLANK('[1]CONTROL OT'!$H1057),"-",'[1]CONTROL OT'!$H1057)</f>
        <v>GEOFAL ING.</v>
      </c>
      <c r="D1053" s="6" t="str">
        <f>IF(ISBLANK('[1]CONTROL OT'!$I1057),"-",'[1]CONTROL OT'!$I1057)</f>
        <v>JAIR URIBE / HUANUCO</v>
      </c>
      <c r="E1053" s="7">
        <f>IF(ISBLANK('[1]CONTROL OT'!$O1057),"-",'[1]CONTROL OT'!$O1057)</f>
        <v>1233</v>
      </c>
      <c r="F1053" s="8"/>
      <c r="G1053" s="8"/>
      <c r="H1053" s="9"/>
      <c r="I1053" s="4"/>
      <c r="J1053" s="4"/>
      <c r="K1053" s="4"/>
      <c r="L1053" s="4"/>
      <c r="M1053" s="13"/>
      <c r="N1053" s="44"/>
      <c r="O1053" s="4"/>
      <c r="P1053" s="4"/>
      <c r="Q1053" s="4"/>
      <c r="R1053" s="4"/>
    </row>
    <row r="1054" spans="1:18" ht="26.4" customHeight="1" x14ac:dyDescent="0.3">
      <c r="A1054" s="4">
        <v>1050</v>
      </c>
      <c r="B1054" s="18">
        <f>IF(ISBLANK('[1]CONTROL OT'!$B1058),"-",'[1]CONTROL OT'!$B1058)</f>
        <v>1026</v>
      </c>
      <c r="C1054" s="20" t="str">
        <f>IF(ISBLANK('[1]CONTROL OT'!$H1058),"-",'[1]CONTROL OT'!$H1058)</f>
        <v>CONSTRUCTORA CAYRA EIRL</v>
      </c>
      <c r="D1054" s="6" t="str">
        <f>IF(ISBLANK('[1]CONTROL OT'!$I1058),"-",'[1]CONTROL OT'!$I1058)</f>
        <v>PROCTOR</v>
      </c>
      <c r="E1054" s="7" t="str">
        <f>IF(ISBLANK('[1]CONTROL OT'!$O1058),"-",'[1]CONTROL OT'!$O1058)</f>
        <v>COTIZACIÓN 1205-25-A</v>
      </c>
      <c r="F1054" s="8"/>
      <c r="G1054" s="8"/>
      <c r="H1054" s="9"/>
      <c r="I1054" s="4"/>
      <c r="J1054" s="4"/>
      <c r="K1054" s="4"/>
      <c r="L1054" s="4"/>
      <c r="M1054" s="13"/>
      <c r="N1054" s="44"/>
      <c r="O1054" s="4"/>
      <c r="P1054" s="4"/>
      <c r="Q1054" s="4"/>
      <c r="R1054" s="4"/>
    </row>
    <row r="1055" spans="1:18" ht="30" x14ac:dyDescent="0.3">
      <c r="A1055" s="4">
        <v>1051</v>
      </c>
      <c r="B1055" s="18">
        <f>IF(ISBLANK('[1]CONTROL OT'!$B1059),"-",'[1]CONTROL OT'!$B1059)</f>
        <v>1027</v>
      </c>
      <c r="C1055" s="20" t="str">
        <f>IF(ISBLANK('[1]CONTROL OT'!$H1059),"-",'[1]CONTROL OT'!$H1059)</f>
        <v>CONSTRUCTORA CAYRA EIRL</v>
      </c>
      <c r="D1055" s="6" t="str">
        <f>IF(ISBLANK('[1]CONTROL OT'!$I1059),"-",'[1]CONTROL OT'!$I1059)</f>
        <v>DENSIDAD DE CAMPO / IVAN-WILFREDO</v>
      </c>
      <c r="E1055" s="7" t="str">
        <f>IF(ISBLANK('[1]CONTROL OT'!$O1059),"-",'[1]CONTROL OT'!$O1059)</f>
        <v>COTIZACIÓN 1205-25-A</v>
      </c>
      <c r="F1055" s="8"/>
      <c r="G1055" s="8"/>
      <c r="H1055" s="9"/>
      <c r="I1055" s="4"/>
      <c r="J1055" s="4"/>
      <c r="K1055" s="4"/>
      <c r="L1055" s="4"/>
      <c r="M1055" s="13"/>
      <c r="N1055" s="44"/>
      <c r="O1055" s="4"/>
      <c r="P1055" s="4"/>
      <c r="Q1055" s="4"/>
      <c r="R1055" s="4"/>
    </row>
    <row r="1056" spans="1:18" ht="45" x14ac:dyDescent="0.3">
      <c r="A1056" s="4">
        <v>1052</v>
      </c>
      <c r="B1056" s="18">
        <f>IF(ISBLANK('[1]CONTROL OT'!$B1060),"-",'[1]CONTROL OT'!$B1060)</f>
        <v>1028</v>
      </c>
      <c r="C1056" s="20" t="str">
        <f>IF(ISBLANK('[1]CONTROL OT'!$H1060),"-",'[1]CONTROL OT'!$H1060)</f>
        <v>YANGZHOU RONGFEI CONSTRUCTION
ENGINEERING CO SUCURSAL DEL PERÚ</v>
      </c>
      <c r="D1056" s="6" t="str">
        <f>IF(ISBLANK('[1]CONTROL OT'!$I1060),"-",'[1]CONTROL OT'!$I1060)</f>
        <v>DENSIDAD DE CAMPO / JORGE</v>
      </c>
      <c r="E1056" s="7">
        <f>IF(ISBLANK('[1]CONTROL OT'!$O1060),"-",'[1]CONTROL OT'!$O1060)</f>
        <v>1079</v>
      </c>
      <c r="F1056" s="8"/>
      <c r="G1056" s="8"/>
      <c r="H1056" s="9"/>
      <c r="I1056" s="4"/>
      <c r="J1056" s="4"/>
      <c r="K1056" s="4"/>
      <c r="L1056" s="4"/>
      <c r="M1056" s="13"/>
      <c r="N1056" s="44"/>
      <c r="O1056" s="4"/>
      <c r="P1056" s="4"/>
      <c r="Q1056" s="4"/>
      <c r="R1056" s="4"/>
    </row>
    <row r="1057" spans="1:18" ht="30" x14ac:dyDescent="0.3">
      <c r="A1057" s="4">
        <v>1053</v>
      </c>
      <c r="B1057" s="18">
        <f>IF(ISBLANK('[1]CONTROL OT'!$B1061),"-",'[1]CONTROL OT'!$B1061)</f>
        <v>1029</v>
      </c>
      <c r="C1057" s="20" t="str">
        <f>IF(ISBLANK('[1]CONTROL OT'!$H1061),"-",'[1]CONTROL OT'!$H1061)</f>
        <v>TACTICAL IT</v>
      </c>
      <c r="D1057" s="6" t="str">
        <f>IF(ISBLANK('[1]CONTROL OT'!$I1061),"-",'[1]CONTROL OT'!$I1061)</f>
        <v>COMPRESIÓN DE PROBETAS</v>
      </c>
      <c r="E1057" s="7">
        <f>IF(ISBLANK('[1]CONTROL OT'!$O1061),"-",'[1]CONTROL OT'!$O1061)</f>
        <v>1232</v>
      </c>
      <c r="F1057" s="8"/>
      <c r="G1057" s="8"/>
      <c r="H1057" s="9"/>
      <c r="I1057" s="4"/>
      <c r="J1057" s="4"/>
      <c r="K1057" s="4"/>
      <c r="L1057" s="4"/>
      <c r="M1057" s="13"/>
      <c r="N1057" s="44"/>
      <c r="O1057" s="4"/>
      <c r="P1057" s="4"/>
      <c r="Q1057" s="4"/>
      <c r="R1057" s="4"/>
    </row>
    <row r="1058" spans="1:18" ht="30" x14ac:dyDescent="0.3">
      <c r="A1058" s="4">
        <v>1054</v>
      </c>
      <c r="B1058" s="18">
        <f>IF(ISBLANK('[1]CONTROL OT'!$B1062),"-",'[1]CONTROL OT'!$B1062)</f>
        <v>1030</v>
      </c>
      <c r="C1058" s="20" t="str">
        <f>IF(ISBLANK('[1]CONTROL OT'!$H1062),"-",'[1]CONTROL OT'!$H1062)</f>
        <v>KJAPRA DESARROLLO Y CONSULTORES</v>
      </c>
      <c r="D1058" s="6" t="str">
        <f>IF(ISBLANK('[1]CONTROL OT'!$I1062),"-",'[1]CONTROL OT'!$I1062)</f>
        <v>COMPRESIÓN DE PROBETAS</v>
      </c>
      <c r="E1058" s="7">
        <f>IF(ISBLANK('[1]CONTROL OT'!$O1062),"-",'[1]CONTROL OT'!$O1062)</f>
        <v>1221</v>
      </c>
      <c r="F1058" s="8"/>
      <c r="G1058" s="8"/>
      <c r="H1058" s="9"/>
      <c r="I1058" s="4"/>
      <c r="J1058" s="4"/>
      <c r="K1058" s="4"/>
      <c r="L1058" s="4"/>
      <c r="M1058" s="13"/>
      <c r="N1058" s="44"/>
      <c r="O1058" s="4"/>
      <c r="P1058" s="4"/>
      <c r="Q1058" s="4"/>
      <c r="R1058" s="4"/>
    </row>
    <row r="1059" spans="1:18" ht="30" x14ac:dyDescent="0.3">
      <c r="A1059" s="4">
        <v>1055</v>
      </c>
      <c r="B1059" s="18">
        <f>IF(ISBLANK('[1]CONTROL OT'!$B1063),"-",'[1]CONTROL OT'!$B1063)</f>
        <v>1031</v>
      </c>
      <c r="C1059" s="20" t="str">
        <f>IF(ISBLANK('[1]CONTROL OT'!$H1063),"-",'[1]CONTROL OT'!$H1063)</f>
        <v>TELECOM JD PERU SAC</v>
      </c>
      <c r="D1059" s="6" t="str">
        <f>IF(ISBLANK('[1]CONTROL OT'!$I1063),"-",'[1]CONTROL OT'!$I1063)</f>
        <v>COMPRESIÓN DE PROBETAS</v>
      </c>
      <c r="E1059" s="7" t="str">
        <f>IF(ISBLANK('[1]CONTROL OT'!$O1063),"-",'[1]CONTROL OT'!$O1063)</f>
        <v>COTIZACIÓN 1231-25-A</v>
      </c>
      <c r="F1059" s="8"/>
      <c r="G1059" s="8"/>
      <c r="H1059" s="9"/>
      <c r="I1059" s="4"/>
      <c r="J1059" s="4"/>
      <c r="K1059" s="4"/>
      <c r="L1059" s="4"/>
      <c r="M1059" s="13"/>
      <c r="N1059" s="44"/>
      <c r="O1059" s="4"/>
      <c r="P1059" s="4"/>
      <c r="Q1059" s="4"/>
      <c r="R1059" s="4"/>
    </row>
    <row r="1060" spans="1:18" ht="30" x14ac:dyDescent="0.3">
      <c r="A1060" s="4">
        <v>1056</v>
      </c>
      <c r="B1060" s="18">
        <f>IF(ISBLANK('[1]CONTROL OT'!$B1064),"-",'[1]CONTROL OT'!$B1064)</f>
        <v>1032</v>
      </c>
      <c r="C1060" s="20" t="str">
        <f>IF(ISBLANK('[1]CONTROL OT'!$H1064),"-",'[1]CONTROL OT'!$H1064)</f>
        <v>COVECOP</v>
      </c>
      <c r="D1060" s="6" t="str">
        <f>IF(ISBLANK('[1]CONTROL OT'!$I1064),"-",'[1]CONTROL OT'!$I1064)</f>
        <v>COMPRESIÓN DE PROBETAS</v>
      </c>
      <c r="E1060" s="7">
        <f>IF(ISBLANK('[1]CONTROL OT'!$O1064),"-",'[1]CONTROL OT'!$O1064)</f>
        <v>1228</v>
      </c>
      <c r="F1060" s="8"/>
      <c r="G1060" s="8"/>
      <c r="H1060" s="9"/>
      <c r="I1060" s="4"/>
      <c r="J1060" s="4"/>
      <c r="K1060" s="4"/>
      <c r="L1060" s="4"/>
      <c r="M1060" s="13"/>
      <c r="N1060" s="44"/>
      <c r="O1060" s="4"/>
      <c r="P1060" s="4"/>
      <c r="Q1060" s="4"/>
      <c r="R1060" s="4"/>
    </row>
    <row r="1061" spans="1:18" ht="30" x14ac:dyDescent="0.3">
      <c r="A1061" s="4">
        <v>1057</v>
      </c>
      <c r="B1061" s="18">
        <f>IF(ISBLANK('[1]CONTROL OT'!$B1065),"-",'[1]CONTROL OT'!$B1065)</f>
        <v>1033</v>
      </c>
      <c r="C1061" s="20" t="str">
        <f>IF(ISBLANK('[1]CONTROL OT'!$H1065),"-",'[1]CONTROL OT'!$H1065)</f>
        <v>KJAPRA DESARROLLO Y CONSULTORES</v>
      </c>
      <c r="D1061" s="6" t="str">
        <f>IF(ISBLANK('[1]CONTROL OT'!$I1065),"-",'[1]CONTROL OT'!$I1065)</f>
        <v>ARENA GRUESA</v>
      </c>
      <c r="E1061" s="7">
        <f>IF(ISBLANK('[1]CONTROL OT'!$O1065),"-",'[1]CONTROL OT'!$O1065)</f>
        <v>1225</v>
      </c>
      <c r="F1061" s="8"/>
      <c r="G1061" s="8"/>
      <c r="H1061" s="9"/>
      <c r="I1061" s="4"/>
      <c r="J1061" s="4"/>
      <c r="K1061" s="4"/>
      <c r="L1061" s="4"/>
      <c r="M1061" s="13"/>
      <c r="N1061" s="44"/>
      <c r="O1061" s="4"/>
      <c r="P1061" s="4"/>
      <c r="Q1061" s="4"/>
      <c r="R1061" s="4"/>
    </row>
    <row r="1062" spans="1:18" ht="30" x14ac:dyDescent="0.3">
      <c r="A1062" s="4">
        <v>1058</v>
      </c>
      <c r="B1062" s="18">
        <f>IF(ISBLANK('[1]CONTROL OT'!$B1066),"-",'[1]CONTROL OT'!$B1066)</f>
        <v>1034</v>
      </c>
      <c r="C1062" s="20" t="str">
        <f>IF(ISBLANK('[1]CONTROL OT'!$H1066),"-",'[1]CONTROL OT'!$H1066)</f>
        <v>MECHANICAL AND PIPING SOLUTIONS SACYP</v>
      </c>
      <c r="D1062" s="6" t="str">
        <f>IF(ISBLANK('[1]CONTROL OT'!$I1066),"-",'[1]CONTROL OT'!$I1066)</f>
        <v>ARENA GRUESA</v>
      </c>
      <c r="E1062" s="7">
        <f>IF(ISBLANK('[1]CONTROL OT'!$O1066),"-",'[1]CONTROL OT'!$O1066)</f>
        <v>1133</v>
      </c>
      <c r="F1062" s="8"/>
      <c r="G1062" s="8"/>
      <c r="H1062" s="9"/>
      <c r="I1062" s="4"/>
      <c r="J1062" s="4"/>
      <c r="K1062" s="4"/>
      <c r="L1062" s="4"/>
      <c r="M1062" s="13"/>
      <c r="N1062" s="44"/>
      <c r="O1062" s="4"/>
      <c r="P1062" s="4"/>
      <c r="Q1062" s="4"/>
      <c r="R1062" s="4"/>
    </row>
    <row r="1063" spans="1:18" ht="30" x14ac:dyDescent="0.3">
      <c r="A1063" s="4">
        <v>1059</v>
      </c>
      <c r="B1063" s="18">
        <f>IF(ISBLANK('[1]CONTROL OT'!$B1067),"-",'[1]CONTROL OT'!$B1067)</f>
        <v>1035</v>
      </c>
      <c r="C1063" s="20" t="str">
        <f>IF(ISBLANK('[1]CONTROL OT'!$H1067),"-",'[1]CONTROL OT'!$H1067)</f>
        <v>ERAA SOLUCIONES INTEGRALES SAC</v>
      </c>
      <c r="D1063" s="6" t="str">
        <f>IF(ISBLANK('[1]CONTROL OT'!$I1067),"-",'[1]CONTROL OT'!$I1067)</f>
        <v>COMPRESIÓN DE PROBETAS</v>
      </c>
      <c r="E1063" s="7" t="str">
        <f>IF(ISBLANK('[1]CONTROL OT'!$O1067),"-",'[1]CONTROL OT'!$O1067)</f>
        <v>COTIZACIÓN 1230-25-B</v>
      </c>
      <c r="F1063" s="8"/>
      <c r="G1063" s="8"/>
      <c r="H1063" s="9"/>
      <c r="I1063" s="4"/>
      <c r="J1063" s="4"/>
      <c r="K1063" s="4"/>
      <c r="L1063" s="4"/>
      <c r="M1063" s="13"/>
      <c r="N1063" s="44"/>
      <c r="O1063" s="4"/>
      <c r="P1063" s="4"/>
      <c r="Q1063" s="4"/>
      <c r="R1063" s="4"/>
    </row>
    <row r="1064" spans="1:18" ht="30" x14ac:dyDescent="0.3">
      <c r="A1064" s="4">
        <v>1060</v>
      </c>
      <c r="B1064" s="18">
        <f>IF(ISBLANK('[1]CONTROL OT'!$B1068),"-",'[1]CONTROL OT'!$B1068)</f>
        <v>1036</v>
      </c>
      <c r="C1064" s="20" t="str">
        <f>IF(ISBLANK('[1]CONTROL OT'!$H1068),"-",'[1]CONTROL OT'!$H1068)</f>
        <v>CONSORCIO ALEJANDRINO</v>
      </c>
      <c r="D1064" s="6" t="str">
        <f>IF(ISBLANK('[1]CONTROL OT'!$I1068),"-",'[1]CONTROL OT'!$I1068)</f>
        <v>AFIRMADO / COLEGIO JUAN ALVARADO</v>
      </c>
      <c r="E1064" s="7">
        <f>IF(ISBLANK('[1]CONTROL OT'!$O1068),"-",'[1]CONTROL OT'!$O1068)</f>
        <v>1190</v>
      </c>
      <c r="F1064" s="8"/>
      <c r="G1064" s="8"/>
      <c r="H1064" s="9"/>
      <c r="I1064" s="4"/>
      <c r="J1064" s="4"/>
      <c r="K1064" s="4"/>
      <c r="L1064" s="4"/>
      <c r="M1064" s="13"/>
      <c r="N1064" s="44"/>
      <c r="O1064" s="4"/>
      <c r="P1064" s="4"/>
      <c r="Q1064" s="4"/>
      <c r="R1064" s="4"/>
    </row>
    <row r="1065" spans="1:18" ht="30" x14ac:dyDescent="0.3">
      <c r="A1065" s="4">
        <v>1061</v>
      </c>
      <c r="B1065" s="18">
        <f>IF(ISBLANK('[1]CONTROL OT'!$B1069),"-",'[1]CONTROL OT'!$B1069)</f>
        <v>1037</v>
      </c>
      <c r="C1065" s="20" t="str">
        <f>IF(ISBLANK('[1]CONTROL OT'!$H1069),"-",'[1]CONTROL OT'!$H1069)</f>
        <v>GEOFAL ING.</v>
      </c>
      <c r="D1065" s="6" t="str">
        <f>IF(ISBLANK('[1]CONTROL OT'!$I1069),"-",'[1]CONTROL OT'!$I1069)</f>
        <v>CJ TELECOM / ACOBAMBA</v>
      </c>
      <c r="E1065" s="7">
        <f>IF(ISBLANK('[1]CONTROL OT'!$O1069),"-",'[1]CONTROL OT'!$O1069)</f>
        <v>1367</v>
      </c>
      <c r="F1065" s="8"/>
      <c r="G1065" s="8"/>
      <c r="H1065" s="9"/>
      <c r="I1065" s="4"/>
      <c r="J1065" s="4"/>
      <c r="K1065" s="4"/>
      <c r="L1065" s="4"/>
      <c r="M1065" s="13"/>
      <c r="N1065" s="44"/>
      <c r="O1065" s="4"/>
      <c r="P1065" s="4"/>
      <c r="Q1065" s="4"/>
      <c r="R1065" s="4"/>
    </row>
    <row r="1066" spans="1:18" ht="30" x14ac:dyDescent="0.3">
      <c r="A1066" s="4">
        <v>1062</v>
      </c>
      <c r="B1066" s="18">
        <f>IF(ISBLANK('[1]CONTROL OT'!$B1070),"-",'[1]CONTROL OT'!$B1070)</f>
        <v>1038</v>
      </c>
      <c r="C1066" s="20" t="str">
        <f>IF(ISBLANK('[1]CONTROL OT'!$H1070),"-",'[1]CONTROL OT'!$H1070)</f>
        <v>TECSUR</v>
      </c>
      <c r="D1066" s="6" t="str">
        <f>IF(ISBLANK('[1]CONTROL OT'!$I1070),"-",'[1]CONTROL OT'!$I1070)</f>
        <v>COMPRESIÓN DE PROBETAS</v>
      </c>
      <c r="E1066" s="7">
        <f>IF(ISBLANK('[1]CONTROL OT'!$O1070),"-",'[1]CONTROL OT'!$O1070)</f>
        <v>1237</v>
      </c>
      <c r="F1066" s="8"/>
      <c r="G1066" s="8"/>
      <c r="H1066" s="9"/>
      <c r="I1066" s="4"/>
      <c r="J1066" s="4"/>
      <c r="K1066" s="4"/>
      <c r="L1066" s="4"/>
      <c r="M1066" s="13"/>
      <c r="N1066" s="44"/>
      <c r="O1066" s="4"/>
      <c r="P1066" s="4"/>
      <c r="Q1066" s="4"/>
      <c r="R1066" s="4"/>
    </row>
    <row r="1067" spans="1:18" ht="30" x14ac:dyDescent="0.3">
      <c r="A1067" s="4">
        <v>1063</v>
      </c>
      <c r="B1067" s="18">
        <f>IF(ISBLANK('[1]CONTROL OT'!$B1071),"-",'[1]CONTROL OT'!$B1071)</f>
        <v>1039</v>
      </c>
      <c r="C1067" s="20" t="str">
        <f>IF(ISBLANK('[1]CONTROL OT'!$H1071),"-",'[1]CONTROL OT'!$H1071)</f>
        <v>W&amp;L INTESEL PERU</v>
      </c>
      <c r="D1067" s="6" t="str">
        <f>IF(ISBLANK('[1]CONTROL OT'!$I1071),"-",'[1]CONTROL OT'!$I1071)</f>
        <v>COMPRESIÓN DE PROBETAS</v>
      </c>
      <c r="E1067" s="7">
        <f>IF(ISBLANK('[1]CONTROL OT'!$O1071),"-",'[1]CONTROL OT'!$O1071)</f>
        <v>1241</v>
      </c>
      <c r="F1067" s="8"/>
      <c r="G1067" s="8"/>
      <c r="H1067" s="9"/>
      <c r="I1067" s="4"/>
      <c r="J1067" s="4"/>
      <c r="K1067" s="4"/>
      <c r="L1067" s="4"/>
      <c r="M1067" s="13"/>
      <c r="N1067" s="44"/>
      <c r="O1067" s="4"/>
      <c r="P1067" s="4"/>
      <c r="Q1067" s="4"/>
      <c r="R1067" s="4"/>
    </row>
    <row r="1068" spans="1:18" ht="30" x14ac:dyDescent="0.3">
      <c r="A1068" s="4">
        <v>1064</v>
      </c>
      <c r="B1068" s="18">
        <f>IF(ISBLANK('[1]CONTROL OT'!$B1072),"-",'[1]CONTROL OT'!$B1072)</f>
        <v>1040</v>
      </c>
      <c r="C1068" s="20" t="str">
        <f>IF(ISBLANK('[1]CONTROL OT'!$H1072),"-",'[1]CONTROL OT'!$H1072)</f>
        <v>CONSORCIO LAMAR</v>
      </c>
      <c r="D1068" s="6" t="str">
        <f>IF(ISBLANK('[1]CONTROL OT'!$I1072),"-",'[1]CONTROL OT'!$I1072)</f>
        <v>DENSIDAD DE CAMPO / JORGE</v>
      </c>
      <c r="E1068" s="7">
        <f>IF(ISBLANK('[1]CONTROL OT'!$O1072),"-",'[1]CONTROL OT'!$O1072)</f>
        <v>1220</v>
      </c>
      <c r="F1068" s="8"/>
      <c r="G1068" s="8"/>
      <c r="H1068" s="9"/>
      <c r="I1068" s="4"/>
      <c r="J1068" s="4"/>
      <c r="K1068" s="4"/>
      <c r="L1068" s="4"/>
      <c r="M1068" s="13"/>
      <c r="N1068" s="44"/>
      <c r="O1068" s="4"/>
      <c r="P1068" s="4"/>
      <c r="Q1068" s="4"/>
      <c r="R1068" s="4"/>
    </row>
    <row r="1069" spans="1:18" ht="30" x14ac:dyDescent="0.3">
      <c r="A1069" s="4">
        <v>1065</v>
      </c>
      <c r="B1069" s="18">
        <f>IF(ISBLANK('[1]CONTROL OT'!$B1073),"-",'[1]CONTROL OT'!$B1073)</f>
        <v>1041</v>
      </c>
      <c r="C1069" s="20" t="str">
        <f>IF(ISBLANK('[1]CONTROL OT'!$H1073),"-",'[1]CONTROL OT'!$H1073)</f>
        <v>IMAGINA</v>
      </c>
      <c r="D1069" s="6" t="str">
        <f>IF(ISBLANK('[1]CONTROL OT'!$I1073),"-",'[1]CONTROL OT'!$I1073)</f>
        <v>DENSIDAD DE CAMPO / IVAN-WILFREDO</v>
      </c>
      <c r="E1069" s="7">
        <f>IF(ISBLANK('[1]CONTROL OT'!$O1073),"-",'[1]CONTROL OT'!$O1073)</f>
        <v>1105</v>
      </c>
      <c r="F1069" s="8"/>
      <c r="G1069" s="8"/>
      <c r="H1069" s="9"/>
      <c r="I1069" s="4"/>
      <c r="J1069" s="4"/>
      <c r="K1069" s="4"/>
      <c r="L1069" s="4"/>
      <c r="M1069" s="13"/>
      <c r="N1069" s="44"/>
      <c r="O1069" s="4"/>
      <c r="P1069" s="4"/>
      <c r="Q1069" s="4"/>
      <c r="R1069" s="4"/>
    </row>
    <row r="1070" spans="1:18" ht="45" x14ac:dyDescent="0.3">
      <c r="A1070" s="4">
        <v>1066</v>
      </c>
      <c r="B1070" s="18">
        <f>IF(ISBLANK('[1]CONTROL OT'!$B1074),"-",'[1]CONTROL OT'!$B1074)</f>
        <v>1042</v>
      </c>
      <c r="C1070" s="20" t="str">
        <f>IF(ISBLANK('[1]CONTROL OT'!$H1074),"-",'[1]CONTROL OT'!$H1074)</f>
        <v>YANGZHOU RONGFEI CONSTRUCTION
ENGINEERING CO SUCURSAL DEL PERÚ</v>
      </c>
      <c r="D1070" s="6" t="str">
        <f>IF(ISBLANK('[1]CONTROL OT'!$I1074),"-",'[1]CONTROL OT'!$I1074)</f>
        <v>DENSIDAD DE CAMPO / JORGE</v>
      </c>
      <c r="E1070" s="7">
        <f>IF(ISBLANK('[1]CONTROL OT'!$O1074),"-",'[1]CONTROL OT'!$O1074)</f>
        <v>1246</v>
      </c>
      <c r="F1070" s="8"/>
      <c r="G1070" s="8"/>
      <c r="H1070" s="9"/>
      <c r="I1070" s="4"/>
      <c r="J1070" s="4"/>
      <c r="K1070" s="4"/>
      <c r="L1070" s="4"/>
      <c r="M1070" s="13"/>
      <c r="N1070" s="44"/>
      <c r="O1070" s="4"/>
      <c r="P1070" s="4"/>
      <c r="Q1070" s="4"/>
      <c r="R1070" s="4"/>
    </row>
    <row r="1071" spans="1:18" ht="30" x14ac:dyDescent="0.3">
      <c r="A1071" s="4">
        <v>1067</v>
      </c>
      <c r="B1071" s="18">
        <f>IF(ISBLANK('[1]CONTROL OT'!$B1075),"-",'[1]CONTROL OT'!$B1075)</f>
        <v>1043</v>
      </c>
      <c r="C1071" s="20" t="str">
        <f>IF(ISBLANK('[1]CONTROL OT'!$H1075),"-",'[1]CONTROL OT'!$H1075)</f>
        <v>IMAGINA</v>
      </c>
      <c r="D1071" s="6" t="str">
        <f>IF(ISBLANK('[1]CONTROL OT'!$I1075),"-",'[1]CONTROL OT'!$I1075)</f>
        <v>DENSIDAD DE CAMPO / IVAN-WILFREDO</v>
      </c>
      <c r="E1071" s="7">
        <f>IF(ISBLANK('[1]CONTROL OT'!$O1075),"-",'[1]CONTROL OT'!$O1075)</f>
        <v>1105</v>
      </c>
      <c r="F1071" s="8"/>
      <c r="G1071" s="8"/>
      <c r="H1071" s="9"/>
      <c r="I1071" s="4"/>
      <c r="J1071" s="4"/>
      <c r="K1071" s="4"/>
      <c r="L1071" s="4"/>
      <c r="M1071" s="13"/>
      <c r="N1071" s="44"/>
      <c r="O1071" s="4"/>
      <c r="P1071" s="4"/>
      <c r="Q1071" s="4"/>
      <c r="R1071" s="4"/>
    </row>
    <row r="1072" spans="1:18" ht="15.6" x14ac:dyDescent="0.3">
      <c r="A1072" s="4">
        <v>1068</v>
      </c>
      <c r="B1072" s="18">
        <f>IF(ISBLANK('[1]CONTROL OT'!$B1076),"-",'[1]CONTROL OT'!$B1076)</f>
        <v>1044</v>
      </c>
      <c r="C1072" s="20" t="str">
        <f>IF(ISBLANK('[1]CONTROL OT'!$H1076),"-",'[1]CONTROL OT'!$H1076)</f>
        <v>GEOFAL LABORATORIO</v>
      </c>
      <c r="D1072" s="6" t="str">
        <f>IF(ISBLANK('[1]CONTROL OT'!$I1076),"-",'[1]CONTROL OT'!$I1076)</f>
        <v xml:space="preserve">PROCTOR Y CBR </v>
      </c>
      <c r="E1072" s="7" t="str">
        <f>IF(ISBLANK('[1]CONTROL OT'!$O1076),"-",'[1]CONTROL OT'!$O1076)</f>
        <v>-</v>
      </c>
      <c r="F1072" s="15" t="str">
        <f>IFERROR(VLOOKUP(E1072,[2]Matriz!$B$4:$E$351,3,FALSE),"-")</f>
        <v>-</v>
      </c>
      <c r="G1072" s="15" t="str">
        <f>IFERROR(VLOOKUP(E1072,[2]Matriz!$B$4:$E$351,4,FALSE),"-")</f>
        <v>-</v>
      </c>
      <c r="H1072" s="16" t="str">
        <f t="shared" ref="H1072:H1075" si="48">IFERROR(+F1072-G1072,"-")</f>
        <v>-</v>
      </c>
      <c r="I1072" s="12" t="s">
        <v>9</v>
      </c>
      <c r="J1072" s="12" t="s">
        <v>9</v>
      </c>
      <c r="K1072" s="12" t="s">
        <v>9</v>
      </c>
      <c r="L1072" s="12" t="s">
        <v>9</v>
      </c>
      <c r="M1072" s="13"/>
      <c r="N1072" s="44"/>
      <c r="O1072" s="4"/>
      <c r="P1072" s="4"/>
      <c r="Q1072" s="4"/>
      <c r="R1072" s="4"/>
    </row>
    <row r="1073" spans="1:18" ht="45" x14ac:dyDescent="0.3">
      <c r="A1073" s="4">
        <v>1069</v>
      </c>
      <c r="B1073" s="18">
        <f>IF(ISBLANK('[1]CONTROL OT'!$B1077),"-",'[1]CONTROL OT'!$B1077)</f>
        <v>1045</v>
      </c>
      <c r="C1073" s="20" t="str">
        <f>IF(ISBLANK('[1]CONTROL OT'!$H1077),"-",'[1]CONTROL OT'!$H1077)</f>
        <v>GEOFAL LABORATORIO</v>
      </c>
      <c r="D1073" s="6" t="str">
        <f>IF(ISBLANK('[1]CONTROL OT'!$I1077),"-",'[1]CONTROL OT'!$I1077)</f>
        <v>P.E.G/PLANAS/CARAS/ABRASION1/ABRASION 2</v>
      </c>
      <c r="E1073" s="7" t="str">
        <f>IF(ISBLANK('[1]CONTROL OT'!$O1077),"-",'[1]CONTROL OT'!$O1077)</f>
        <v>-</v>
      </c>
      <c r="F1073" s="15" t="str">
        <f>IFERROR(VLOOKUP(E1073,[2]Matriz!$B$4:$E$351,3,FALSE),"-")</f>
        <v>-</v>
      </c>
      <c r="G1073" s="15" t="str">
        <f>IFERROR(VLOOKUP(E1073,[2]Matriz!$B$4:$E$351,4,FALSE),"-")</f>
        <v>-</v>
      </c>
      <c r="H1073" s="16" t="str">
        <f t="shared" si="48"/>
        <v>-</v>
      </c>
      <c r="I1073" s="12" t="s">
        <v>9</v>
      </c>
      <c r="J1073" s="12" t="s">
        <v>9</v>
      </c>
      <c r="K1073" s="12" t="s">
        <v>9</v>
      </c>
      <c r="L1073" s="12" t="s">
        <v>9</v>
      </c>
      <c r="M1073" s="13"/>
      <c r="N1073" s="44"/>
      <c r="O1073" s="4"/>
      <c r="P1073" s="4"/>
      <c r="Q1073" s="4"/>
      <c r="R1073" s="4"/>
    </row>
    <row r="1074" spans="1:18" ht="15.6" x14ac:dyDescent="0.3">
      <c r="A1074" s="4">
        <v>1070</v>
      </c>
      <c r="B1074" s="18">
        <f>IF(ISBLANK('[1]CONTROL OT'!$B1078),"-",'[1]CONTROL OT'!$B1078)</f>
        <v>1073</v>
      </c>
      <c r="C1074" s="20" t="str">
        <f>IF(ISBLANK('[1]CONTROL OT'!$H1078),"-",'[1]CONTROL OT'!$H1078)</f>
        <v>GEOFAL LABORATORIO</v>
      </c>
      <c r="D1074" s="6" t="str">
        <f>IF(ISBLANK('[1]CONTROL OT'!$I1078),"-",'[1]CONTROL OT'!$I1078)</f>
        <v>HUMEDAD FINO</v>
      </c>
      <c r="E1074" s="7" t="str">
        <f>IF(ISBLANK('[1]CONTROL OT'!$O1078),"-",'[1]CONTROL OT'!$O1078)</f>
        <v>-</v>
      </c>
      <c r="F1074" s="15" t="str">
        <f>IFERROR(VLOOKUP(E1074,[2]Matriz!$B$4:$E$351,3,FALSE),"-")</f>
        <v>-</v>
      </c>
      <c r="G1074" s="15" t="str">
        <f>IFERROR(VLOOKUP(E1074,[2]Matriz!$B$4:$E$351,4,FALSE),"-")</f>
        <v>-</v>
      </c>
      <c r="H1074" s="16" t="str">
        <f t="shared" si="48"/>
        <v>-</v>
      </c>
      <c r="I1074" s="12" t="s">
        <v>9</v>
      </c>
      <c r="J1074" s="12" t="s">
        <v>9</v>
      </c>
      <c r="K1074" s="12" t="s">
        <v>9</v>
      </c>
      <c r="L1074" s="12" t="s">
        <v>9</v>
      </c>
      <c r="M1074" s="13"/>
      <c r="N1074" s="44"/>
      <c r="O1074" s="4"/>
      <c r="P1074" s="4"/>
      <c r="Q1074" s="4"/>
      <c r="R1074" s="4"/>
    </row>
    <row r="1075" spans="1:18" ht="15.6" x14ac:dyDescent="0.3">
      <c r="A1075" s="4">
        <v>1071</v>
      </c>
      <c r="B1075" s="18">
        <f>IF(ISBLANK('[1]CONTROL OT'!$B1079),"-",'[1]CONTROL OT'!$B1079)</f>
        <v>1074</v>
      </c>
      <c r="C1075" s="20" t="str">
        <f>IF(ISBLANK('[1]CONTROL OT'!$H1079),"-",'[1]CONTROL OT'!$H1079)</f>
        <v>GEOFAL LABORATORIO</v>
      </c>
      <c r="D1075" s="6" t="str">
        <f>IF(ISBLANK('[1]CONTROL OT'!$I1079),"-",'[1]CONTROL OT'!$I1079)</f>
        <v>HUMEDAD GRANULAR</v>
      </c>
      <c r="E1075" s="7" t="str">
        <f>IF(ISBLANK('[1]CONTROL OT'!$O1079),"-",'[1]CONTROL OT'!$O1079)</f>
        <v>-</v>
      </c>
      <c r="F1075" s="15" t="str">
        <f>IFERROR(VLOOKUP(E1075,[2]Matriz!$B$4:$E$351,3,FALSE),"-")</f>
        <v>-</v>
      </c>
      <c r="G1075" s="15" t="str">
        <f>IFERROR(VLOOKUP(E1075,[2]Matriz!$B$4:$E$351,4,FALSE),"-")</f>
        <v>-</v>
      </c>
      <c r="H1075" s="16" t="str">
        <f t="shared" si="48"/>
        <v>-</v>
      </c>
      <c r="I1075" s="12" t="s">
        <v>9</v>
      </c>
      <c r="J1075" s="12" t="s">
        <v>9</v>
      </c>
      <c r="K1075" s="12" t="s">
        <v>9</v>
      </c>
      <c r="L1075" s="12" t="s">
        <v>9</v>
      </c>
      <c r="M1075" s="13"/>
      <c r="N1075" s="44"/>
      <c r="O1075" s="4"/>
      <c r="P1075" s="4"/>
      <c r="Q1075" s="4"/>
      <c r="R1075" s="4"/>
    </row>
    <row r="1076" spans="1:18" ht="30" x14ac:dyDescent="0.3">
      <c r="A1076" s="4">
        <v>1072</v>
      </c>
      <c r="B1076" s="18">
        <f>IF(ISBLANK('[1]CONTROL OT'!$B1080),"-",'[1]CONTROL OT'!$B1080)</f>
        <v>1046</v>
      </c>
      <c r="C1076" s="20" t="str">
        <f>IF(ISBLANK('[1]CONTROL OT'!$H1080),"-",'[1]CONTROL OT'!$H1080)</f>
        <v>GEOFAL ING.</v>
      </c>
      <c r="D1076" s="6" t="str">
        <f>IF(ISBLANK('[1]CONTROL OT'!$I1080),"-",'[1]CONTROL OT'!$I1080)</f>
        <v>CJ TELECOM / HUARAZ</v>
      </c>
      <c r="E1076" s="7">
        <f>IF(ISBLANK('[1]CONTROL OT'!$O1080),"-",'[1]CONTROL OT'!$O1080)</f>
        <v>1252</v>
      </c>
      <c r="F1076" s="8"/>
      <c r="G1076" s="8"/>
      <c r="H1076" s="9"/>
      <c r="I1076" s="4"/>
      <c r="J1076" s="4"/>
      <c r="K1076" s="4"/>
      <c r="L1076" s="4"/>
      <c r="M1076" s="13"/>
      <c r="N1076" s="44"/>
      <c r="O1076" s="4"/>
      <c r="P1076" s="4"/>
      <c r="Q1076" s="4"/>
      <c r="R1076" s="4"/>
    </row>
    <row r="1077" spans="1:18" ht="30" x14ac:dyDescent="0.3">
      <c r="A1077" s="4">
        <v>1073</v>
      </c>
      <c r="B1077" s="18">
        <f>IF(ISBLANK('[1]CONTROL OT'!$B1081),"-",'[1]CONTROL OT'!$B1081)</f>
        <v>1047</v>
      </c>
      <c r="C1077" s="20" t="str">
        <f>IF(ISBLANK('[1]CONTROL OT'!$H1081),"-",'[1]CONTROL OT'!$H1081)</f>
        <v>EDGAR POSAICO</v>
      </c>
      <c r="D1077" s="6" t="str">
        <f>IF(ISBLANK('[1]CONTROL OT'!$I1081),"-",'[1]CONTROL OT'!$I1081)</f>
        <v>COMPRESIÓN DE PROBETAS</v>
      </c>
      <c r="E1077" s="7">
        <f>IF(ISBLANK('[1]CONTROL OT'!$O1081),"-",'[1]CONTROL OT'!$O1081)</f>
        <v>1249</v>
      </c>
      <c r="F1077" s="8"/>
      <c r="G1077" s="8"/>
      <c r="H1077" s="9"/>
      <c r="I1077" s="4"/>
      <c r="J1077" s="4"/>
      <c r="K1077" s="4"/>
      <c r="L1077" s="4"/>
      <c r="M1077" s="13"/>
      <c r="N1077" s="44"/>
      <c r="O1077" s="4"/>
      <c r="P1077" s="4"/>
      <c r="Q1077" s="4"/>
      <c r="R1077" s="4"/>
    </row>
    <row r="1078" spans="1:18" ht="30" x14ac:dyDescent="0.3">
      <c r="A1078" s="4">
        <v>1074</v>
      </c>
      <c r="B1078" s="18">
        <f>IF(ISBLANK('[1]CONTROL OT'!$B1082),"-",'[1]CONTROL OT'!$B1082)</f>
        <v>1048</v>
      </c>
      <c r="C1078" s="20" t="str">
        <f>IF(ISBLANK('[1]CONTROL OT'!$H1082),"-",'[1]CONTROL OT'!$H1082)</f>
        <v>TACTICAL IT</v>
      </c>
      <c r="D1078" s="6" t="str">
        <f>IF(ISBLANK('[1]CONTROL OT'!$I1082),"-",'[1]CONTROL OT'!$I1082)</f>
        <v>DENSIDAD DE CAMPO / IVAN</v>
      </c>
      <c r="E1078" s="7">
        <f>IF(ISBLANK('[1]CONTROL OT'!$O1082),"-",'[1]CONTROL OT'!$O1082)</f>
        <v>845</v>
      </c>
      <c r="F1078" s="8"/>
      <c r="G1078" s="8"/>
      <c r="H1078" s="9"/>
      <c r="I1078" s="4"/>
      <c r="J1078" s="4"/>
      <c r="K1078" s="4"/>
      <c r="L1078" s="4"/>
      <c r="M1078" s="13"/>
      <c r="N1078" s="44"/>
      <c r="O1078" s="4"/>
      <c r="P1078" s="4"/>
      <c r="Q1078" s="4"/>
      <c r="R1078" s="4"/>
    </row>
    <row r="1079" spans="1:18" ht="30" x14ac:dyDescent="0.3">
      <c r="A1079" s="4">
        <v>1075</v>
      </c>
      <c r="B1079" s="18">
        <f>IF(ISBLANK('[1]CONTROL OT'!$B1083),"-",'[1]CONTROL OT'!$B1083)</f>
        <v>1049</v>
      </c>
      <c r="C1079" s="20" t="str">
        <f>IF(ISBLANK('[1]CONTROL OT'!$H1083),"-",'[1]CONTROL OT'!$H1083)</f>
        <v>CONSORCIO HUAYCOLORO</v>
      </c>
      <c r="D1079" s="6" t="str">
        <f>IF(ISBLANK('[1]CONTROL OT'!$I1083),"-",'[1]CONTROL OT'!$I1083)</f>
        <v>ENSAYO DE VIGA BENKELMAN</v>
      </c>
      <c r="E1079" s="7">
        <f>IF(ISBLANK('[1]CONTROL OT'!$O1083),"-",'[1]CONTROL OT'!$O1083)</f>
        <v>1191</v>
      </c>
      <c r="F1079" s="8"/>
      <c r="G1079" s="8"/>
      <c r="H1079" s="9"/>
      <c r="I1079" s="4"/>
      <c r="J1079" s="4"/>
      <c r="K1079" s="4"/>
      <c r="L1079" s="4"/>
      <c r="M1079" s="13"/>
      <c r="N1079" s="44"/>
      <c r="O1079" s="4"/>
      <c r="P1079" s="4"/>
      <c r="Q1079" s="4"/>
      <c r="R1079" s="4"/>
    </row>
    <row r="1080" spans="1:18" ht="60" x14ac:dyDescent="0.3">
      <c r="A1080" s="4">
        <v>1076</v>
      </c>
      <c r="B1080" s="18">
        <f>IF(ISBLANK('[1]CONTROL OT'!$B1084),"-",'[1]CONTROL OT'!$B1084)</f>
        <v>1050</v>
      </c>
      <c r="C1080" s="20" t="str">
        <f>IF(ISBLANK('[1]CONTROL OT'!$H1084),"-",'[1]CONTROL OT'!$H1084)</f>
        <v>MECHANICAL AND PIPING SOLUTIONS SACYP</v>
      </c>
      <c r="D1080" s="6" t="str">
        <f>IF(ISBLANK('[1]CONTROL OT'!$I1084),"-",'[1]CONTROL OT'!$I1084)</f>
        <v>CONTROL DE CALIDAD DEL CONCRETO FRESCO EN OBRA</v>
      </c>
      <c r="E1080" s="7">
        <f>IF(ISBLANK('[1]CONTROL OT'!$O1084),"-",'[1]CONTROL OT'!$O1084)</f>
        <v>1259</v>
      </c>
      <c r="F1080" s="8"/>
      <c r="G1080" s="8"/>
      <c r="H1080" s="9"/>
      <c r="I1080" s="4"/>
      <c r="J1080" s="4"/>
      <c r="K1080" s="4"/>
      <c r="L1080" s="4"/>
      <c r="M1080" s="13"/>
      <c r="N1080" s="44"/>
      <c r="O1080" s="4"/>
      <c r="P1080" s="4"/>
      <c r="Q1080" s="4"/>
      <c r="R1080" s="4"/>
    </row>
    <row r="1081" spans="1:18" ht="30" x14ac:dyDescent="0.3">
      <c r="A1081" s="4">
        <v>1077</v>
      </c>
      <c r="B1081" s="18">
        <f>IF(ISBLANK('[1]CONTROL OT'!$B1085),"-",'[1]CONTROL OT'!$B1085)</f>
        <v>1051</v>
      </c>
      <c r="C1081" s="20" t="str">
        <f>IF(ISBLANK('[1]CONTROL OT'!$H1085),"-",'[1]CONTROL OT'!$H1085)</f>
        <v>IMAGINA</v>
      </c>
      <c r="D1081" s="6" t="str">
        <f>IF(ISBLANK('[1]CONTROL OT'!$I1085),"-",'[1]CONTROL OT'!$I1085)</f>
        <v>DENSIDAD DE CAMPO / DEYVI</v>
      </c>
      <c r="E1081" s="7">
        <f>IF(ISBLANK('[1]CONTROL OT'!$O1085),"-",'[1]CONTROL OT'!$O1085)</f>
        <v>1245</v>
      </c>
      <c r="F1081" s="8"/>
      <c r="G1081" s="8"/>
      <c r="H1081" s="9"/>
      <c r="I1081" s="4"/>
      <c r="J1081" s="4"/>
      <c r="K1081" s="4"/>
      <c r="L1081" s="4"/>
      <c r="M1081" s="13"/>
      <c r="N1081" s="44"/>
      <c r="O1081" s="4"/>
      <c r="P1081" s="4"/>
      <c r="Q1081" s="4"/>
      <c r="R1081" s="4"/>
    </row>
    <row r="1082" spans="1:18" ht="30" x14ac:dyDescent="0.3">
      <c r="A1082" s="4">
        <v>1078</v>
      </c>
      <c r="B1082" s="18">
        <f>IF(ISBLANK('[1]CONTROL OT'!$B1086),"-",'[1]CONTROL OT'!$B1086)</f>
        <v>1052</v>
      </c>
      <c r="C1082" s="20" t="str">
        <f>IF(ISBLANK('[1]CONTROL OT'!$H1086),"-",'[1]CONTROL OT'!$H1086)</f>
        <v>COVECOP</v>
      </c>
      <c r="D1082" s="6" t="str">
        <f>IF(ISBLANK('[1]CONTROL OT'!$I1086),"-",'[1]CONTROL OT'!$I1086)</f>
        <v>COMPRESIÓN DE PROBETAS</v>
      </c>
      <c r="E1082" s="7">
        <f>IF(ISBLANK('[1]CONTROL OT'!$O1086),"-",'[1]CONTROL OT'!$O1086)</f>
        <v>1260</v>
      </c>
      <c r="F1082" s="8"/>
      <c r="G1082" s="8"/>
      <c r="H1082" s="9"/>
      <c r="I1082" s="4"/>
      <c r="J1082" s="4"/>
      <c r="K1082" s="4"/>
      <c r="L1082" s="4"/>
      <c r="M1082" s="13"/>
      <c r="N1082" s="44"/>
      <c r="O1082" s="4"/>
      <c r="P1082" s="4"/>
      <c r="Q1082" s="4"/>
      <c r="R1082" s="4"/>
    </row>
    <row r="1083" spans="1:18" ht="30" x14ac:dyDescent="0.3">
      <c r="A1083" s="4">
        <v>1079</v>
      </c>
      <c r="B1083" s="18">
        <f>IF(ISBLANK('[1]CONTROL OT'!$B1087),"-",'[1]CONTROL OT'!$B1087)</f>
        <v>1053</v>
      </c>
      <c r="C1083" s="20" t="str">
        <f>IF(ISBLANK('[1]CONTROL OT'!$H1087),"-",'[1]CONTROL OT'!$H1087)</f>
        <v>ERAA SOLUCIONES INTEGRALES SAC</v>
      </c>
      <c r="D1083" s="6" t="str">
        <f>IF(ISBLANK('[1]CONTROL OT'!$I1087),"-",'[1]CONTROL OT'!$I1087)</f>
        <v>COMPRESIÓN DE PROBETAS</v>
      </c>
      <c r="E1083" s="7">
        <f>IF(ISBLANK('[1]CONTROL OT'!$O1087),"-",'[1]CONTROL OT'!$O1087)</f>
        <v>1256</v>
      </c>
      <c r="F1083" s="8"/>
      <c r="G1083" s="8"/>
      <c r="H1083" s="9"/>
      <c r="I1083" s="4"/>
      <c r="J1083" s="4"/>
      <c r="K1083" s="4"/>
      <c r="L1083" s="4"/>
      <c r="M1083" s="13"/>
      <c r="N1083" s="44"/>
      <c r="O1083" s="4"/>
      <c r="P1083" s="4"/>
      <c r="Q1083" s="4"/>
      <c r="R1083" s="4"/>
    </row>
    <row r="1084" spans="1:18" ht="30" x14ac:dyDescent="0.3">
      <c r="A1084" s="4">
        <v>1080</v>
      </c>
      <c r="B1084" s="18">
        <f>IF(ISBLANK('[1]CONTROL OT'!$B1088),"-",'[1]CONTROL OT'!$B1088)</f>
        <v>1054</v>
      </c>
      <c r="C1084" s="20" t="str">
        <f>IF(ISBLANK('[1]CONTROL OT'!$H1088),"-",'[1]CONTROL OT'!$H1088)</f>
        <v>GEOFAL ING.</v>
      </c>
      <c r="D1084" s="6" t="str">
        <f>IF(ISBLANK('[1]CONTROL OT'!$I1088),"-",'[1]CONTROL OT'!$I1088)</f>
        <v>JAIRO / MADRE DE DIOS</v>
      </c>
      <c r="E1084" s="7">
        <f>IF(ISBLANK('[1]CONTROL OT'!$O1088),"-",'[1]CONTROL OT'!$O1088)</f>
        <v>1264</v>
      </c>
      <c r="F1084" s="8"/>
      <c r="G1084" s="8"/>
      <c r="H1084" s="9"/>
      <c r="I1084" s="4"/>
      <c r="J1084" s="4"/>
      <c r="K1084" s="4"/>
      <c r="L1084" s="4"/>
      <c r="M1084" s="13"/>
      <c r="N1084" s="44"/>
      <c r="O1084" s="4"/>
      <c r="P1084" s="4"/>
      <c r="Q1084" s="4"/>
      <c r="R1084" s="4"/>
    </row>
    <row r="1085" spans="1:18" ht="30" x14ac:dyDescent="0.3">
      <c r="A1085" s="4">
        <v>1081</v>
      </c>
      <c r="B1085" s="18">
        <f>IF(ISBLANK('[1]CONTROL OT'!$B1089),"-",'[1]CONTROL OT'!$B1089)</f>
        <v>1055</v>
      </c>
      <c r="C1085" s="20" t="str">
        <f>IF(ISBLANK('[1]CONTROL OT'!$H1089),"-",'[1]CONTROL OT'!$H1089)</f>
        <v>GEOFAL ING.</v>
      </c>
      <c r="D1085" s="6" t="str">
        <f>IF(ISBLANK('[1]CONTROL OT'!$I1089),"-",'[1]CONTROL OT'!$I1089)</f>
        <v>JAIRO / REAL PROGRESO</v>
      </c>
      <c r="E1085" s="7">
        <f>IF(ISBLANK('[1]CONTROL OT'!$O1089),"-",'[1]CONTROL OT'!$O1089)</f>
        <v>1264</v>
      </c>
      <c r="F1085" s="8"/>
      <c r="G1085" s="8"/>
      <c r="H1085" s="9"/>
      <c r="I1085" s="4"/>
      <c r="J1085" s="4"/>
      <c r="K1085" s="4"/>
      <c r="L1085" s="4"/>
      <c r="M1085" s="13"/>
      <c r="N1085" s="44"/>
      <c r="O1085" s="4"/>
      <c r="P1085" s="4"/>
      <c r="Q1085" s="4"/>
      <c r="R1085" s="4"/>
    </row>
    <row r="1086" spans="1:18" ht="45" x14ac:dyDescent="0.3">
      <c r="A1086" s="4">
        <v>1082</v>
      </c>
      <c r="B1086" s="18">
        <f>IF(ISBLANK('[1]CONTROL OT'!$B1090),"-",'[1]CONTROL OT'!$B1090)</f>
        <v>1056</v>
      </c>
      <c r="C1086" s="20" t="str">
        <f>IF(ISBLANK('[1]CONTROL OT'!$H1090),"-",'[1]CONTROL OT'!$H1090)</f>
        <v>YANGZHOU RONGFEI CONSTRUCTION
ENGINEERING CO SUCURSAL DEL PERÚ</v>
      </c>
      <c r="D1086" s="6" t="str">
        <f>IF(ISBLANK('[1]CONTROL OT'!$I1090),"-",'[1]CONTROL OT'!$I1090)</f>
        <v>DENSIDAD DE CAMPO / DEIVY</v>
      </c>
      <c r="E1086" s="7">
        <f>IF(ISBLANK('[1]CONTROL OT'!$O1090),"-",'[1]CONTROL OT'!$O1090)</f>
        <v>1079</v>
      </c>
      <c r="F1086" s="8"/>
      <c r="G1086" s="8"/>
      <c r="H1086" s="9"/>
      <c r="I1086" s="4"/>
      <c r="J1086" s="4"/>
      <c r="K1086" s="4"/>
      <c r="L1086" s="4"/>
      <c r="M1086" s="13"/>
      <c r="N1086" s="44"/>
      <c r="O1086" s="4"/>
      <c r="P1086" s="4"/>
      <c r="Q1086" s="4"/>
      <c r="R1086" s="4"/>
    </row>
    <row r="1087" spans="1:18" ht="30" x14ac:dyDescent="0.3">
      <c r="A1087" s="4">
        <v>1083</v>
      </c>
      <c r="B1087" s="18">
        <f>IF(ISBLANK('[1]CONTROL OT'!$B1091),"-",'[1]CONTROL OT'!$B1091)</f>
        <v>1057</v>
      </c>
      <c r="C1087" s="20" t="str">
        <f>IF(ISBLANK('[1]CONTROL OT'!$H1091),"-",'[1]CONTROL OT'!$H1091)</f>
        <v>CONSORCIO LAMAR</v>
      </c>
      <c r="D1087" s="6" t="str">
        <f>IF(ISBLANK('[1]CONTROL OT'!$I1091),"-",'[1]CONTROL OT'!$I1091)</f>
        <v>DENSIDAD DE CAMPO / IVAN-WILFREDO</v>
      </c>
      <c r="E1087" s="7">
        <f>IF(ISBLANK('[1]CONTROL OT'!$O1091),"-",'[1]CONTROL OT'!$O1091)</f>
        <v>1243</v>
      </c>
      <c r="F1087" s="8"/>
      <c r="G1087" s="8"/>
      <c r="H1087" s="9"/>
      <c r="I1087" s="4"/>
      <c r="J1087" s="4"/>
      <c r="K1087" s="4"/>
      <c r="L1087" s="4"/>
      <c r="M1087" s="13"/>
      <c r="N1087" s="44"/>
      <c r="O1087" s="4"/>
      <c r="P1087" s="4"/>
      <c r="Q1087" s="4"/>
      <c r="R1087" s="4"/>
    </row>
    <row r="1088" spans="1:18" ht="60" x14ac:dyDescent="0.3">
      <c r="A1088" s="4">
        <v>1084</v>
      </c>
      <c r="B1088" s="18">
        <f>IF(ISBLANK('[1]CONTROL OT'!$B1092),"-",'[1]CONTROL OT'!$B1092)</f>
        <v>1058</v>
      </c>
      <c r="C1088" s="20" t="str">
        <f>IF(ISBLANK('[1]CONTROL OT'!$H1092),"-",'[1]CONTROL OT'!$H1092)</f>
        <v>MECHANICAL AND PIPING SOLUTIONS SACYP</v>
      </c>
      <c r="D1088" s="6" t="str">
        <f>IF(ISBLANK('[1]CONTROL OT'!$I1092),"-",'[1]CONTROL OT'!$I1092)</f>
        <v>CONTROL DE CALIDAD DEL CONCRETO FRESCO EN OBRA</v>
      </c>
      <c r="E1088" s="7">
        <f>IF(ISBLANK('[1]CONTROL OT'!$O1092),"-",'[1]CONTROL OT'!$O1092)</f>
        <v>1259</v>
      </c>
      <c r="F1088" s="8"/>
      <c r="G1088" s="8"/>
      <c r="H1088" s="9"/>
      <c r="I1088" s="4"/>
      <c r="J1088" s="4"/>
      <c r="K1088" s="4"/>
      <c r="L1088" s="4"/>
      <c r="M1088" s="13"/>
      <c r="N1088" s="44"/>
      <c r="O1088" s="4"/>
      <c r="P1088" s="4"/>
      <c r="Q1088" s="4"/>
      <c r="R1088" s="4"/>
    </row>
    <row r="1089" spans="1:18" ht="30" x14ac:dyDescent="0.3">
      <c r="A1089" s="4">
        <v>1085</v>
      </c>
      <c r="B1089" s="18">
        <f>IF(ISBLANK('[1]CONTROL OT'!$B1093),"-",'[1]CONTROL OT'!$B1093)</f>
        <v>1059</v>
      </c>
      <c r="C1089" s="20" t="str">
        <f>IF(ISBLANK('[1]CONTROL OT'!$H1093),"-",'[1]CONTROL OT'!$H1093)</f>
        <v>GEOFAL ING.</v>
      </c>
      <c r="D1089" s="6" t="str">
        <f>IF(ISBLANK('[1]CONTROL OT'!$I1093),"-",'[1]CONTROL OT'!$I1093)</f>
        <v>JGRB / PIEDRA BLANCA</v>
      </c>
      <c r="E1089" s="7">
        <f>IF(ISBLANK('[1]CONTROL OT'!$O1093),"-",'[1]CONTROL OT'!$O1093)</f>
        <v>1271</v>
      </c>
      <c r="F1089" s="8"/>
      <c r="G1089" s="8"/>
      <c r="H1089" s="9"/>
      <c r="I1089" s="4"/>
      <c r="J1089" s="4"/>
      <c r="K1089" s="4"/>
      <c r="L1089" s="4"/>
      <c r="M1089" s="13"/>
      <c r="N1089" s="44"/>
      <c r="O1089" s="4"/>
      <c r="P1089" s="4"/>
      <c r="Q1089" s="4"/>
      <c r="R1089" s="4"/>
    </row>
    <row r="1090" spans="1:18" ht="30" x14ac:dyDescent="0.3">
      <c r="A1090" s="4">
        <v>1086</v>
      </c>
      <c r="B1090" s="18">
        <f>IF(ISBLANK('[1]CONTROL OT'!$B1094),"-",'[1]CONTROL OT'!$B1094)</f>
        <v>1060</v>
      </c>
      <c r="C1090" s="20" t="str">
        <f>IF(ISBLANK('[1]CONTROL OT'!$H1094),"-",'[1]CONTROL OT'!$H1094)</f>
        <v>IMAGINA</v>
      </c>
      <c r="D1090" s="6" t="str">
        <f>IF(ISBLANK('[1]CONTROL OT'!$I1094),"-",'[1]CONTROL OT'!$I1094)</f>
        <v>DENSIDAD DE CAMPO / DEIVY - GABRIEL</v>
      </c>
      <c r="E1090" s="7">
        <f>IF(ISBLANK('[1]CONTROL OT'!$O1094),"-",'[1]CONTROL OT'!$O1094)</f>
        <v>1245</v>
      </c>
      <c r="F1090" s="8"/>
      <c r="G1090" s="8"/>
      <c r="H1090" s="9"/>
      <c r="I1090" s="4"/>
      <c r="J1090" s="4"/>
      <c r="K1090" s="4"/>
      <c r="L1090" s="4"/>
      <c r="M1090" s="13"/>
      <c r="N1090" s="44"/>
      <c r="O1090" s="4"/>
      <c r="P1090" s="4"/>
      <c r="Q1090" s="4"/>
      <c r="R1090" s="4"/>
    </row>
    <row r="1091" spans="1:18" ht="45" x14ac:dyDescent="0.3">
      <c r="A1091" s="4">
        <v>1087</v>
      </c>
      <c r="B1091" s="18">
        <f>IF(ISBLANK('[1]CONTROL OT'!$B1095),"-",'[1]CONTROL OT'!$B1095)</f>
        <v>1061</v>
      </c>
      <c r="C1091" s="20" t="str">
        <f>IF(ISBLANK('[1]CONTROL OT'!$H1095),"-",'[1]CONTROL OT'!$H1095)</f>
        <v>YANGZHOU RONGFEI CONSTRUCTION
ENGINEERING CO SUCURSAL DEL PERÚ</v>
      </c>
      <c r="D1091" s="6" t="str">
        <f>IF(ISBLANK('[1]CONTROL OT'!$I1095),"-",'[1]CONTROL OT'!$I1095)</f>
        <v>DENSIDAD DE CAMPO / JORGE</v>
      </c>
      <c r="E1091" s="7">
        <f>IF(ISBLANK('[1]CONTROL OT'!$O1095),"-",'[1]CONTROL OT'!$O1095)</f>
        <v>1269</v>
      </c>
      <c r="F1091" s="8"/>
      <c r="G1091" s="8"/>
      <c r="H1091" s="9"/>
      <c r="I1091" s="4"/>
      <c r="J1091" s="4"/>
      <c r="K1091" s="4"/>
      <c r="L1091" s="4"/>
      <c r="M1091" s="13"/>
      <c r="N1091" s="44"/>
      <c r="O1091" s="4"/>
      <c r="P1091" s="4"/>
      <c r="Q1091" s="4"/>
      <c r="R1091" s="4"/>
    </row>
    <row r="1092" spans="1:18" ht="30" x14ac:dyDescent="0.3">
      <c r="A1092" s="4">
        <v>1088</v>
      </c>
      <c r="B1092" s="18">
        <f>IF(ISBLANK('[1]CONTROL OT'!$B1096),"-",'[1]CONTROL OT'!$B1096)</f>
        <v>1062</v>
      </c>
      <c r="C1092" s="20" t="str">
        <f>IF(ISBLANK('[1]CONTROL OT'!$H1096),"-",'[1]CONTROL OT'!$H1096)</f>
        <v>GEOFAL ING.</v>
      </c>
      <c r="D1092" s="6" t="str">
        <f>IF(ISBLANK('[1]CONTROL OT'!$I1096),"-",'[1]CONTROL OT'!$I1096)</f>
        <v>CJ TELECOM / CANIBAMBA</v>
      </c>
      <c r="E1092" s="7">
        <f>IF(ISBLANK('[1]CONTROL OT'!$O1096),"-",'[1]CONTROL OT'!$O1096)</f>
        <v>1272</v>
      </c>
      <c r="F1092" s="8"/>
      <c r="G1092" s="8"/>
      <c r="H1092" s="9"/>
      <c r="I1092" s="4"/>
      <c r="J1092" s="4"/>
      <c r="K1092" s="4"/>
      <c r="L1092" s="4"/>
      <c r="M1092" s="13"/>
      <c r="N1092" s="44"/>
      <c r="O1092" s="4"/>
      <c r="P1092" s="4"/>
      <c r="Q1092" s="4"/>
      <c r="R1092" s="4"/>
    </row>
    <row r="1093" spans="1:18" ht="45" x14ac:dyDescent="0.3">
      <c r="A1093" s="4">
        <v>1089</v>
      </c>
      <c r="B1093" s="18">
        <f>IF(ISBLANK('[1]CONTROL OT'!$B1097),"-",'[1]CONTROL OT'!$B1097)</f>
        <v>1063</v>
      </c>
      <c r="C1093" s="20" t="str">
        <f>IF(ISBLANK('[1]CONTROL OT'!$H1097),"-",'[1]CONTROL OT'!$H1097)</f>
        <v>UNITELEC</v>
      </c>
      <c r="D1093" s="6" t="str">
        <f>IF(ISBLANK('[1]CONTROL OT'!$I1097),"-",'[1]CONTROL OT'!$I1097)</f>
        <v>DISEÑO DE MEZCLA - CON ADITIVO
F'C = 280 KG/CM2</v>
      </c>
      <c r="E1093" s="7">
        <f>IF(ISBLANK('[1]CONTROL OT'!$O1097),"-",'[1]CONTROL OT'!$O1097)</f>
        <v>1229</v>
      </c>
      <c r="F1093" s="8"/>
      <c r="G1093" s="8"/>
      <c r="H1093" s="9"/>
      <c r="I1093" s="4"/>
      <c r="J1093" s="4"/>
      <c r="K1093" s="4"/>
      <c r="L1093" s="4"/>
      <c r="M1093" s="13"/>
      <c r="N1093" s="44"/>
      <c r="O1093" s="4"/>
      <c r="P1093" s="4"/>
      <c r="Q1093" s="4"/>
      <c r="R1093" s="4"/>
    </row>
    <row r="1094" spans="1:18" ht="45" x14ac:dyDescent="0.3">
      <c r="A1094" s="4">
        <v>1090</v>
      </c>
      <c r="B1094" s="18">
        <f>IF(ISBLANK('[1]CONTROL OT'!$B1098),"-",'[1]CONTROL OT'!$B1098)</f>
        <v>1063</v>
      </c>
      <c r="C1094" s="20" t="str">
        <f>IF(ISBLANK('[1]CONTROL OT'!$H1098),"-",'[1]CONTROL OT'!$H1098)</f>
        <v>UNITELEC</v>
      </c>
      <c r="D1094" s="6" t="str">
        <f>IF(ISBLANK('[1]CONTROL OT'!$I1098),"-",'[1]CONTROL OT'!$I1098)</f>
        <v>DISEÑO DE MEZCLA - CON ADITIVO
F'C = 280 KG/CM2</v>
      </c>
      <c r="E1094" s="7">
        <f>IF(ISBLANK('[1]CONTROL OT'!$O1098),"-",'[1]CONTROL OT'!$O1098)</f>
        <v>1229</v>
      </c>
      <c r="F1094" s="8"/>
      <c r="G1094" s="8"/>
      <c r="H1094" s="9"/>
      <c r="I1094" s="4"/>
      <c r="J1094" s="4"/>
      <c r="K1094" s="4"/>
      <c r="L1094" s="4"/>
      <c r="M1094" s="13"/>
      <c r="N1094" s="44"/>
      <c r="O1094" s="4"/>
      <c r="P1094" s="4"/>
      <c r="Q1094" s="4"/>
      <c r="R1094" s="4"/>
    </row>
    <row r="1095" spans="1:18" ht="30" x14ac:dyDescent="0.3">
      <c r="A1095" s="4">
        <v>1091</v>
      </c>
      <c r="B1095" s="18">
        <f>IF(ISBLANK('[1]CONTROL OT'!$B1099),"-",'[1]CONTROL OT'!$B1099)</f>
        <v>1064</v>
      </c>
      <c r="C1095" s="20" t="str">
        <f>IF(ISBLANK('[1]CONTROL OT'!$H1099),"-",'[1]CONTROL OT'!$H1099)</f>
        <v>GEOFAL ING.</v>
      </c>
      <c r="D1095" s="6" t="str">
        <f>IF(ISBLANK('[1]CONTROL OT'!$I1099),"-",'[1]CONTROL OT'!$I1099)</f>
        <v>CJ TELECOM / OROPESA</v>
      </c>
      <c r="E1095" s="7">
        <f>IF(ISBLANK('[1]CONTROL OT'!$O1099),"-",'[1]CONTROL OT'!$O1099)</f>
        <v>1292</v>
      </c>
      <c r="F1095" s="8"/>
      <c r="G1095" s="8"/>
      <c r="H1095" s="16">
        <f t="shared" ref="H1095:H1140" si="49">IFERROR(+F1095-G1095,"-")</f>
        <v>0</v>
      </c>
      <c r="I1095" s="4"/>
      <c r="J1095" s="4"/>
      <c r="K1095" s="4"/>
      <c r="L1095" s="4"/>
      <c r="M1095" s="13"/>
      <c r="N1095" s="44"/>
      <c r="O1095" s="4"/>
      <c r="P1095" s="4"/>
      <c r="Q1095" s="4"/>
      <c r="R1095" s="4"/>
    </row>
    <row r="1096" spans="1:18" ht="45" x14ac:dyDescent="0.3">
      <c r="A1096" s="4">
        <v>1092</v>
      </c>
      <c r="B1096" s="18">
        <f>IF(ISBLANK('[1]CONTROL OT'!$B1100),"-",'[1]CONTROL OT'!$B1100)</f>
        <v>1065</v>
      </c>
      <c r="C1096" s="20" t="str">
        <f>IF(ISBLANK('[1]CONTROL OT'!$H1100),"-",'[1]CONTROL OT'!$H1100)</f>
        <v>CONSORCIO ALEJANDRINO</v>
      </c>
      <c r="D1096" s="6" t="str">
        <f>IF(ISBLANK('[1]CONTROL OT'!$I1100),"-",'[1]CONTROL OT'!$I1100)</f>
        <v>AFIRMADO / CANTERA: UNIVERSIDAD</v>
      </c>
      <c r="E1096" s="7">
        <f>IF(ISBLANK('[1]CONTROL OT'!$O1100),"-",'[1]CONTROL OT'!$O1100)</f>
        <v>1276</v>
      </c>
      <c r="F1096" s="8"/>
      <c r="G1096" s="8"/>
      <c r="H1096" s="16">
        <f t="shared" si="49"/>
        <v>0</v>
      </c>
      <c r="I1096" s="4"/>
      <c r="J1096" s="4"/>
      <c r="K1096" s="4"/>
      <c r="L1096" s="4"/>
      <c r="M1096" s="13"/>
      <c r="N1096" s="44"/>
      <c r="O1096" s="4"/>
      <c r="P1096" s="4"/>
      <c r="Q1096" s="4"/>
      <c r="R1096" s="4"/>
    </row>
    <row r="1097" spans="1:18" ht="30" x14ac:dyDescent="0.3">
      <c r="A1097" s="4">
        <v>1093</v>
      </c>
      <c r="B1097" s="18">
        <f>IF(ISBLANK('[1]CONTROL OT'!$B1101),"-",'[1]CONTROL OT'!$B1101)</f>
        <v>1066</v>
      </c>
      <c r="C1097" s="20" t="str">
        <f>IF(ISBLANK('[1]CONTROL OT'!$H1101),"-",'[1]CONTROL OT'!$H1101)</f>
        <v>CJ CONTRATISTAS</v>
      </c>
      <c r="D1097" s="6" t="str">
        <f>IF(ISBLANK('[1]CONTROL OT'!$I1101),"-",'[1]CONTROL OT'!$I1101)</f>
        <v xml:space="preserve">AFIRMADO / CANTERA: </v>
      </c>
      <c r="E1097" s="7">
        <f>IF(ISBLANK('[1]CONTROL OT'!$O1101),"-",'[1]CONTROL OT'!$O1101)</f>
        <v>1278</v>
      </c>
      <c r="F1097" s="8"/>
      <c r="G1097" s="8"/>
      <c r="H1097" s="16">
        <f t="shared" si="49"/>
        <v>0</v>
      </c>
      <c r="I1097" s="4"/>
      <c r="J1097" s="4"/>
      <c r="K1097" s="4"/>
      <c r="L1097" s="4"/>
      <c r="M1097" s="13"/>
      <c r="N1097" s="44"/>
      <c r="O1097" s="4"/>
      <c r="P1097" s="4"/>
      <c r="Q1097" s="4"/>
      <c r="R1097" s="4"/>
    </row>
    <row r="1098" spans="1:18" ht="45" x14ac:dyDescent="0.3">
      <c r="A1098" s="4">
        <v>1094</v>
      </c>
      <c r="B1098" s="18">
        <f>IF(ISBLANK('[1]CONTROL OT'!$B1102),"-",'[1]CONTROL OT'!$B1102)</f>
        <v>1067</v>
      </c>
      <c r="C1098" s="20" t="str">
        <f>IF(ISBLANK('[1]CONTROL OT'!$H1102),"-",'[1]CONTROL OT'!$H1102)</f>
        <v>YANGZHOU RONGFEI CONSTRUCTION
ENGINEERING CO SUCURSAL DEL PERÚ</v>
      </c>
      <c r="D1098" s="6" t="str">
        <f>IF(ISBLANK('[1]CONTROL OT'!$I1102),"-",'[1]CONTROL OT'!$I1102)</f>
        <v xml:space="preserve">DENSIDAD DE CAMPO / JORGE </v>
      </c>
      <c r="E1098" s="7">
        <f>IF(ISBLANK('[1]CONTROL OT'!$O1102),"-",'[1]CONTROL OT'!$O1102)</f>
        <v>1079</v>
      </c>
      <c r="F1098" s="8"/>
      <c r="G1098" s="8"/>
      <c r="H1098" s="16">
        <f t="shared" si="49"/>
        <v>0</v>
      </c>
      <c r="I1098" s="4"/>
      <c r="J1098" s="4"/>
      <c r="K1098" s="4"/>
      <c r="L1098" s="4"/>
      <c r="M1098" s="13"/>
      <c r="N1098" s="44"/>
      <c r="O1098" s="4"/>
      <c r="P1098" s="4"/>
      <c r="Q1098" s="4"/>
      <c r="R1098" s="4"/>
    </row>
    <row r="1099" spans="1:18" ht="45" x14ac:dyDescent="0.3">
      <c r="A1099" s="4">
        <v>1095</v>
      </c>
      <c r="B1099" s="18">
        <f>IF(ISBLANK('[1]CONTROL OT'!$B1103),"-",'[1]CONTROL OT'!$B1103)</f>
        <v>1068</v>
      </c>
      <c r="C1099" s="20" t="str">
        <f>IF(ISBLANK('[1]CONTROL OT'!$H1103),"-",'[1]CONTROL OT'!$H1103)</f>
        <v>CONSORCIO VESUR</v>
      </c>
      <c r="D1099" s="6" t="str">
        <f>IF(ISBLANK('[1]CONTROL OT'!$I1103),"-",'[1]CONTROL OT'!$I1103)</f>
        <v>DENSIDAD DE CAMPO / IVAN-WILFREDO-FRANK</v>
      </c>
      <c r="E1099" s="7" t="str">
        <f>IF(ISBLANK('[1]CONTROL OT'!$O1103),"-",'[1]CONTROL OT'!$O1103)</f>
        <v>-</v>
      </c>
      <c r="F1099" s="8"/>
      <c r="G1099" s="8"/>
      <c r="H1099" s="16">
        <f t="shared" si="49"/>
        <v>0</v>
      </c>
      <c r="I1099" s="4"/>
      <c r="J1099" s="4"/>
      <c r="K1099" s="4"/>
      <c r="L1099" s="4"/>
      <c r="M1099" s="13"/>
      <c r="N1099" s="44"/>
      <c r="O1099" s="4"/>
      <c r="P1099" s="4"/>
      <c r="Q1099" s="4"/>
      <c r="R1099" s="4"/>
    </row>
    <row r="1100" spans="1:18" ht="30" x14ac:dyDescent="0.3">
      <c r="A1100" s="4">
        <v>1096</v>
      </c>
      <c r="B1100" s="18">
        <f>IF(ISBLANK('[1]CONTROL OT'!$B1104),"-",'[1]CONTROL OT'!$B1104)</f>
        <v>1069</v>
      </c>
      <c r="C1100" s="20" t="str">
        <f>IF(ISBLANK('[1]CONTROL OT'!$H1104),"-",'[1]CONTROL OT'!$H1104)</f>
        <v>CENS</v>
      </c>
      <c r="D1100" s="6" t="str">
        <f>IF(ISBLANK('[1]CONTROL OT'!$I1104),"-",'[1]CONTROL OT'!$I1104)</f>
        <v>DENSIDAD DE CAMPO / JORGE</v>
      </c>
      <c r="E1100" s="7">
        <f>IF(ISBLANK('[1]CONTROL OT'!$O1104),"-",'[1]CONTROL OT'!$O1104)</f>
        <v>1247</v>
      </c>
      <c r="F1100" s="8"/>
      <c r="G1100" s="8"/>
      <c r="H1100" s="16">
        <f t="shared" si="49"/>
        <v>0</v>
      </c>
      <c r="I1100" s="4"/>
      <c r="J1100" s="4"/>
      <c r="K1100" s="4"/>
      <c r="L1100" s="4"/>
      <c r="M1100" s="13"/>
      <c r="N1100" s="44"/>
      <c r="O1100" s="4"/>
      <c r="P1100" s="4"/>
      <c r="Q1100" s="4"/>
      <c r="R1100" s="4"/>
    </row>
    <row r="1101" spans="1:18" ht="30" x14ac:dyDescent="0.3">
      <c r="A1101" s="4">
        <v>1097</v>
      </c>
      <c r="B1101" s="18">
        <f>IF(ISBLANK('[1]CONTROL OT'!$B1105),"-",'[1]CONTROL OT'!$B1105)</f>
        <v>1070</v>
      </c>
      <c r="C1101" s="20" t="str">
        <f>IF(ISBLANK('[1]CONTROL OT'!$H1105),"-",'[1]CONTROL OT'!$H1105)</f>
        <v>CJ CONTRATISTAS ASOCIADOS S.A.C.</v>
      </c>
      <c r="D1101" s="6" t="str">
        <f>IF(ISBLANK('[1]CONTROL OT'!$I1105),"-",'[1]CONTROL OT'!$I1105)</f>
        <v>DENSIDAD DE CAMPO / DEIVY - GABRIEL</v>
      </c>
      <c r="E1101" s="7">
        <f>IF(ISBLANK('[1]CONTROL OT'!$O1105),"-",'[1]CONTROL OT'!$O1105)</f>
        <v>1267</v>
      </c>
      <c r="F1101" s="8"/>
      <c r="G1101" s="8"/>
      <c r="H1101" s="16">
        <f t="shared" si="49"/>
        <v>0</v>
      </c>
      <c r="I1101" s="4"/>
      <c r="J1101" s="4"/>
      <c r="K1101" s="4"/>
      <c r="L1101" s="4"/>
      <c r="M1101" s="13"/>
      <c r="N1101" s="44"/>
      <c r="O1101" s="4"/>
      <c r="P1101" s="4"/>
      <c r="Q1101" s="4"/>
      <c r="R1101" s="4"/>
    </row>
    <row r="1102" spans="1:18" ht="30" x14ac:dyDescent="0.3">
      <c r="A1102" s="4">
        <v>1098</v>
      </c>
      <c r="B1102" s="18">
        <f>IF(ISBLANK('[1]CONTROL OT'!$B1106),"-",'[1]CONTROL OT'!$B1106)</f>
        <v>1071</v>
      </c>
      <c r="C1102" s="20" t="str">
        <f>IF(ISBLANK('[1]CONTROL OT'!$H1106),"-",'[1]CONTROL OT'!$H1106)</f>
        <v>GEOFAL LABORATORIO</v>
      </c>
      <c r="D1102" s="6" t="str">
        <f>IF(ISBLANK('[1]CONTROL OT'!$I1106),"-",'[1]CONTROL OT'!$I1106)</f>
        <v>COMPRESIÓN DE PROBETAS</v>
      </c>
      <c r="E1102" s="7" t="str">
        <f>IF(ISBLANK('[1]CONTROL OT'!$O1106),"-",'[1]CONTROL OT'!$O1106)</f>
        <v>-</v>
      </c>
      <c r="F1102" s="15" t="str">
        <f>IFERROR(VLOOKUP(E1102,[2]Matriz!$B$4:$E$351,3,FALSE),"-")</f>
        <v>-</v>
      </c>
      <c r="G1102" s="15" t="str">
        <f>IFERROR(VLOOKUP(E1102,[2]Matriz!$B$4:$E$351,4,FALSE),"-")</f>
        <v>-</v>
      </c>
      <c r="H1102" s="16" t="str">
        <f t="shared" si="49"/>
        <v>-</v>
      </c>
      <c r="I1102" s="12" t="s">
        <v>9</v>
      </c>
      <c r="J1102" s="12" t="s">
        <v>9</v>
      </c>
      <c r="K1102" s="12" t="s">
        <v>9</v>
      </c>
      <c r="L1102" s="12" t="s">
        <v>9</v>
      </c>
      <c r="M1102" s="13"/>
      <c r="N1102" s="44"/>
      <c r="O1102" s="4"/>
      <c r="P1102" s="4"/>
      <c r="Q1102" s="4"/>
      <c r="R1102" s="4"/>
    </row>
    <row r="1103" spans="1:18" ht="15.6" x14ac:dyDescent="0.3">
      <c r="A1103" s="4">
        <v>1099</v>
      </c>
      <c r="B1103" s="18">
        <f>IF(ISBLANK('[1]CONTROL OT'!$B1107),"-",'[1]CONTROL OT'!$B1107)</f>
        <v>1072</v>
      </c>
      <c r="C1103" s="20" t="str">
        <f>IF(ISBLANK('[1]CONTROL OT'!$H1107),"-",'[1]CONTROL OT'!$H1107)</f>
        <v>GEOFAL LABORATORIO</v>
      </c>
      <c r="D1103" s="6" t="str">
        <f>IF(ISBLANK('[1]CONTROL OT'!$I1107),"-",'[1]CONTROL OT'!$I1107)</f>
        <v>DENSIDAD</v>
      </c>
      <c r="E1103" s="7" t="str">
        <f>IF(ISBLANK('[1]CONTROL OT'!$O1107),"-",'[1]CONTROL OT'!$O1107)</f>
        <v>-</v>
      </c>
      <c r="F1103" s="15" t="str">
        <f>IFERROR(VLOOKUP(E1103,[2]Matriz!$B$4:$E$351,3,FALSE),"-")</f>
        <v>-</v>
      </c>
      <c r="G1103" s="15" t="str">
        <f>IFERROR(VLOOKUP(E1103,[2]Matriz!$B$4:$E$351,4,FALSE),"-")</f>
        <v>-</v>
      </c>
      <c r="H1103" s="16" t="str">
        <f t="shared" si="49"/>
        <v>-</v>
      </c>
      <c r="I1103" s="12" t="s">
        <v>9</v>
      </c>
      <c r="J1103" s="12" t="s">
        <v>9</v>
      </c>
      <c r="K1103" s="12" t="s">
        <v>9</v>
      </c>
      <c r="L1103" s="12" t="s">
        <v>9</v>
      </c>
      <c r="M1103" s="13"/>
      <c r="N1103" s="44"/>
      <c r="O1103" s="4"/>
      <c r="P1103" s="4"/>
      <c r="Q1103" s="4"/>
      <c r="R1103" s="4"/>
    </row>
    <row r="1104" spans="1:18" ht="30" x14ac:dyDescent="0.3">
      <c r="A1104" s="4">
        <v>1100</v>
      </c>
      <c r="B1104" s="18">
        <f>IF(ISBLANK('[1]CONTROL OT'!$B1108),"-",'[1]CONTROL OT'!$B1108)</f>
        <v>1073</v>
      </c>
      <c r="C1104" s="20" t="str">
        <f>IF(ISBLANK('[1]CONTROL OT'!$H1108),"-",'[1]CONTROL OT'!$H1108)</f>
        <v>GEOFAL LABORATORIO</v>
      </c>
      <c r="D1104" s="6" t="str">
        <f>IF(ISBLANK('[1]CONTROL OT'!$I1108),"-",'[1]CONTROL OT'!$I1108)</f>
        <v>CONTENIDO DE HUMEDAD</v>
      </c>
      <c r="E1104" s="7" t="str">
        <f>IF(ISBLANK('[1]CONTROL OT'!$O1108),"-",'[1]CONTROL OT'!$O1108)</f>
        <v>-</v>
      </c>
      <c r="F1104" s="15" t="str">
        <f>IFERROR(VLOOKUP(E1104,[2]Matriz!$B$4:$E$351,3,FALSE),"-")</f>
        <v>-</v>
      </c>
      <c r="G1104" s="15" t="str">
        <f>IFERROR(VLOOKUP(E1104,[2]Matriz!$B$4:$E$351,4,FALSE),"-")</f>
        <v>-</v>
      </c>
      <c r="H1104" s="16" t="str">
        <f t="shared" si="49"/>
        <v>-</v>
      </c>
      <c r="I1104" s="12" t="s">
        <v>9</v>
      </c>
      <c r="J1104" s="12" t="s">
        <v>9</v>
      </c>
      <c r="K1104" s="12" t="s">
        <v>9</v>
      </c>
      <c r="L1104" s="12" t="s">
        <v>9</v>
      </c>
      <c r="M1104" s="13"/>
      <c r="N1104" s="44"/>
      <c r="O1104" s="4"/>
      <c r="P1104" s="4"/>
      <c r="Q1104" s="4"/>
      <c r="R1104" s="4"/>
    </row>
    <row r="1105" spans="1:18" ht="30" x14ac:dyDescent="0.3">
      <c r="A1105" s="4">
        <v>1101</v>
      </c>
      <c r="B1105" s="18">
        <f>IF(ISBLANK('[1]CONTROL OT'!$B1109),"-",'[1]CONTROL OT'!$B1109)</f>
        <v>1074</v>
      </c>
      <c r="C1105" s="20" t="str">
        <f>IF(ISBLANK('[1]CONTROL OT'!$H1109),"-",'[1]CONTROL OT'!$H1109)</f>
        <v>GEOFAL LABORATORIO</v>
      </c>
      <c r="D1105" s="6" t="str">
        <f>IF(ISBLANK('[1]CONTROL OT'!$I1109),"-",'[1]CONTROL OT'!$I1109)</f>
        <v>CONTENIDO DE HUMEDAD</v>
      </c>
      <c r="E1105" s="7" t="str">
        <f>IF(ISBLANK('[1]CONTROL OT'!$O1109),"-",'[1]CONTROL OT'!$O1109)</f>
        <v>-</v>
      </c>
      <c r="F1105" s="15" t="str">
        <f>IFERROR(VLOOKUP(E1105,[2]Matriz!$B$4:$E$351,3,FALSE),"-")</f>
        <v>-</v>
      </c>
      <c r="G1105" s="15" t="str">
        <f>IFERROR(VLOOKUP(E1105,[2]Matriz!$B$4:$E$351,4,FALSE),"-")</f>
        <v>-</v>
      </c>
      <c r="H1105" s="16" t="str">
        <f t="shared" si="49"/>
        <v>-</v>
      </c>
      <c r="I1105" s="12" t="s">
        <v>9</v>
      </c>
      <c r="J1105" s="12" t="s">
        <v>9</v>
      </c>
      <c r="K1105" s="12" t="s">
        <v>9</v>
      </c>
      <c r="L1105" s="12" t="s">
        <v>9</v>
      </c>
      <c r="M1105" s="13"/>
      <c r="N1105" s="44"/>
      <c r="O1105" s="4"/>
      <c r="P1105" s="4"/>
      <c r="Q1105" s="4"/>
      <c r="R1105" s="4"/>
    </row>
    <row r="1106" spans="1:18" ht="45" x14ac:dyDescent="0.3">
      <c r="A1106" s="4">
        <v>1102</v>
      </c>
      <c r="B1106" s="18">
        <f>IF(ISBLANK('[1]CONTROL OT'!$B1110),"-",'[1]CONTROL OT'!$B1110)</f>
        <v>1075</v>
      </c>
      <c r="C1106" s="20" t="str">
        <f>IF(ISBLANK('[1]CONTROL OT'!$H1110),"-",'[1]CONTROL OT'!$H1110)</f>
        <v>YANGZHOU RONGFEI CONSTRUCTION
ENGINEERING CO SUCURSAL DEL PERÚ</v>
      </c>
      <c r="D1106" s="6" t="str">
        <f>IF(ISBLANK('[1]CONTROL OT'!$I1110),"-",'[1]CONTROL OT'!$I1110)</f>
        <v>DENSIDAD DE ARENA / DEIVY - GABRIEL</v>
      </c>
      <c r="E1106" s="7">
        <f>IF(ISBLANK('[1]CONTROL OT'!$O1110),"-",'[1]CONTROL OT'!$O1110)</f>
        <v>1226</v>
      </c>
      <c r="F1106" s="8"/>
      <c r="G1106" s="8"/>
      <c r="H1106" s="16">
        <f t="shared" si="49"/>
        <v>0</v>
      </c>
      <c r="I1106" s="4"/>
      <c r="J1106" s="4"/>
      <c r="K1106" s="4"/>
      <c r="L1106" s="4"/>
      <c r="M1106" s="13"/>
      <c r="N1106" s="44"/>
      <c r="O1106" s="4"/>
      <c r="P1106" s="4"/>
      <c r="Q1106" s="4"/>
      <c r="R1106" s="4"/>
    </row>
    <row r="1107" spans="1:18" ht="30" x14ac:dyDescent="0.3">
      <c r="A1107" s="4">
        <v>1103</v>
      </c>
      <c r="B1107" s="18">
        <f>IF(ISBLANK('[1]CONTROL OT'!$B1111),"-",'[1]CONTROL OT'!$B1111)</f>
        <v>1076</v>
      </c>
      <c r="C1107" s="20" t="str">
        <f>IF(ISBLANK('[1]CONTROL OT'!$H1111),"-",'[1]CONTROL OT'!$H1111)</f>
        <v>MECHANICAL AND PIPING SOLUTIONS SACYP</v>
      </c>
      <c r="D1107" s="6" t="str">
        <f>IF(ISBLANK('[1]CONTROL OT'!$I1111),"-",'[1]CONTROL OT'!$I1111)</f>
        <v>COMPRESIÓN DE PROBETAS</v>
      </c>
      <c r="E1107" s="7" t="str">
        <f>IF(ISBLANK('[1]CONTROL OT'!$O1111),"-",'[1]CONTROL OT'!$O1111)</f>
        <v>COTIZACIÓN 1288-25
COTIZACIÓN 978-25</v>
      </c>
      <c r="F1107" s="8"/>
      <c r="G1107" s="8"/>
      <c r="H1107" s="16">
        <f t="shared" si="49"/>
        <v>0</v>
      </c>
      <c r="I1107" s="4"/>
      <c r="J1107" s="4"/>
      <c r="K1107" s="4"/>
      <c r="L1107" s="4"/>
      <c r="M1107" s="13"/>
      <c r="N1107" s="44"/>
      <c r="O1107" s="4"/>
      <c r="P1107" s="4"/>
      <c r="Q1107" s="4"/>
      <c r="R1107" s="4"/>
    </row>
    <row r="1108" spans="1:18" ht="30" x14ac:dyDescent="0.3">
      <c r="A1108" s="4">
        <v>1104</v>
      </c>
      <c r="B1108" s="18">
        <f>IF(ISBLANK('[1]CONTROL OT'!$B1112),"-",'[1]CONTROL OT'!$B1112)</f>
        <v>1077</v>
      </c>
      <c r="C1108" s="20" t="str">
        <f>IF(ISBLANK('[1]CONTROL OT'!$H1112),"-",'[1]CONTROL OT'!$H1112)</f>
        <v>TELECOM JD PERU SAC</v>
      </c>
      <c r="D1108" s="6" t="str">
        <f>IF(ISBLANK('[1]CONTROL OT'!$I1112),"-",'[1]CONTROL OT'!$I1112)</f>
        <v>COMPRESIÓN DE PROBETAS</v>
      </c>
      <c r="E1108" s="7" t="str">
        <f>IF(ISBLANK('[1]CONTROL OT'!$O1112),"-",'[1]CONTROL OT'!$O1112)</f>
        <v>COTIZACIÓN 1279-25-A</v>
      </c>
      <c r="F1108" s="8"/>
      <c r="G1108" s="8"/>
      <c r="H1108" s="16">
        <f t="shared" si="49"/>
        <v>0</v>
      </c>
      <c r="I1108" s="4"/>
      <c r="J1108" s="4"/>
      <c r="K1108" s="4"/>
      <c r="L1108" s="4"/>
      <c r="M1108" s="13"/>
      <c r="N1108" s="44"/>
      <c r="O1108" s="4"/>
      <c r="P1108" s="4"/>
      <c r="Q1108" s="4"/>
      <c r="R1108" s="4"/>
    </row>
    <row r="1109" spans="1:18" ht="30" x14ac:dyDescent="0.3">
      <c r="A1109" s="4">
        <v>1105</v>
      </c>
      <c r="B1109" s="18">
        <f>IF(ISBLANK('[1]CONTROL OT'!$B1113),"-",'[1]CONTROL OT'!$B1113)</f>
        <v>1078</v>
      </c>
      <c r="C1109" s="20" t="str">
        <f>IF(ISBLANK('[1]CONTROL OT'!$H1113),"-",'[1]CONTROL OT'!$H1113)</f>
        <v>TELECOM JD PERU SAC</v>
      </c>
      <c r="D1109" s="6" t="str">
        <f>IF(ISBLANK('[1]CONTROL OT'!$I1113),"-",'[1]CONTROL OT'!$I1113)</f>
        <v>COMPRESIÓN DE PROBETAS</v>
      </c>
      <c r="E1109" s="7">
        <f>IF(ISBLANK('[1]CONTROL OT'!$O1113),"-",'[1]CONTROL OT'!$O1113)</f>
        <v>1279</v>
      </c>
      <c r="F1109" s="8"/>
      <c r="G1109" s="8"/>
      <c r="H1109" s="16">
        <f t="shared" si="49"/>
        <v>0</v>
      </c>
      <c r="I1109" s="4"/>
      <c r="J1109" s="4"/>
      <c r="K1109" s="4"/>
      <c r="L1109" s="4"/>
      <c r="M1109" s="13"/>
      <c r="N1109" s="44"/>
      <c r="O1109" s="4"/>
      <c r="P1109" s="4"/>
      <c r="Q1109" s="4"/>
      <c r="R1109" s="4"/>
    </row>
    <row r="1110" spans="1:18" ht="30" x14ac:dyDescent="0.3">
      <c r="A1110" s="4">
        <v>1106</v>
      </c>
      <c r="B1110" s="18">
        <f>IF(ISBLANK('[1]CONTROL OT'!$B1114),"-",'[1]CONTROL OT'!$B1114)</f>
        <v>1079</v>
      </c>
      <c r="C1110" s="20" t="str">
        <f>IF(ISBLANK('[1]CONTROL OT'!$H1114),"-",'[1]CONTROL OT'!$H1114)</f>
        <v>ESTANTERIAS METALICAS J.R.M. SAC</v>
      </c>
      <c r="D1110" s="6" t="str">
        <f>IF(ISBLANK('[1]CONTROL OT'!$I1114),"-",'[1]CONTROL OT'!$I1114)</f>
        <v>COMPRESIÓN DE PROBETAS</v>
      </c>
      <c r="E1110" s="7">
        <f>IF(ISBLANK('[1]CONTROL OT'!$O1114),"-",'[1]CONTROL OT'!$O1114)</f>
        <v>546</v>
      </c>
      <c r="F1110" s="8"/>
      <c r="G1110" s="8"/>
      <c r="H1110" s="16">
        <f t="shared" si="49"/>
        <v>0</v>
      </c>
      <c r="I1110" s="4"/>
      <c r="J1110" s="4"/>
      <c r="K1110" s="4"/>
      <c r="L1110" s="4"/>
      <c r="M1110" s="13"/>
      <c r="N1110" s="44"/>
      <c r="O1110" s="4"/>
      <c r="P1110" s="4"/>
      <c r="Q1110" s="4"/>
      <c r="R1110" s="4"/>
    </row>
    <row r="1111" spans="1:18" ht="30" x14ac:dyDescent="0.3">
      <c r="A1111" s="4">
        <v>1107</v>
      </c>
      <c r="B1111" s="18">
        <f>IF(ISBLANK('[1]CONTROL OT'!$B1115),"-",'[1]CONTROL OT'!$B1115)</f>
        <v>1080</v>
      </c>
      <c r="C1111" s="20" t="str">
        <f>IF(ISBLANK('[1]CONTROL OT'!$H1115),"-",'[1]CONTROL OT'!$H1115)</f>
        <v>W&amp;L INTESEL PERU</v>
      </c>
      <c r="D1111" s="6" t="str">
        <f>IF(ISBLANK('[1]CONTROL OT'!$I1115),"-",'[1]CONTROL OT'!$I1115)</f>
        <v>COMPRESIÓN DE PROBETAS</v>
      </c>
      <c r="E1111" s="7">
        <f>IF(ISBLANK('[1]CONTROL OT'!$O1115),"-",'[1]CONTROL OT'!$O1115)</f>
        <v>1280</v>
      </c>
      <c r="F1111" s="8"/>
      <c r="G1111" s="8"/>
      <c r="H1111" s="16">
        <f t="shared" si="49"/>
        <v>0</v>
      </c>
      <c r="I1111" s="4"/>
      <c r="J1111" s="4"/>
      <c r="K1111" s="4"/>
      <c r="L1111" s="4"/>
      <c r="M1111" s="13"/>
      <c r="N1111" s="44"/>
      <c r="O1111" s="4"/>
      <c r="P1111" s="4"/>
      <c r="Q1111" s="4"/>
      <c r="R1111" s="4"/>
    </row>
    <row r="1112" spans="1:18" ht="45" x14ac:dyDescent="0.3">
      <c r="A1112" s="4">
        <v>1108</v>
      </c>
      <c r="B1112" s="18">
        <f>IF(ISBLANK('[1]CONTROL OT'!$B1116),"-",'[1]CONTROL OT'!$B1116)</f>
        <v>1081</v>
      </c>
      <c r="C1112" s="20" t="str">
        <f>IF(ISBLANK('[1]CONTROL OT'!$H1116),"-",'[1]CONTROL OT'!$H1116)</f>
        <v>YANGZHOU RONGFEI CONSTRUCTION
ENGINEERING CO SUCURSAL DEL PERÚ</v>
      </c>
      <c r="D1112" s="6" t="str">
        <f>IF(ISBLANK('[1]CONTROL OT'!$I1116),"-",'[1]CONTROL OT'!$I1116)</f>
        <v>10 LADRILLOS PASTELEROS</v>
      </c>
      <c r="E1112" s="7">
        <f>IF(ISBLANK('[1]CONTROL OT'!$O1116),"-",'[1]CONTROL OT'!$O1116)</f>
        <v>1268</v>
      </c>
      <c r="F1112" s="8"/>
      <c r="G1112" s="8"/>
      <c r="H1112" s="16">
        <f t="shared" si="49"/>
        <v>0</v>
      </c>
      <c r="I1112" s="4"/>
      <c r="J1112" s="4"/>
      <c r="K1112" s="4"/>
      <c r="L1112" s="4"/>
      <c r="M1112" s="13"/>
      <c r="N1112" s="44"/>
      <c r="O1112" s="4"/>
      <c r="P1112" s="4"/>
      <c r="Q1112" s="4"/>
      <c r="R1112" s="4"/>
    </row>
    <row r="1113" spans="1:18" ht="30" x14ac:dyDescent="0.3">
      <c r="A1113" s="4">
        <v>1109</v>
      </c>
      <c r="B1113" s="18">
        <f>IF(ISBLANK('[1]CONTROL OT'!$B1117),"-",'[1]CONTROL OT'!$B1117)</f>
        <v>1082</v>
      </c>
      <c r="C1113" s="20" t="str">
        <f>IF(ISBLANK('[1]CONTROL OT'!$H1117),"-",'[1]CONTROL OT'!$H1117)</f>
        <v>GEOFAL ING.</v>
      </c>
      <c r="D1113" s="6" t="str">
        <f>IF(ISBLANK('[1]CONTROL OT'!$I1117),"-",'[1]CONTROL OT'!$I1117)</f>
        <v>CJ TELECOM / NAT GARITA</v>
      </c>
      <c r="E1113" s="7">
        <f>IF(ISBLANK('[1]CONTROL OT'!$O1117),"-",'[1]CONTROL OT'!$O1117)</f>
        <v>1300</v>
      </c>
      <c r="F1113" s="8"/>
      <c r="G1113" s="8"/>
      <c r="H1113" s="16">
        <f t="shared" si="49"/>
        <v>0</v>
      </c>
      <c r="I1113" s="4"/>
      <c r="J1113" s="4"/>
      <c r="K1113" s="4"/>
      <c r="L1113" s="4"/>
      <c r="M1113" s="13"/>
      <c r="N1113" s="44"/>
      <c r="O1113" s="4"/>
      <c r="P1113" s="4"/>
      <c r="Q1113" s="4"/>
      <c r="R1113" s="4"/>
    </row>
    <row r="1114" spans="1:18" ht="30" x14ac:dyDescent="0.3">
      <c r="A1114" s="4">
        <v>1110</v>
      </c>
      <c r="B1114" s="18">
        <f>IF(ISBLANK('[1]CONTROL OT'!$B1118),"-",'[1]CONTROL OT'!$B1118)</f>
        <v>1083</v>
      </c>
      <c r="C1114" s="20" t="str">
        <f>IF(ISBLANK('[1]CONTROL OT'!$H1118),"-",'[1]CONTROL OT'!$H1118)</f>
        <v>GEOFAL ING.</v>
      </c>
      <c r="D1114" s="6" t="str">
        <f>IF(ISBLANK('[1]CONTROL OT'!$I1118),"-",'[1]CONTROL OT'!$I1118)</f>
        <v>CJ TELECOM / TINGO MARIA</v>
      </c>
      <c r="E1114" s="7">
        <f>IF(ISBLANK('[1]CONTROL OT'!$O1118),"-",'[1]CONTROL OT'!$O1118)</f>
        <v>1293</v>
      </c>
      <c r="F1114" s="8"/>
      <c r="G1114" s="8"/>
      <c r="H1114" s="16">
        <f t="shared" si="49"/>
        <v>0</v>
      </c>
      <c r="I1114" s="4"/>
      <c r="J1114" s="4"/>
      <c r="K1114" s="4"/>
      <c r="L1114" s="4"/>
      <c r="M1114" s="13"/>
      <c r="N1114" s="44"/>
      <c r="O1114" s="4"/>
      <c r="P1114" s="4"/>
      <c r="Q1114" s="4"/>
      <c r="R1114" s="4"/>
    </row>
    <row r="1115" spans="1:18" ht="30" x14ac:dyDescent="0.3">
      <c r="A1115" s="4">
        <v>1111</v>
      </c>
      <c r="B1115" s="18">
        <f>IF(ISBLANK('[1]CONTROL OT'!$B1119),"-",'[1]CONTROL OT'!$B1119)</f>
        <v>1084</v>
      </c>
      <c r="C1115" s="20" t="str">
        <f>IF(ISBLANK('[1]CONTROL OT'!$H1119),"-",'[1]CONTROL OT'!$H1119)</f>
        <v>CONSORCIO LAMAR</v>
      </c>
      <c r="D1115" s="6" t="str">
        <f>IF(ISBLANK('[1]CONTROL OT'!$I1119),"-",'[1]CONTROL OT'!$I1119)</f>
        <v>DENSIDAD DE CAMPO / JORGE</v>
      </c>
      <c r="E1115" s="7">
        <f>IF(ISBLANK('[1]CONTROL OT'!$O1119),"-",'[1]CONTROL OT'!$O1119)</f>
        <v>1265</v>
      </c>
      <c r="F1115" s="8"/>
      <c r="G1115" s="8"/>
      <c r="H1115" s="16">
        <f t="shared" si="49"/>
        <v>0</v>
      </c>
      <c r="I1115" s="4"/>
      <c r="J1115" s="4"/>
      <c r="K1115" s="4"/>
      <c r="L1115" s="4"/>
      <c r="M1115" s="13"/>
      <c r="N1115" s="44"/>
      <c r="O1115" s="4"/>
      <c r="P1115" s="4"/>
      <c r="Q1115" s="4"/>
      <c r="R1115" s="4"/>
    </row>
    <row r="1116" spans="1:18" ht="45" x14ac:dyDescent="0.3">
      <c r="A1116" s="4">
        <v>1112</v>
      </c>
      <c r="B1116" s="18">
        <f>IF(ISBLANK('[1]CONTROL OT'!$B1120),"-",'[1]CONTROL OT'!$B1120)</f>
        <v>1085</v>
      </c>
      <c r="C1116" s="20" t="str">
        <f>IF(ISBLANK('[1]CONTROL OT'!$H1120),"-",'[1]CONTROL OT'!$H1120)</f>
        <v>YANGZHOU RONGFEI CONSTRUCTION
ENGINEERING CO SUCURSAL DEL PERÚ</v>
      </c>
      <c r="D1116" s="6" t="str">
        <f>IF(ISBLANK('[1]CONTROL OT'!$I1120),"-",'[1]CONTROL OT'!$I1120)</f>
        <v>DENSIDAD DE CAMPO / JORGE</v>
      </c>
      <c r="E1116" s="7">
        <f>IF(ISBLANK('[1]CONTROL OT'!$O1120),"-",'[1]CONTROL OT'!$O1120)</f>
        <v>1294</v>
      </c>
      <c r="F1116" s="8"/>
      <c r="G1116" s="8"/>
      <c r="H1116" s="16">
        <f t="shared" si="49"/>
        <v>0</v>
      </c>
      <c r="I1116" s="4"/>
      <c r="J1116" s="4"/>
      <c r="K1116" s="4"/>
      <c r="L1116" s="4"/>
      <c r="M1116" s="13"/>
      <c r="N1116" s="44"/>
      <c r="O1116" s="4"/>
      <c r="P1116" s="4"/>
      <c r="Q1116" s="4"/>
      <c r="R1116" s="4"/>
    </row>
    <row r="1117" spans="1:18" ht="45" x14ac:dyDescent="0.3">
      <c r="A1117" s="4">
        <v>1113</v>
      </c>
      <c r="B1117" s="18">
        <f>IF(ISBLANK('[1]CONTROL OT'!$B1121),"-",'[1]CONTROL OT'!$B1121)</f>
        <v>1086</v>
      </c>
      <c r="C1117" s="20" t="str">
        <f>IF(ISBLANK('[1]CONTROL OT'!$H1121),"-",'[1]CONTROL OT'!$H1121)</f>
        <v>YANGZHOU RONGFEI CONSTRUCTION
ENGINEERING CO SUCURSAL DEL PERÚ</v>
      </c>
      <c r="D1117" s="6" t="str">
        <f>IF(ISBLANK('[1]CONTROL OT'!$I1121),"-",'[1]CONTROL OT'!$I1121)</f>
        <v>DENSIDAD DE CAMPO / GABRIEL -DEIVY</v>
      </c>
      <c r="E1117" s="7">
        <f>IF(ISBLANK('[1]CONTROL OT'!$O1121),"-",'[1]CONTROL OT'!$O1121)</f>
        <v>1283</v>
      </c>
      <c r="F1117" s="8"/>
      <c r="G1117" s="8"/>
      <c r="H1117" s="16">
        <f t="shared" si="49"/>
        <v>0</v>
      </c>
      <c r="I1117" s="4"/>
      <c r="J1117" s="4"/>
      <c r="K1117" s="4"/>
      <c r="L1117" s="4"/>
      <c r="M1117" s="13"/>
      <c r="N1117" s="44"/>
      <c r="O1117" s="4"/>
      <c r="P1117" s="4"/>
      <c r="Q1117" s="4"/>
      <c r="R1117" s="4"/>
    </row>
    <row r="1118" spans="1:18" ht="45" x14ac:dyDescent="0.3">
      <c r="A1118" s="4">
        <v>1114</v>
      </c>
      <c r="B1118" s="18">
        <f>IF(ISBLANK('[1]CONTROL OT'!$B1122),"-",'[1]CONTROL OT'!$B1122)</f>
        <v>1087</v>
      </c>
      <c r="C1118" s="20" t="str">
        <f>IF(ISBLANK('[1]CONTROL OT'!$H1122),"-",'[1]CONTROL OT'!$H1122)</f>
        <v>YANGZHOU RONGFEI CONSTRUCTION
ENGINEERING CO SUCURSAL DEL PERÚ</v>
      </c>
      <c r="D1118" s="6" t="str">
        <f>IF(ISBLANK('[1]CONTROL OT'!$I1122),"-",'[1]CONTROL OT'!$I1122)</f>
        <v>DENSIDAD DE CAMPO / GABRIEL - JORGE</v>
      </c>
      <c r="E1118" s="7">
        <f>IF(ISBLANK('[1]CONTROL OT'!$O1122),"-",'[1]CONTROL OT'!$O1122)</f>
        <v>1277</v>
      </c>
      <c r="F1118" s="8"/>
      <c r="G1118" s="8"/>
      <c r="H1118" s="16">
        <f t="shared" si="49"/>
        <v>0</v>
      </c>
      <c r="I1118" s="4"/>
      <c r="J1118" s="4"/>
      <c r="K1118" s="4"/>
      <c r="L1118" s="4"/>
      <c r="M1118" s="13"/>
      <c r="N1118" s="44"/>
      <c r="O1118" s="4"/>
      <c r="P1118" s="4"/>
      <c r="Q1118" s="4"/>
      <c r="R1118" s="4"/>
    </row>
    <row r="1119" spans="1:18" ht="30" x14ac:dyDescent="0.3">
      <c r="A1119" s="4">
        <v>1115</v>
      </c>
      <c r="B1119" s="18">
        <f>IF(ISBLANK('[1]CONTROL OT'!$B1123),"-",'[1]CONTROL OT'!$B1123)</f>
        <v>1088</v>
      </c>
      <c r="C1119" s="20" t="str">
        <f>IF(ISBLANK('[1]CONTROL OT'!$H1123),"-",'[1]CONTROL OT'!$H1123)</f>
        <v>TACTICAL IT</v>
      </c>
      <c r="D1119" s="6" t="str">
        <f>IF(ISBLANK('[1]CONTROL OT'!$I1123),"-",'[1]CONTROL OT'!$I1123)</f>
        <v>COMPRESIÓN DE PROBETAS</v>
      </c>
      <c r="E1119" s="7">
        <f>IF(ISBLANK('[1]CONTROL OT'!$O1123),"-",'[1]CONTROL OT'!$O1123)</f>
        <v>1291</v>
      </c>
      <c r="F1119" s="8"/>
      <c r="G1119" s="8"/>
      <c r="H1119" s="16">
        <f t="shared" si="49"/>
        <v>0</v>
      </c>
      <c r="I1119" s="4"/>
      <c r="J1119" s="4"/>
      <c r="K1119" s="4"/>
      <c r="L1119" s="4"/>
      <c r="M1119" s="13"/>
      <c r="N1119" s="44"/>
      <c r="O1119" s="4"/>
      <c r="P1119" s="4"/>
      <c r="Q1119" s="4"/>
      <c r="R1119" s="4"/>
    </row>
    <row r="1120" spans="1:18" ht="45" x14ac:dyDescent="0.3">
      <c r="A1120" s="4">
        <v>1116</v>
      </c>
      <c r="B1120" s="18">
        <f>IF(ISBLANK('[1]CONTROL OT'!$B1124),"-",'[1]CONTROL OT'!$B1124)</f>
        <v>1089</v>
      </c>
      <c r="C1120" s="20" t="str">
        <f>IF(ISBLANK('[1]CONTROL OT'!$H1124),"-",'[1]CONTROL OT'!$H1124)</f>
        <v>YANGZHOU RONGFEI CONSTRUCTION
ENGINEERING CO SUCURSAL DEL PERÚ</v>
      </c>
      <c r="D1120" s="6" t="str">
        <f>IF(ISBLANK('[1]CONTROL OT'!$I1124),"-",'[1]CONTROL OT'!$I1124)</f>
        <v>DENSIDAD DE CAMPO / DEIVY</v>
      </c>
      <c r="E1120" s="7">
        <f>IF(ISBLANK('[1]CONTROL OT'!$O1124),"-",'[1]CONTROL OT'!$O1124)</f>
        <v>1079</v>
      </c>
      <c r="F1120" s="8"/>
      <c r="G1120" s="8"/>
      <c r="H1120" s="16">
        <f t="shared" si="49"/>
        <v>0</v>
      </c>
      <c r="I1120" s="12" t="s">
        <v>9</v>
      </c>
      <c r="J1120" s="4"/>
      <c r="K1120" s="4"/>
      <c r="L1120" s="4"/>
      <c r="M1120" s="13"/>
      <c r="N1120" s="44"/>
      <c r="O1120" s="4"/>
      <c r="P1120" s="4"/>
      <c r="Q1120" s="4"/>
      <c r="R1120" s="4"/>
    </row>
    <row r="1121" spans="1:18" ht="30" x14ac:dyDescent="0.3">
      <c r="A1121" s="4">
        <v>1117</v>
      </c>
      <c r="B1121" s="18">
        <f>IF(ISBLANK('[1]CONTROL OT'!$B1125),"-",'[1]CONTROL OT'!$B1125)</f>
        <v>1090</v>
      </c>
      <c r="C1121" s="20" t="str">
        <f>IF(ISBLANK('[1]CONTROL OT'!$H1125),"-",'[1]CONTROL OT'!$H1125)</f>
        <v>BURGOS VERGARAY</v>
      </c>
      <c r="D1121" s="6" t="str">
        <f>IF(ISBLANK('[1]CONTROL OT'!$I1125),"-",'[1]CONTROL OT'!$I1125)</f>
        <v>DENSIDAD DE CAMPO / IVAN - WILFREDO</v>
      </c>
      <c r="E1121" s="7">
        <f>IF(ISBLANK('[1]CONTROL OT'!$O1125),"-",'[1]CONTROL OT'!$O1125)</f>
        <v>1282</v>
      </c>
      <c r="F1121" s="8"/>
      <c r="G1121" s="8"/>
      <c r="H1121" s="16">
        <f t="shared" si="49"/>
        <v>0</v>
      </c>
      <c r="I1121" s="12" t="s">
        <v>9</v>
      </c>
      <c r="J1121" s="4"/>
      <c r="K1121" s="4"/>
      <c r="L1121" s="4"/>
      <c r="M1121" s="13"/>
      <c r="N1121" s="44"/>
      <c r="O1121" s="4"/>
      <c r="P1121" s="4"/>
      <c r="Q1121" s="4"/>
      <c r="R1121" s="4"/>
    </row>
    <row r="1122" spans="1:18" ht="30" x14ac:dyDescent="0.3">
      <c r="A1122" s="4">
        <v>1118</v>
      </c>
      <c r="B1122" s="18">
        <f>IF(ISBLANK('[1]CONTROL OT'!$B1126),"-",'[1]CONTROL OT'!$B1126)</f>
        <v>1091</v>
      </c>
      <c r="C1122" s="20" t="str">
        <f>IF(ISBLANK('[1]CONTROL OT'!$H1126),"-",'[1]CONTROL OT'!$H1126)</f>
        <v>GEOFAL ING.</v>
      </c>
      <c r="D1122" s="6" t="str">
        <f>IF(ISBLANK('[1]CONTROL OT'!$I1126),"-",'[1]CONTROL OT'!$I1126)</f>
        <v>JEAN PAREDES / CABO BLANCO</v>
      </c>
      <c r="E1122" s="7">
        <f>IF(ISBLANK('[1]CONTROL OT'!$O1126),"-",'[1]CONTROL OT'!$O1126)</f>
        <v>1295</v>
      </c>
      <c r="F1122" s="8">
        <v>45890</v>
      </c>
      <c r="G1122" s="8">
        <v>45890</v>
      </c>
      <c r="H1122" s="16">
        <f t="shared" si="49"/>
        <v>0</v>
      </c>
      <c r="I1122" s="12" t="s">
        <v>9</v>
      </c>
      <c r="J1122" s="4"/>
      <c r="K1122" s="4"/>
      <c r="L1122" s="4"/>
      <c r="M1122" s="13">
        <v>226</v>
      </c>
      <c r="N1122" s="44">
        <v>1298</v>
      </c>
      <c r="O1122" s="8">
        <v>45890</v>
      </c>
      <c r="P1122" s="8">
        <v>45890</v>
      </c>
      <c r="Q1122" s="16">
        <f t="shared" ref="Q1122:Q1123" si="50">IFERROR(+O1122-P1122,"-")</f>
        <v>0</v>
      </c>
      <c r="R1122" s="4" t="s">
        <v>9</v>
      </c>
    </row>
    <row r="1123" spans="1:18" ht="15.6" x14ac:dyDescent="0.3">
      <c r="A1123" s="4">
        <v>1119</v>
      </c>
      <c r="B1123" s="18">
        <f>IF(ISBLANK('[1]CONTROL OT'!$B1127),"-",'[1]CONTROL OT'!$B1127)</f>
        <v>1092</v>
      </c>
      <c r="C1123" s="20" t="str">
        <f>IF(ISBLANK('[1]CONTROL OT'!$H1127),"-",'[1]CONTROL OT'!$H1127)</f>
        <v>GEOFAL ING.</v>
      </c>
      <c r="D1123" s="6" t="str">
        <f>IF(ISBLANK('[1]CONTROL OT'!$I1127),"-",'[1]CONTROL OT'!$I1127)</f>
        <v>CENS / AREQUIPA</v>
      </c>
      <c r="E1123" s="7">
        <f>IF(ISBLANK('[1]CONTROL OT'!$O1127),"-",'[1]CONTROL OT'!$O1127)</f>
        <v>1301</v>
      </c>
      <c r="F1123" s="8">
        <v>45890</v>
      </c>
      <c r="G1123" s="8">
        <v>45890</v>
      </c>
      <c r="H1123" s="16">
        <f t="shared" si="49"/>
        <v>0</v>
      </c>
      <c r="I1123" s="12" t="s">
        <v>9</v>
      </c>
      <c r="J1123" s="4"/>
      <c r="K1123" s="4"/>
      <c r="L1123" s="4"/>
      <c r="M1123" s="13">
        <v>227</v>
      </c>
      <c r="N1123" s="44">
        <v>1302</v>
      </c>
      <c r="O1123" s="8">
        <v>45890</v>
      </c>
      <c r="P1123" s="8">
        <v>45890</v>
      </c>
      <c r="Q1123" s="16">
        <f t="shared" si="50"/>
        <v>0</v>
      </c>
      <c r="R1123" s="4" t="s">
        <v>9</v>
      </c>
    </row>
    <row r="1124" spans="1:18" ht="15.6" x14ac:dyDescent="0.3">
      <c r="A1124" s="4">
        <v>1120</v>
      </c>
      <c r="B1124" s="18">
        <f>IF(ISBLANK('[1]CONTROL OT'!$B1128),"-",'[1]CONTROL OT'!$B1128)</f>
        <v>1093</v>
      </c>
      <c r="C1124" s="20" t="str">
        <f>IF(ISBLANK('[1]CONTROL OT'!$H1128),"-",'[1]CONTROL OT'!$H1128)</f>
        <v>RUTAS DE LIMA</v>
      </c>
      <c r="D1124" s="6" t="str">
        <f>IF(ISBLANK('[1]CONTROL OT'!$I1128),"-",'[1]CONTROL OT'!$I1128)</f>
        <v>CLASIFICACIÓN</v>
      </c>
      <c r="E1124" s="7">
        <f>IF(ISBLANK('[1]CONTROL OT'!$O1128),"-",'[1]CONTROL OT'!$O1128)</f>
        <v>1304</v>
      </c>
      <c r="F1124" s="8">
        <v>45890</v>
      </c>
      <c r="G1124" s="8">
        <v>45890</v>
      </c>
      <c r="H1124" s="16">
        <f t="shared" si="49"/>
        <v>0</v>
      </c>
      <c r="I1124" s="12" t="s">
        <v>9</v>
      </c>
      <c r="J1124" s="4"/>
      <c r="K1124" s="4"/>
      <c r="L1124" s="4"/>
      <c r="M1124" s="13"/>
      <c r="N1124" s="44"/>
      <c r="O1124" s="4"/>
      <c r="P1124" s="4"/>
      <c r="Q1124" s="4"/>
      <c r="R1124" s="4"/>
    </row>
    <row r="1125" spans="1:18" ht="15.6" x14ac:dyDescent="0.3">
      <c r="A1125" s="4">
        <v>1121</v>
      </c>
      <c r="B1125" s="18">
        <f>IF(ISBLANK('[1]CONTROL OT'!$B1129),"-",'[1]CONTROL OT'!$B1129)</f>
        <v>1094</v>
      </c>
      <c r="C1125" s="20" t="str">
        <f>IF(ISBLANK('[1]CONTROL OT'!$H1129),"-",'[1]CONTROL OT'!$H1129)</f>
        <v>GEOCONTROL</v>
      </c>
      <c r="D1125" s="6" t="str">
        <f>IF(ISBLANK('[1]CONTROL OT'!$I1129),"-",'[1]CONTROL OT'!$I1129)</f>
        <v>-</v>
      </c>
      <c r="E1125" s="7" t="str">
        <f>IF(ISBLANK('[1]CONTROL OT'!$O1129),"-",'[1]CONTROL OT'!$O1129)</f>
        <v>COTIZACIÓN 1284-25-A</v>
      </c>
      <c r="F1125" s="8">
        <v>45889</v>
      </c>
      <c r="G1125" s="8">
        <v>45892</v>
      </c>
      <c r="H1125" s="16">
        <f t="shared" si="49"/>
        <v>-3</v>
      </c>
      <c r="I1125" s="12" t="s">
        <v>9</v>
      </c>
      <c r="J1125" s="4"/>
      <c r="K1125" s="4"/>
      <c r="L1125" s="4"/>
      <c r="M1125" s="13"/>
      <c r="N1125" s="44"/>
      <c r="O1125" s="4"/>
      <c r="P1125" s="4"/>
      <c r="Q1125" s="4"/>
      <c r="R1125" s="4"/>
    </row>
    <row r="1126" spans="1:18" ht="30" x14ac:dyDescent="0.3">
      <c r="A1126" s="4">
        <v>1122</v>
      </c>
      <c r="B1126" s="18">
        <f>IF(ISBLANK('[1]CONTROL OT'!$B1130),"-",'[1]CONTROL OT'!$B1130)</f>
        <v>1095</v>
      </c>
      <c r="C1126" s="20" t="str">
        <f>IF(ISBLANK('[1]CONTROL OT'!$H1130),"-",'[1]CONTROL OT'!$H1130)</f>
        <v>HORMIX</v>
      </c>
      <c r="D1126" s="6" t="str">
        <f>IF(ISBLANK('[1]CONTROL OT'!$I1130),"-",'[1]CONTROL OT'!$I1130)</f>
        <v>ARENA GRUESA Y PIEDRA CHANCADA</v>
      </c>
      <c r="E1126" s="7">
        <f>IF(ISBLANK('[1]CONTROL OT'!$O1130),"-",'[1]CONTROL OT'!$O1130)</f>
        <v>1303</v>
      </c>
      <c r="F1126" s="8">
        <v>45890</v>
      </c>
      <c r="G1126" s="8">
        <v>45890</v>
      </c>
      <c r="H1126" s="16">
        <f t="shared" si="49"/>
        <v>0</v>
      </c>
      <c r="I1126" s="12" t="s">
        <v>9</v>
      </c>
      <c r="J1126" s="4"/>
      <c r="K1126" s="4"/>
      <c r="L1126" s="4"/>
      <c r="M1126" s="13"/>
      <c r="N1126" s="44"/>
      <c r="O1126" s="4"/>
      <c r="P1126" s="4"/>
      <c r="Q1126" s="4"/>
      <c r="R1126" s="4"/>
    </row>
    <row r="1127" spans="1:18" ht="30" x14ac:dyDescent="0.3">
      <c r="A1127" s="4">
        <v>1123</v>
      </c>
      <c r="B1127" s="18">
        <f>IF(ISBLANK('[1]CONTROL OT'!$B1131),"-",'[1]CONTROL OT'!$B1131)</f>
        <v>1096</v>
      </c>
      <c r="C1127" s="20" t="str">
        <f>IF(ISBLANK('[1]CONTROL OT'!$H1131),"-",'[1]CONTROL OT'!$H1131)</f>
        <v>CONSTRUCTORA VALLES DEL PERU SAC</v>
      </c>
      <c r="D1127" s="6" t="str">
        <f>IF(ISBLANK('[1]CONTROL OT'!$I1131),"-",'[1]CONTROL OT'!$I1131)</f>
        <v>PROCTOR PARA DENSIDAD</v>
      </c>
      <c r="E1127" s="7">
        <f>IF(ISBLANK('[1]CONTROL OT'!$O1131),"-",'[1]CONTROL OT'!$O1131)</f>
        <v>1253</v>
      </c>
      <c r="F1127" s="8">
        <v>45882</v>
      </c>
      <c r="G1127" s="8">
        <v>45882</v>
      </c>
      <c r="H1127" s="16">
        <f t="shared" si="49"/>
        <v>0</v>
      </c>
      <c r="I1127" s="12" t="s">
        <v>9</v>
      </c>
      <c r="J1127" s="4"/>
      <c r="K1127" s="4"/>
      <c r="L1127" s="4"/>
      <c r="M1127" s="13"/>
      <c r="N1127" s="44"/>
      <c r="O1127" s="4"/>
      <c r="P1127" s="4"/>
      <c r="Q1127" s="4"/>
      <c r="R1127" s="4"/>
    </row>
    <row r="1128" spans="1:18" ht="45" x14ac:dyDescent="0.3">
      <c r="A1128" s="4">
        <v>1124</v>
      </c>
      <c r="B1128" s="18">
        <f>IF(ISBLANK('[1]CONTROL OT'!$B1132),"-",'[1]CONTROL OT'!$B1132)</f>
        <v>1097</v>
      </c>
      <c r="C1128" s="20" t="str">
        <f>IF(ISBLANK('[1]CONTROL OT'!$H1132),"-",'[1]CONTROL OT'!$H1132)</f>
        <v>YANGZHOU RONGFEI CONSTRUCTION
ENGINEERING CO SUCURSAL DEL PERÚ</v>
      </c>
      <c r="D1128" s="6" t="str">
        <f>IF(ISBLANK('[1]CONTROL OT'!$I1132),"-",'[1]CONTROL OT'!$I1132)</f>
        <v>DENSIDAD DE CAMPO / DEIVY</v>
      </c>
      <c r="E1128" s="7">
        <f>IF(ISBLANK('[1]CONTROL OT'!$O1132),"-",'[1]CONTROL OT'!$O1132)</f>
        <v>1306</v>
      </c>
      <c r="F1128" s="8">
        <v>45890</v>
      </c>
      <c r="G1128" s="8">
        <v>45891</v>
      </c>
      <c r="H1128" s="16">
        <f t="shared" si="49"/>
        <v>-1</v>
      </c>
      <c r="I1128" s="49" t="s">
        <v>9</v>
      </c>
      <c r="J1128" s="4"/>
      <c r="K1128" s="4"/>
      <c r="L1128" s="4"/>
      <c r="M1128" s="13"/>
      <c r="N1128" s="44"/>
      <c r="O1128" s="4"/>
      <c r="P1128" s="4"/>
      <c r="Q1128" s="4"/>
      <c r="R1128" s="4"/>
    </row>
    <row r="1129" spans="1:18" ht="45" x14ac:dyDescent="0.3">
      <c r="A1129" s="4">
        <v>1125</v>
      </c>
      <c r="B1129" s="18">
        <f>IF(ISBLANK('[1]CONTROL OT'!$B1133),"-",'[1]CONTROL OT'!$B1133)</f>
        <v>1098</v>
      </c>
      <c r="C1129" s="20" t="str">
        <f>IF(ISBLANK('[1]CONTROL OT'!$H1133),"-",'[1]CONTROL OT'!$H1133)</f>
        <v>YANGZHOU RONGFEI CONSTRUCTION
ENGINEERING CO SUCURSAL DEL PERÚ</v>
      </c>
      <c r="D1129" s="6" t="str">
        <f>IF(ISBLANK('[1]CONTROL OT'!$I1133),"-",'[1]CONTROL OT'!$I1133)</f>
        <v>DENSIDAD DE CAMPO / GABRIEL - IVAN</v>
      </c>
      <c r="E1129" s="7">
        <f>IF(ISBLANK('[1]CONTROL OT'!$O1133),"-",'[1]CONTROL OT'!$O1133)</f>
        <v>1305</v>
      </c>
      <c r="F1129" s="8">
        <v>45890</v>
      </c>
      <c r="G1129" s="8">
        <v>45890</v>
      </c>
      <c r="H1129" s="16">
        <f t="shared" si="49"/>
        <v>0</v>
      </c>
      <c r="I1129" s="12" t="s">
        <v>9</v>
      </c>
      <c r="J1129" s="4"/>
      <c r="K1129" s="4"/>
      <c r="L1129" s="4"/>
      <c r="M1129" s="13"/>
      <c r="N1129" s="44"/>
      <c r="O1129" s="4"/>
      <c r="P1129" s="4"/>
      <c r="Q1129" s="4"/>
      <c r="R1129" s="4"/>
    </row>
    <row r="1130" spans="1:18" ht="30" x14ac:dyDescent="0.3">
      <c r="A1130" s="4">
        <v>1126</v>
      </c>
      <c r="B1130" s="18">
        <f>IF(ISBLANK('[1]CONTROL OT'!$B1134),"-",'[1]CONTROL OT'!$B1134)</f>
        <v>1099</v>
      </c>
      <c r="C1130" s="20" t="str">
        <f>IF(ISBLANK('[1]CONTROL OT'!$H1134),"-",'[1]CONTROL OT'!$H1134)</f>
        <v>GRUPO VENTI</v>
      </c>
      <c r="D1130" s="6" t="str">
        <f>IF(ISBLANK('[1]CONTROL OT'!$I1134),"-",'[1]CONTROL OT'!$I1134)</f>
        <v xml:space="preserve">COMPRESIÓN DE PROBETAS </v>
      </c>
      <c r="E1130" s="7" t="str">
        <f>IF(ISBLANK('[1]CONTROL OT'!$O1134),"-",'[1]CONTROL OT'!$O1134)</f>
        <v>COTIZACIÓN 1286-25-A</v>
      </c>
      <c r="F1130" s="8">
        <v>45889</v>
      </c>
      <c r="G1130" s="8">
        <v>45891</v>
      </c>
      <c r="H1130" s="16">
        <f t="shared" si="49"/>
        <v>-2</v>
      </c>
      <c r="I1130" s="12" t="s">
        <v>9</v>
      </c>
      <c r="J1130" s="4"/>
      <c r="K1130" s="4"/>
      <c r="L1130" s="4"/>
      <c r="M1130" s="13"/>
      <c r="N1130" s="44"/>
      <c r="O1130" s="4"/>
      <c r="P1130" s="4"/>
      <c r="Q1130" s="4"/>
      <c r="R1130" s="4"/>
    </row>
    <row r="1131" spans="1:18" ht="30" x14ac:dyDescent="0.3">
      <c r="A1131" s="4">
        <v>1127</v>
      </c>
      <c r="B1131" s="18">
        <f>IF(ISBLANK('[1]CONTROL OT'!$B1135),"-",'[1]CONTROL OT'!$B1135)</f>
        <v>1100</v>
      </c>
      <c r="C1131" s="20" t="str">
        <f>IF(ISBLANK('[1]CONTROL OT'!$H1135),"-",'[1]CONTROL OT'!$H1135)</f>
        <v>GRUPO VENTI</v>
      </c>
      <c r="D1131" s="6" t="str">
        <f>IF(ISBLANK('[1]CONTROL OT'!$I1135),"-",'[1]CONTROL OT'!$I1135)</f>
        <v xml:space="preserve">COMPRESIÓN DE PROBETAS </v>
      </c>
      <c r="E1131" s="7" t="str">
        <f>IF(ISBLANK('[1]CONTROL OT'!$O1135),"-",'[1]CONTROL OT'!$O1135)</f>
        <v>COTIZACIÓN 1286-25-A</v>
      </c>
      <c r="F1131" s="8">
        <v>45889</v>
      </c>
      <c r="G1131" s="8">
        <v>45891</v>
      </c>
      <c r="H1131" s="16">
        <f t="shared" si="49"/>
        <v>-2</v>
      </c>
      <c r="I1131" s="12" t="s">
        <v>9</v>
      </c>
      <c r="J1131" s="4"/>
      <c r="K1131" s="4"/>
      <c r="L1131" s="4"/>
      <c r="M1131" s="13"/>
      <c r="N1131" s="44"/>
      <c r="O1131" s="4"/>
      <c r="P1131" s="4"/>
      <c r="Q1131" s="4"/>
      <c r="R1131" s="4"/>
    </row>
    <row r="1132" spans="1:18" ht="15.6" x14ac:dyDescent="0.3">
      <c r="A1132" s="4">
        <v>1128</v>
      </c>
      <c r="B1132" s="18">
        <f>IF(ISBLANK('[1]CONTROL OT'!$B1136),"-",'[1]CONTROL OT'!$B1136)</f>
        <v>1101</v>
      </c>
      <c r="C1132" s="20" t="str">
        <f>IF(ISBLANK('[1]CONTROL OT'!$H1136),"-",'[1]CONTROL OT'!$H1136)</f>
        <v>RUTAS DE LIMA</v>
      </c>
      <c r="D1132" s="6" t="str">
        <f>IF(ISBLANK('[1]CONTROL OT'!$I1136),"-",'[1]CONTROL OT'!$I1136)</f>
        <v>ENSAYO SPT</v>
      </c>
      <c r="E1132" s="7">
        <f>IF(ISBLANK('[1]CONTROL OT'!$O1136),"-",'[1]CONTROL OT'!$O1136)</f>
        <v>1322</v>
      </c>
      <c r="F1132" s="8">
        <v>45894</v>
      </c>
      <c r="G1132" s="8">
        <v>45894</v>
      </c>
      <c r="H1132" s="16">
        <f t="shared" si="49"/>
        <v>0</v>
      </c>
      <c r="I1132" s="12" t="s">
        <v>9</v>
      </c>
      <c r="J1132" s="4"/>
      <c r="K1132" s="4"/>
      <c r="L1132" s="4"/>
      <c r="M1132" s="13"/>
      <c r="N1132" s="44"/>
      <c r="O1132" s="4"/>
      <c r="P1132" s="4"/>
      <c r="Q1132" s="4"/>
      <c r="R1132" s="4"/>
    </row>
    <row r="1133" spans="1:18" ht="45" x14ac:dyDescent="0.3">
      <c r="A1133" s="4">
        <v>1129</v>
      </c>
      <c r="B1133" s="18">
        <f>IF(ISBLANK('[1]CONTROL OT'!$B1137),"-",'[1]CONTROL OT'!$B1137)</f>
        <v>1102</v>
      </c>
      <c r="C1133" s="20" t="str">
        <f>IF(ISBLANK('[1]CONTROL OT'!$H1137),"-",'[1]CONTROL OT'!$H1137)</f>
        <v>YANGZHOU RONGFEI CONSTRUCTION
ENGINEERING CO SUCURSAL DEL PERÚ</v>
      </c>
      <c r="D1133" s="6" t="str">
        <f>IF(ISBLANK('[1]CONTROL OT'!$I1137),"-",'[1]CONTROL OT'!$I1137)</f>
        <v>DENSIDAD DE CAMPO / DEIVY</v>
      </c>
      <c r="E1133" s="7">
        <f>IF(ISBLANK('[1]CONTROL OT'!$O1137),"-",'[1]CONTROL OT'!$O1137)</f>
        <v>1315</v>
      </c>
      <c r="F1133" s="8">
        <v>45891</v>
      </c>
      <c r="G1133" s="8">
        <v>45891</v>
      </c>
      <c r="H1133" s="16">
        <f t="shared" si="49"/>
        <v>0</v>
      </c>
      <c r="I1133" s="12" t="s">
        <v>9</v>
      </c>
      <c r="J1133" s="4"/>
      <c r="K1133" s="4"/>
      <c r="L1133" s="4"/>
      <c r="M1133" s="13"/>
      <c r="N1133" s="44"/>
      <c r="O1133" s="4"/>
      <c r="P1133" s="4"/>
      <c r="Q1133" s="4"/>
      <c r="R1133" s="4"/>
    </row>
    <row r="1134" spans="1:18" ht="15.6" x14ac:dyDescent="0.3">
      <c r="A1134" s="4">
        <v>1130</v>
      </c>
      <c r="B1134" s="18">
        <f>IF(ISBLANK('[1]CONTROL OT'!$B1138),"-",'[1]CONTROL OT'!$B1138)</f>
        <v>1103</v>
      </c>
      <c r="C1134" s="20" t="str">
        <f>IF(ISBLANK('[1]CONTROL OT'!$H1138),"-",'[1]CONTROL OT'!$H1138)</f>
        <v>FONTANA MOV. DE TIERRA SAC</v>
      </c>
      <c r="D1134" s="6" t="str">
        <f>IF(ISBLANK('[1]CONTROL OT'!$I1138),"-",'[1]CONTROL OT'!$I1138)</f>
        <v>CANTERA: QUISPE</v>
      </c>
      <c r="E1134" s="7">
        <f>IF(ISBLANK('[1]CONTROL OT'!$O1138),"-",'[1]CONTROL OT'!$O1138)</f>
        <v>1308</v>
      </c>
      <c r="F1134" s="8">
        <v>45891</v>
      </c>
      <c r="G1134" s="8">
        <v>45891</v>
      </c>
      <c r="H1134" s="16">
        <f t="shared" si="49"/>
        <v>0</v>
      </c>
      <c r="I1134" s="12" t="s">
        <v>9</v>
      </c>
      <c r="J1134" s="4"/>
      <c r="K1134" s="4"/>
      <c r="L1134" s="4"/>
      <c r="M1134" s="13"/>
      <c r="N1134" s="44"/>
      <c r="O1134" s="4"/>
      <c r="P1134" s="4"/>
      <c r="Q1134" s="4"/>
      <c r="R1134" s="4"/>
    </row>
    <row r="1135" spans="1:18" ht="30" x14ac:dyDescent="0.3">
      <c r="A1135" s="4">
        <v>1131</v>
      </c>
      <c r="B1135" s="18">
        <f>IF(ISBLANK('[1]CONTROL OT'!$B1139),"-",'[1]CONTROL OT'!$B1139)</f>
        <v>1104</v>
      </c>
      <c r="C1135" s="20" t="str">
        <f>IF(ISBLANK('[1]CONTROL OT'!$H1139),"-",'[1]CONTROL OT'!$H1139)</f>
        <v>MECHANICAL AND PIPING SOLUTIONS SACYP</v>
      </c>
      <c r="D1135" s="6" t="str">
        <f>IF(ISBLANK('[1]CONTROL OT'!$I1139),"-",'[1]CONTROL OT'!$I1139)</f>
        <v>DENSIDAD DE CAMPO / IVAN</v>
      </c>
      <c r="E1135" s="7">
        <f>IF(ISBLANK('[1]CONTROL OT'!$O1139),"-",'[1]CONTROL OT'!$O1139)</f>
        <v>1086</v>
      </c>
      <c r="F1135" s="8">
        <v>45852</v>
      </c>
      <c r="G1135" s="8">
        <v>45852</v>
      </c>
      <c r="H1135" s="16">
        <f t="shared" si="49"/>
        <v>0</v>
      </c>
      <c r="I1135" s="12" t="s">
        <v>9</v>
      </c>
      <c r="J1135" s="4"/>
      <c r="K1135" s="4"/>
      <c r="L1135" s="4"/>
      <c r="M1135" s="13"/>
      <c r="N1135" s="44"/>
      <c r="O1135" s="4"/>
      <c r="P1135" s="4"/>
      <c r="Q1135" s="4"/>
      <c r="R1135" s="4"/>
    </row>
    <row r="1136" spans="1:18" ht="30" x14ac:dyDescent="0.3">
      <c r="A1136" s="4">
        <v>1132</v>
      </c>
      <c r="B1136" s="18">
        <f>IF(ISBLANK('[1]CONTROL OT'!$B1140),"-",'[1]CONTROL OT'!$B1140)</f>
        <v>1105</v>
      </c>
      <c r="C1136" s="20" t="str">
        <f>IF(ISBLANK('[1]CONTROL OT'!$H1140),"-",'[1]CONTROL OT'!$H1140)</f>
        <v>FONTANA MOV. DE TIERRA SAC</v>
      </c>
      <c r="D1136" s="6" t="str">
        <f>IF(ISBLANK('[1]CONTROL OT'!$I1140),"-",'[1]CONTROL OT'!$I1140)</f>
        <v>CANTERA: SAN MARCOS</v>
      </c>
      <c r="E1136" s="7">
        <f>IF(ISBLANK('[1]CONTROL OT'!$O1140),"-",'[1]CONTROL OT'!$O1140)</f>
        <v>1307</v>
      </c>
      <c r="F1136" s="8">
        <v>45891</v>
      </c>
      <c r="G1136" s="8">
        <v>45891</v>
      </c>
      <c r="H1136" s="16">
        <f t="shared" si="49"/>
        <v>0</v>
      </c>
      <c r="I1136" s="12" t="s">
        <v>9</v>
      </c>
      <c r="J1136" s="4"/>
      <c r="K1136" s="4"/>
      <c r="L1136" s="4"/>
      <c r="M1136" s="13"/>
      <c r="N1136" s="44"/>
      <c r="O1136" s="4"/>
      <c r="P1136" s="4"/>
      <c r="Q1136" s="4"/>
      <c r="R1136" s="4"/>
    </row>
    <row r="1137" spans="1:18" ht="30" x14ac:dyDescent="0.3">
      <c r="A1137" s="4">
        <v>1133</v>
      </c>
      <c r="B1137" s="18">
        <f>IF(ISBLANK('[1]CONTROL OT'!$B1141),"-",'[1]CONTROL OT'!$B1141)</f>
        <v>1106</v>
      </c>
      <c r="C1137" s="20" t="str">
        <f>IF(ISBLANK('[1]CONTROL OT'!$H1141),"-",'[1]CONTROL OT'!$H1141)</f>
        <v>ERAA SOLUCIONES INTEGRALES SAC</v>
      </c>
      <c r="D1137" s="6" t="str">
        <f>IF(ISBLANK('[1]CONTROL OT'!$I1141),"-",'[1]CONTROL OT'!$I1141)</f>
        <v>COMPRESIÓN DE PROBETAS</v>
      </c>
      <c r="E1137" s="7">
        <f>IF(ISBLANK('[1]CONTROL OT'!$O1141),"-",'[1]CONTROL OT'!$O1141)</f>
        <v>1317</v>
      </c>
      <c r="F1137" s="8">
        <v>45892</v>
      </c>
      <c r="G1137" s="8">
        <v>45892</v>
      </c>
      <c r="H1137" s="16">
        <f t="shared" si="49"/>
        <v>0</v>
      </c>
      <c r="I1137" s="12" t="s">
        <v>9</v>
      </c>
      <c r="J1137" s="4"/>
      <c r="K1137" s="4"/>
      <c r="L1137" s="4"/>
      <c r="M1137" s="13"/>
      <c r="N1137" s="44"/>
      <c r="O1137" s="4"/>
      <c r="P1137" s="4"/>
      <c r="Q1137" s="4"/>
      <c r="R1137" s="4"/>
    </row>
    <row r="1138" spans="1:18" ht="15.6" x14ac:dyDescent="0.3">
      <c r="A1138" s="4">
        <v>1134</v>
      </c>
      <c r="B1138" s="18">
        <f>IF(ISBLANK('[1]CONTROL OT'!$B1142),"-",'[1]CONTROL OT'!$B1142)</f>
        <v>1107</v>
      </c>
      <c r="C1138" s="20" t="str">
        <f>IF(ISBLANK('[1]CONTROL OT'!$H1142),"-",'[1]CONTROL OT'!$H1142)</f>
        <v>ERAA SOLUCIONES INTEGRALES SAC</v>
      </c>
      <c r="D1138" s="6" t="str">
        <f>IF(ISBLANK('[1]CONTROL OT'!$I1142),"-",'[1]CONTROL OT'!$I1142)</f>
        <v>4 BOLSAS - MATERIAL PROPIO</v>
      </c>
      <c r="E1138" s="7">
        <f>IF(ISBLANK('[1]CONTROL OT'!$O1142),"-",'[1]CONTROL OT'!$O1142)</f>
        <v>1312</v>
      </c>
      <c r="F1138" s="8">
        <v>45891</v>
      </c>
      <c r="G1138" s="8">
        <v>45891</v>
      </c>
      <c r="H1138" s="16">
        <f t="shared" si="49"/>
        <v>0</v>
      </c>
      <c r="I1138" s="12" t="s">
        <v>9</v>
      </c>
      <c r="J1138" s="4"/>
      <c r="K1138" s="4"/>
      <c r="L1138" s="4"/>
      <c r="M1138" s="13"/>
      <c r="N1138" s="44"/>
      <c r="O1138" s="4"/>
      <c r="P1138" s="4"/>
      <c r="Q1138" s="4"/>
      <c r="R1138" s="4"/>
    </row>
    <row r="1139" spans="1:18" ht="45" x14ac:dyDescent="0.3">
      <c r="A1139" s="4">
        <v>1135</v>
      </c>
      <c r="B1139" s="18">
        <f>IF(ISBLANK('[1]CONTROL OT'!$B1143),"-",'[1]CONTROL OT'!$B1143)</f>
        <v>1108</v>
      </c>
      <c r="C1139" s="20" t="str">
        <f>IF(ISBLANK('[1]CONTROL OT'!$H1143),"-",'[1]CONTROL OT'!$H1143)</f>
        <v>HORMIX</v>
      </c>
      <c r="D1139" s="6" t="str">
        <f>IF(ISBLANK('[1]CONTROL OT'!$I1143),"-",'[1]CONTROL OT'!$I1143)</f>
        <v>REACTIVIDAD DEL AGREGADO ALCÁLISIS</v>
      </c>
      <c r="E1139" s="7">
        <f>IF(ISBLANK('[1]CONTROL OT'!$O1143),"-",'[1]CONTROL OT'!$O1143)</f>
        <v>1316</v>
      </c>
      <c r="F1139" s="8">
        <v>45892</v>
      </c>
      <c r="G1139" s="8">
        <v>45892</v>
      </c>
      <c r="H1139" s="16">
        <f t="shared" si="49"/>
        <v>0</v>
      </c>
      <c r="I1139" s="12" t="s">
        <v>9</v>
      </c>
      <c r="J1139" s="4"/>
      <c r="K1139" s="4"/>
      <c r="L1139" s="4"/>
      <c r="M1139" s="13"/>
      <c r="N1139" s="44"/>
      <c r="O1139" s="4"/>
      <c r="P1139" s="4"/>
      <c r="Q1139" s="4"/>
      <c r="R1139" s="4"/>
    </row>
    <row r="1140" spans="1:18" ht="15.6" x14ac:dyDescent="0.3">
      <c r="A1140" s="4">
        <v>1136</v>
      </c>
      <c r="B1140" s="18">
        <f>IF(ISBLANK('[1]CONTROL OT'!$B1144),"-",'[1]CONTROL OT'!$B1144)</f>
        <v>1109</v>
      </c>
      <c r="C1140" s="20" t="str">
        <f>IF(ISBLANK('[1]CONTROL OT'!$H1144),"-",'[1]CONTROL OT'!$H1144)</f>
        <v>HORMIX</v>
      </c>
      <c r="D1140" s="6" t="str">
        <f>IF(ISBLANK('[1]CONTROL OT'!$I1144),"-",'[1]CONTROL OT'!$I1144)</f>
        <v>AGUA</v>
      </c>
      <c r="E1140" s="7">
        <f>IF(ISBLANK('[1]CONTROL OT'!$O1144),"-",'[1]CONTROL OT'!$O1144)</f>
        <v>1318</v>
      </c>
      <c r="F1140" s="8">
        <v>45894</v>
      </c>
      <c r="G1140" s="8">
        <v>45894</v>
      </c>
      <c r="H1140" s="16">
        <f t="shared" si="49"/>
        <v>0</v>
      </c>
      <c r="I1140" s="12" t="s">
        <v>9</v>
      </c>
      <c r="J1140" s="4"/>
      <c r="K1140" s="4"/>
      <c r="L1140" s="4"/>
      <c r="M1140" s="13"/>
      <c r="N1140" s="44"/>
      <c r="O1140" s="4"/>
      <c r="P1140" s="4"/>
      <c r="Q1140" s="4"/>
      <c r="R1140" s="4"/>
    </row>
    <row r="1141" spans="1:18" ht="45" x14ac:dyDescent="0.3">
      <c r="A1141" s="4">
        <v>1137</v>
      </c>
      <c r="B1141" s="18">
        <f>IF(ISBLANK('[1]CONTROL OT'!$B1145),"-",'[1]CONTROL OT'!$B1145)</f>
        <v>1110</v>
      </c>
      <c r="C1141" s="20" t="str">
        <f>IF(ISBLANK('[1]CONTROL OT'!$H1145),"-",'[1]CONTROL OT'!$H1145)</f>
        <v>YANGZHOU RONGFEI CONSTRUCTION
ENGINEERING CO SUCURSAL DEL PERÚ</v>
      </c>
      <c r="D1141" s="6" t="str">
        <f>IF(ISBLANK('[1]CONTROL OT'!$I1145),"-",'[1]CONTROL OT'!$I1145)</f>
        <v>DENSIDAD DE CAMPO / DEIVY</v>
      </c>
      <c r="E1141" s="7">
        <f>IF(ISBLANK('[1]CONTROL OT'!$O1145),"-",'[1]CONTROL OT'!$O1145)</f>
        <v>1324</v>
      </c>
      <c r="F1141" s="8">
        <v>45892</v>
      </c>
      <c r="G1141" s="8">
        <v>45892</v>
      </c>
      <c r="H1141" s="16">
        <f t="shared" ref="H1141:H1157" si="51">IFERROR(+F1141-G1141,"-")</f>
        <v>0</v>
      </c>
      <c r="I1141" s="12" t="s">
        <v>9</v>
      </c>
      <c r="J1141" s="4"/>
      <c r="K1141" s="4"/>
      <c r="L1141" s="4"/>
      <c r="M1141" s="13"/>
      <c r="N1141" s="44"/>
      <c r="O1141" s="4"/>
      <c r="P1141" s="4"/>
      <c r="Q1141" s="4"/>
      <c r="R1141" s="4"/>
    </row>
    <row r="1142" spans="1:18" ht="45" x14ac:dyDescent="0.3">
      <c r="A1142" s="4">
        <v>1138</v>
      </c>
      <c r="B1142" s="18">
        <f>IF(ISBLANK('[1]CONTROL OT'!$B1146),"-",'[1]CONTROL OT'!$B1146)</f>
        <v>1091</v>
      </c>
      <c r="C1142" s="20" t="str">
        <f>IF(ISBLANK('[1]CONTROL OT'!$H1146),"-",'[1]CONTROL OT'!$H1146)</f>
        <v>GEOFAL LABORATORIO</v>
      </c>
      <c r="D1142" s="6" t="str">
        <f>IF(ISBLANK('[1]CONTROL OT'!$I1146),"-",'[1]CONTROL OT'!$I1146)</f>
        <v>ANALISIS GRANULOMÉTRICO EN SUELOS</v>
      </c>
      <c r="E1142" s="7" t="str">
        <f>IF(ISBLANK('[1]CONTROL OT'!$O1146),"-",'[1]CONTROL OT'!$O1146)</f>
        <v>-</v>
      </c>
      <c r="F1142" s="15" t="str">
        <f>IFERROR(VLOOKUP(E1142,[2]Matriz!$B$4:$E$351,3,FALSE),"-")</f>
        <v>-</v>
      </c>
      <c r="G1142" s="15" t="str">
        <f>IFERROR(VLOOKUP(E1142,[2]Matriz!$B$4:$E$351,4,FALSE),"-")</f>
        <v>-</v>
      </c>
      <c r="H1142" s="16" t="str">
        <f t="shared" si="51"/>
        <v>-</v>
      </c>
      <c r="I1142" s="12" t="s">
        <v>9</v>
      </c>
      <c r="J1142" s="12" t="s">
        <v>9</v>
      </c>
      <c r="K1142" s="12" t="s">
        <v>9</v>
      </c>
      <c r="L1142" s="12" t="s">
        <v>9</v>
      </c>
      <c r="M1142" s="13"/>
      <c r="N1142" s="44"/>
      <c r="O1142" s="4"/>
      <c r="P1142" s="4"/>
      <c r="Q1142" s="4"/>
      <c r="R1142" s="4"/>
    </row>
    <row r="1143" spans="1:18" ht="30" x14ac:dyDescent="0.3">
      <c r="A1143" s="4">
        <v>1139</v>
      </c>
      <c r="B1143" s="18">
        <f>IF(ISBLANK('[1]CONTROL OT'!$B1147),"-",'[1]CONTROL OT'!$B1147)</f>
        <v>1025</v>
      </c>
      <c r="C1143" s="20" t="str">
        <f>IF(ISBLANK('[1]CONTROL OT'!$H1147),"-",'[1]CONTROL OT'!$H1147)</f>
        <v>GEOFAL LABORATORIO</v>
      </c>
      <c r="D1143" s="6" t="str">
        <f>IF(ISBLANK('[1]CONTROL OT'!$I1147),"-",'[1]CONTROL OT'!$I1147)</f>
        <v>LIMITES DE CONSISTENCIA</v>
      </c>
      <c r="E1143" s="7" t="str">
        <f>IF(ISBLANK('[1]CONTROL OT'!$O1147),"-",'[1]CONTROL OT'!$O1147)</f>
        <v>-</v>
      </c>
      <c r="F1143" s="15" t="str">
        <f>IFERROR(VLOOKUP(E1143,[2]Matriz!$B$4:$E$351,3,FALSE),"-")</f>
        <v>-</v>
      </c>
      <c r="G1143" s="15" t="str">
        <f>IFERROR(VLOOKUP(E1143,[2]Matriz!$B$4:$E$351,4,FALSE),"-")</f>
        <v>-</v>
      </c>
      <c r="H1143" s="16" t="str">
        <f t="shared" si="51"/>
        <v>-</v>
      </c>
      <c r="I1143" s="12" t="s">
        <v>9</v>
      </c>
      <c r="J1143" s="12" t="s">
        <v>9</v>
      </c>
      <c r="K1143" s="12" t="s">
        <v>9</v>
      </c>
      <c r="L1143" s="12" t="s">
        <v>9</v>
      </c>
      <c r="M1143" s="13"/>
      <c r="N1143" s="44"/>
      <c r="O1143" s="4"/>
      <c r="P1143" s="4"/>
      <c r="Q1143" s="4"/>
      <c r="R1143" s="4"/>
    </row>
    <row r="1144" spans="1:18" ht="15.6" x14ac:dyDescent="0.3">
      <c r="A1144" s="4">
        <v>1140</v>
      </c>
      <c r="B1144" s="18">
        <f>IF(ISBLANK('[1]CONTROL OT'!$B1148),"-",'[1]CONTROL OT'!$B1148)</f>
        <v>1016</v>
      </c>
      <c r="C1144" s="20" t="str">
        <f>IF(ISBLANK('[1]CONTROL OT'!$H1148),"-",'[1]CONTROL OT'!$H1148)</f>
        <v>GEOFAL LABORATORIO</v>
      </c>
      <c r="D1144" s="6" t="str">
        <f>IF(ISBLANK('[1]CONTROL OT'!$I1148),"-",'[1]CONTROL OT'!$I1148)</f>
        <v>PROCTOR</v>
      </c>
      <c r="E1144" s="7" t="str">
        <f>IF(ISBLANK('[1]CONTROL OT'!$O1148),"-",'[1]CONTROL OT'!$O1148)</f>
        <v>-</v>
      </c>
      <c r="F1144" s="15" t="str">
        <f>IFERROR(VLOOKUP(E1144,[2]Matriz!$B$4:$E$351,3,FALSE),"-")</f>
        <v>-</v>
      </c>
      <c r="G1144" s="15" t="str">
        <f>IFERROR(VLOOKUP(E1144,[2]Matriz!$B$4:$E$351,4,FALSE),"-")</f>
        <v>-</v>
      </c>
      <c r="H1144" s="16" t="str">
        <f t="shared" si="51"/>
        <v>-</v>
      </c>
      <c r="I1144" s="12" t="s">
        <v>9</v>
      </c>
      <c r="J1144" s="12" t="s">
        <v>9</v>
      </c>
      <c r="K1144" s="12" t="s">
        <v>9</v>
      </c>
      <c r="L1144" s="12" t="s">
        <v>9</v>
      </c>
      <c r="M1144" s="13"/>
      <c r="N1144" s="44"/>
      <c r="O1144" s="4"/>
      <c r="P1144" s="4"/>
      <c r="Q1144" s="4"/>
      <c r="R1144" s="4"/>
    </row>
    <row r="1145" spans="1:18" ht="45" x14ac:dyDescent="0.3">
      <c r="A1145" s="4">
        <v>1141</v>
      </c>
      <c r="B1145" s="18">
        <f>IF(ISBLANK('[1]CONTROL OT'!$B1149),"-",'[1]CONTROL OT'!$B1149)</f>
        <v>1016</v>
      </c>
      <c r="C1145" s="20" t="str">
        <f>IF(ISBLANK('[1]CONTROL OT'!$H1149),"-",'[1]CONTROL OT'!$H1149)</f>
        <v>GEOFAL LABORATORIO</v>
      </c>
      <c r="D1145" s="6" t="str">
        <f>IF(ISBLANK('[1]CONTROL OT'!$I1149),"-",'[1]CONTROL OT'!$I1149)</f>
        <v>GRAVEDAD ESPECIFICA DEL AGREGADO FINO</v>
      </c>
      <c r="E1145" s="7" t="str">
        <f>IF(ISBLANK('[1]CONTROL OT'!$O1149),"-",'[1]CONTROL OT'!$O1149)</f>
        <v>-</v>
      </c>
      <c r="F1145" s="15" t="str">
        <f>IFERROR(VLOOKUP(E1145,[2]Matriz!$B$4:$E$351,3,FALSE),"-")</f>
        <v>-</v>
      </c>
      <c r="G1145" s="15" t="str">
        <f>IFERROR(VLOOKUP(E1145,[2]Matriz!$B$4:$E$351,4,FALSE),"-")</f>
        <v>-</v>
      </c>
      <c r="H1145" s="16" t="str">
        <f t="shared" si="51"/>
        <v>-</v>
      </c>
      <c r="I1145" s="12" t="s">
        <v>9</v>
      </c>
      <c r="J1145" s="12" t="s">
        <v>9</v>
      </c>
      <c r="K1145" s="12" t="s">
        <v>9</v>
      </c>
      <c r="L1145" s="12" t="s">
        <v>9</v>
      </c>
      <c r="M1145" s="13"/>
      <c r="N1145" s="44"/>
      <c r="O1145" s="4"/>
      <c r="P1145" s="4"/>
      <c r="Q1145" s="4"/>
      <c r="R1145" s="4"/>
    </row>
    <row r="1146" spans="1:18" ht="15.6" x14ac:dyDescent="0.3">
      <c r="A1146" s="4">
        <v>1142</v>
      </c>
      <c r="B1146" s="18">
        <f>IF(ISBLANK('[1]CONTROL OT'!$B1150),"-",'[1]CONTROL OT'!$B1150)</f>
        <v>1063</v>
      </c>
      <c r="C1146" s="20" t="str">
        <f>IF(ISBLANK('[1]CONTROL OT'!$H1150),"-",'[1]CONTROL OT'!$H1150)</f>
        <v>GEOFAL LABORATORIO</v>
      </c>
      <c r="D1146" s="6" t="str">
        <f>IF(ISBLANK('[1]CONTROL OT'!$I1150),"-",'[1]CONTROL OT'!$I1150)</f>
        <v>PESO UNITARIO</v>
      </c>
      <c r="E1146" s="7" t="str">
        <f>IF(ISBLANK('[1]CONTROL OT'!$O1150),"-",'[1]CONTROL OT'!$O1150)</f>
        <v>-</v>
      </c>
      <c r="F1146" s="15" t="str">
        <f>IFERROR(VLOOKUP(E1146,[2]Matriz!$B$4:$E$351,3,FALSE),"-")</f>
        <v>-</v>
      </c>
      <c r="G1146" s="15" t="str">
        <f>IFERROR(VLOOKUP(E1146,[2]Matriz!$B$4:$E$351,4,FALSE),"-")</f>
        <v>-</v>
      </c>
      <c r="H1146" s="16" t="str">
        <f t="shared" si="51"/>
        <v>-</v>
      </c>
      <c r="I1146" s="12" t="s">
        <v>9</v>
      </c>
      <c r="J1146" s="12" t="s">
        <v>9</v>
      </c>
      <c r="K1146" s="12" t="s">
        <v>9</v>
      </c>
      <c r="L1146" s="12" t="s">
        <v>9</v>
      </c>
      <c r="M1146" s="13"/>
      <c r="N1146" s="44"/>
      <c r="O1146" s="4"/>
      <c r="P1146" s="4"/>
      <c r="Q1146" s="4"/>
      <c r="R1146" s="4"/>
    </row>
    <row r="1147" spans="1:18" ht="30" x14ac:dyDescent="0.3">
      <c r="A1147" s="4">
        <v>1143</v>
      </c>
      <c r="B1147" s="18">
        <f>IF(ISBLANK('[1]CONTROL OT'!$B1151),"-",'[1]CONTROL OT'!$B1151)</f>
        <v>1016</v>
      </c>
      <c r="C1147" s="20" t="str">
        <f>IF(ISBLANK('[1]CONTROL OT'!$H1151),"-",'[1]CONTROL OT'!$H1151)</f>
        <v>GEOFAL LABORATORIO</v>
      </c>
      <c r="D1147" s="6" t="str">
        <f>IF(ISBLANK('[1]CONTROL OT'!$I1151),"-",'[1]CONTROL OT'!$I1151)</f>
        <v>EQUIVALENTE DE ARENA</v>
      </c>
      <c r="E1147" s="7" t="str">
        <f>IF(ISBLANK('[1]CONTROL OT'!$O1151),"-",'[1]CONTROL OT'!$O1151)</f>
        <v>-</v>
      </c>
      <c r="F1147" s="15" t="str">
        <f>IFERROR(VLOOKUP(E1147,[2]Matriz!$B$4:$E$351,3,FALSE),"-")</f>
        <v>-</v>
      </c>
      <c r="G1147" s="15" t="str">
        <f>IFERROR(VLOOKUP(E1147,[2]Matriz!$B$4:$E$351,4,FALSE),"-")</f>
        <v>-</v>
      </c>
      <c r="H1147" s="16" t="str">
        <f t="shared" si="51"/>
        <v>-</v>
      </c>
      <c r="I1147" s="12" t="s">
        <v>9</v>
      </c>
      <c r="J1147" s="12" t="s">
        <v>9</v>
      </c>
      <c r="K1147" s="12" t="s">
        <v>9</v>
      </c>
      <c r="L1147" s="12" t="s">
        <v>9</v>
      </c>
      <c r="M1147" s="13"/>
      <c r="N1147" s="44"/>
      <c r="O1147" s="4"/>
      <c r="P1147" s="4"/>
      <c r="Q1147" s="4"/>
      <c r="R1147" s="4"/>
    </row>
    <row r="1148" spans="1:18" ht="30" x14ac:dyDescent="0.3">
      <c r="A1148" s="4">
        <v>1144</v>
      </c>
      <c r="B1148" s="18">
        <f>IF(ISBLANK('[1]CONTROL OT'!$B1152),"-",'[1]CONTROL OT'!$B1152)</f>
        <v>1016</v>
      </c>
      <c r="C1148" s="20" t="str">
        <f>IF(ISBLANK('[1]CONTROL OT'!$H1152),"-",'[1]CONTROL OT'!$H1152)</f>
        <v>GEOFAL LABORATORIO</v>
      </c>
      <c r="D1148" s="6" t="str">
        <f>IF(ISBLANK('[1]CONTROL OT'!$I1152),"-",'[1]CONTROL OT'!$I1152)</f>
        <v>PARTICULAS FRACTURADAS</v>
      </c>
      <c r="E1148" s="7" t="str">
        <f>IF(ISBLANK('[1]CONTROL OT'!$O1152),"-",'[1]CONTROL OT'!$O1152)</f>
        <v>-</v>
      </c>
      <c r="F1148" s="15" t="str">
        <f>IFERROR(VLOOKUP(E1148,[2]Matriz!$B$4:$E$351,3,FALSE),"-")</f>
        <v>-</v>
      </c>
      <c r="G1148" s="15" t="str">
        <f>IFERROR(VLOOKUP(E1148,[2]Matriz!$B$4:$E$351,4,FALSE),"-")</f>
        <v>-</v>
      </c>
      <c r="H1148" s="16" t="str">
        <f t="shared" si="51"/>
        <v>-</v>
      </c>
      <c r="I1148" s="12" t="s">
        <v>9</v>
      </c>
      <c r="J1148" s="12" t="s">
        <v>9</v>
      </c>
      <c r="K1148" s="12" t="s">
        <v>9</v>
      </c>
      <c r="L1148" s="12" t="s">
        <v>9</v>
      </c>
      <c r="M1148" s="13"/>
      <c r="N1148" s="44"/>
      <c r="O1148" s="4"/>
      <c r="P1148" s="4"/>
      <c r="Q1148" s="4"/>
      <c r="R1148" s="4"/>
    </row>
    <row r="1149" spans="1:18" ht="30" x14ac:dyDescent="0.3">
      <c r="A1149" s="4">
        <v>1145</v>
      </c>
      <c r="B1149" s="18">
        <f>IF(ISBLANK('[1]CONTROL OT'!$B1153),"-",'[1]CONTROL OT'!$B1153)</f>
        <v>1016</v>
      </c>
      <c r="C1149" s="20" t="str">
        <f>IF(ISBLANK('[1]CONTROL OT'!$H1153),"-",'[1]CONTROL OT'!$H1153)</f>
        <v>GEOFAL LABORATORIO</v>
      </c>
      <c r="D1149" s="6" t="str">
        <f>IF(ISBLANK('[1]CONTROL OT'!$I1153),"-",'[1]CONTROL OT'!$I1153)</f>
        <v>PARTICULAS PLANAS Y ALARGADAS</v>
      </c>
      <c r="E1149" s="7" t="str">
        <f>IF(ISBLANK('[1]CONTROL OT'!$O1153),"-",'[1]CONTROL OT'!$O1153)</f>
        <v>-</v>
      </c>
      <c r="F1149" s="15" t="str">
        <f>IFERROR(VLOOKUP(E1149,[2]Matriz!$B$4:$E$351,3,FALSE),"-")</f>
        <v>-</v>
      </c>
      <c r="G1149" s="15" t="str">
        <f>IFERROR(VLOOKUP(E1149,[2]Matriz!$B$4:$E$351,4,FALSE),"-")</f>
        <v>-</v>
      </c>
      <c r="H1149" s="16" t="str">
        <f t="shared" si="51"/>
        <v>-</v>
      </c>
      <c r="I1149" s="12" t="s">
        <v>9</v>
      </c>
      <c r="J1149" s="12" t="s">
        <v>9</v>
      </c>
      <c r="K1149" s="12" t="s">
        <v>9</v>
      </c>
      <c r="L1149" s="12" t="s">
        <v>9</v>
      </c>
      <c r="M1149" s="13"/>
      <c r="N1149" s="44"/>
      <c r="O1149" s="4"/>
      <c r="P1149" s="4"/>
      <c r="Q1149" s="4"/>
      <c r="R1149" s="4"/>
    </row>
    <row r="1150" spans="1:18" ht="30" x14ac:dyDescent="0.3">
      <c r="A1150" s="4">
        <v>1146</v>
      </c>
      <c r="B1150" s="18">
        <f>IF(ISBLANK('[1]CONTROL OT'!$B1154),"-",'[1]CONTROL OT'!$B1154)</f>
        <v>1016</v>
      </c>
      <c r="C1150" s="20" t="str">
        <f>IF(ISBLANK('[1]CONTROL OT'!$H1154),"-",'[1]CONTROL OT'!$H1154)</f>
        <v>GEOFAL LABORATORIO</v>
      </c>
      <c r="D1150" s="6" t="str">
        <f>IF(ISBLANK('[1]CONTROL OT'!$I1154),"-",'[1]CONTROL OT'!$I1154)</f>
        <v>ABRASIÓN DE LOS ANGELES</v>
      </c>
      <c r="E1150" s="7" t="str">
        <f>IF(ISBLANK('[1]CONTROL OT'!$O1154),"-",'[1]CONTROL OT'!$O1154)</f>
        <v>-</v>
      </c>
      <c r="F1150" s="15" t="str">
        <f>IFERROR(VLOOKUP(E1150,[2]Matriz!$B$4:$E$351,3,FALSE),"-")</f>
        <v>-</v>
      </c>
      <c r="G1150" s="15" t="str">
        <f>IFERROR(VLOOKUP(E1150,[2]Matriz!$B$4:$E$351,4,FALSE),"-")</f>
        <v>-</v>
      </c>
      <c r="H1150" s="16" t="str">
        <f t="shared" si="51"/>
        <v>-</v>
      </c>
      <c r="I1150" s="12" t="s">
        <v>9</v>
      </c>
      <c r="J1150" s="12" t="s">
        <v>9</v>
      </c>
      <c r="K1150" s="12" t="s">
        <v>9</v>
      </c>
      <c r="L1150" s="12" t="s">
        <v>9</v>
      </c>
      <c r="M1150" s="13"/>
      <c r="N1150" s="44"/>
      <c r="O1150" s="4"/>
      <c r="P1150" s="4"/>
      <c r="Q1150" s="4"/>
      <c r="R1150" s="4"/>
    </row>
    <row r="1151" spans="1:18" ht="15.6" x14ac:dyDescent="0.3">
      <c r="A1151" s="4">
        <v>1147</v>
      </c>
      <c r="B1151" s="18">
        <f>IF(ISBLANK('[1]CONTROL OT'!$B1155),"-",'[1]CONTROL OT'!$B1155)</f>
        <v>1111</v>
      </c>
      <c r="C1151" s="20" t="str">
        <f>IF(ISBLANK('[1]CONTROL OT'!$H1155),"-",'[1]CONTROL OT'!$H1155)</f>
        <v>RUTAS DE LIMA</v>
      </c>
      <c r="D1151" s="6" t="str">
        <f>IF(ISBLANK('[1]CONTROL OT'!$I1155),"-",'[1]CONTROL OT'!$I1155)</f>
        <v>CLASIFICACIÓN</v>
      </c>
      <c r="E1151" s="7">
        <f>IF(ISBLANK('[1]CONTROL OT'!$O1155),"-",'[1]CONTROL OT'!$O1155)</f>
        <v>1321</v>
      </c>
      <c r="F1151" s="8">
        <v>45894</v>
      </c>
      <c r="G1151" s="8">
        <v>45894</v>
      </c>
      <c r="H1151" s="16">
        <f t="shared" si="51"/>
        <v>0</v>
      </c>
      <c r="I1151" s="12" t="s">
        <v>9</v>
      </c>
      <c r="J1151" s="4"/>
      <c r="K1151" s="4"/>
      <c r="L1151" s="4"/>
      <c r="M1151" s="13"/>
      <c r="N1151" s="44"/>
      <c r="O1151" s="4"/>
      <c r="P1151" s="4"/>
      <c r="Q1151" s="4"/>
      <c r="R1151" s="4"/>
    </row>
    <row r="1152" spans="1:18" ht="15.6" x14ac:dyDescent="0.3">
      <c r="A1152" s="4">
        <v>1148</v>
      </c>
      <c r="B1152" s="18">
        <f>IF(ISBLANK('[1]CONTROL OT'!$B1156),"-",'[1]CONTROL OT'!$B1156)</f>
        <v>1112</v>
      </c>
      <c r="C1152" s="20" t="str">
        <f>IF(ISBLANK('[1]CONTROL OT'!$H1156),"-",'[1]CONTROL OT'!$H1156)</f>
        <v>RUTAS DE LIMA</v>
      </c>
      <c r="D1152" s="6" t="str">
        <f>IF(ISBLANK('[1]CONTROL OT'!$I1156),"-",'[1]CONTROL OT'!$I1156)</f>
        <v>ENSAYO SPT</v>
      </c>
      <c r="E1152" s="7">
        <f>IF(ISBLANK('[1]CONTROL OT'!$O1156),"-",'[1]CONTROL OT'!$O1156)</f>
        <v>1322</v>
      </c>
      <c r="F1152" s="8">
        <v>45894</v>
      </c>
      <c r="G1152" s="8">
        <v>45894</v>
      </c>
      <c r="H1152" s="16">
        <f t="shared" si="51"/>
        <v>0</v>
      </c>
      <c r="I1152" s="12" t="s">
        <v>9</v>
      </c>
      <c r="J1152" s="4"/>
      <c r="K1152" s="4"/>
      <c r="L1152" s="4"/>
      <c r="M1152" s="13"/>
      <c r="N1152" s="44"/>
      <c r="O1152" s="4"/>
      <c r="P1152" s="4"/>
      <c r="Q1152" s="4"/>
      <c r="R1152" s="4"/>
    </row>
    <row r="1153" spans="1:18" ht="30" x14ac:dyDescent="0.3">
      <c r="A1153" s="4">
        <v>1149</v>
      </c>
      <c r="B1153" s="18">
        <f>IF(ISBLANK('[1]CONTROL OT'!$B1157),"-",'[1]CONTROL OT'!$B1157)</f>
        <v>1113</v>
      </c>
      <c r="C1153" s="20" t="str">
        <f>IF(ISBLANK('[1]CONTROL OT'!$H1157),"-",'[1]CONTROL OT'!$H1157)</f>
        <v>GEOFAL ING.</v>
      </c>
      <c r="D1153" s="6" t="str">
        <f>IF(ISBLANK('[1]CONTROL OT'!$I1157),"-",'[1]CONTROL OT'!$I1157)</f>
        <v>CJ TELECOM / LA RAYA - CIENEGUILLA</v>
      </c>
      <c r="E1153" s="7">
        <f>IF(ISBLANK('[1]CONTROL OT'!$O1157),"-",'[1]CONTROL OT'!$O1157)</f>
        <v>1329</v>
      </c>
      <c r="F1153" s="8">
        <v>45894</v>
      </c>
      <c r="G1153" s="8">
        <v>45894</v>
      </c>
      <c r="H1153" s="16">
        <f t="shared" si="51"/>
        <v>0</v>
      </c>
      <c r="I1153" s="12" t="s">
        <v>9</v>
      </c>
      <c r="J1153" s="4"/>
      <c r="K1153" s="4"/>
      <c r="L1153" s="4"/>
      <c r="M1153" s="13">
        <v>228</v>
      </c>
      <c r="N1153" s="44"/>
      <c r="O1153" s="4"/>
      <c r="P1153" s="4"/>
      <c r="Q1153" s="4"/>
      <c r="R1153" s="4"/>
    </row>
    <row r="1154" spans="1:18" ht="15.6" x14ac:dyDescent="0.3">
      <c r="A1154" s="4">
        <v>1150</v>
      </c>
      <c r="B1154" s="18">
        <f>IF(ISBLANK('[1]CONTROL OT'!$B1158),"-",'[1]CONTROL OT'!$B1158)</f>
        <v>1114</v>
      </c>
      <c r="C1154" s="20" t="str">
        <f>IF(ISBLANK('[1]CONTROL OT'!$H1158),"-",'[1]CONTROL OT'!$H1158)</f>
        <v>GEOFAL ING.</v>
      </c>
      <c r="D1154" s="6" t="str">
        <f>IF(ISBLANK('[1]CONTROL OT'!$I1158),"-",'[1]CONTROL OT'!$I1158)</f>
        <v>JGRB / PAPAPLAYA</v>
      </c>
      <c r="E1154" s="7">
        <f>IF(ISBLANK('[1]CONTROL OT'!$O1158),"-",'[1]CONTROL OT'!$O1158)</f>
        <v>1328</v>
      </c>
      <c r="F1154" s="8">
        <v>45894</v>
      </c>
      <c r="G1154" s="8">
        <v>45894</v>
      </c>
      <c r="H1154" s="16">
        <f t="shared" si="51"/>
        <v>0</v>
      </c>
      <c r="I1154" s="12" t="s">
        <v>9</v>
      </c>
      <c r="J1154" s="4"/>
      <c r="K1154" s="4"/>
      <c r="L1154" s="4"/>
      <c r="M1154" s="13">
        <v>229</v>
      </c>
      <c r="N1154" s="44"/>
      <c r="O1154" s="4"/>
      <c r="P1154" s="4"/>
      <c r="Q1154" s="4"/>
      <c r="R1154" s="4"/>
    </row>
    <row r="1155" spans="1:18" ht="15.6" x14ac:dyDescent="0.3">
      <c r="A1155" s="4">
        <v>1151</v>
      </c>
      <c r="B1155" s="18">
        <f>IF(ISBLANK('[1]CONTROL OT'!$B1159),"-",'[1]CONTROL OT'!$B1159)</f>
        <v>1115</v>
      </c>
      <c r="C1155" s="20" t="str">
        <f>IF(ISBLANK('[1]CONTROL OT'!$H1159),"-",'[1]CONTROL OT'!$H1159)</f>
        <v>CARBONELL FIGUERAS</v>
      </c>
      <c r="D1155" s="6" t="str">
        <f>IF(ISBLANK('[1]CONTROL OT'!$I1159),"-",'[1]CONTROL OT'!$I1159)</f>
        <v>GRANULOMETRIA / PASANTE 200</v>
      </c>
      <c r="E1155" s="7">
        <f>IF(ISBLANK('[1]CONTROL OT'!$O1159),"-",'[1]CONTROL OT'!$O1159)</f>
        <v>1319</v>
      </c>
      <c r="F1155" s="8"/>
      <c r="G1155" s="8"/>
      <c r="H1155" s="16">
        <f t="shared" si="51"/>
        <v>0</v>
      </c>
      <c r="I1155" s="12" t="s">
        <v>9</v>
      </c>
      <c r="J1155" s="4"/>
      <c r="K1155" s="4"/>
      <c r="L1155" s="4"/>
      <c r="M1155" s="13"/>
      <c r="N1155" s="44"/>
      <c r="O1155" s="4"/>
      <c r="P1155" s="4"/>
      <c r="Q1155" s="4"/>
      <c r="R1155" s="4"/>
    </row>
    <row r="1156" spans="1:18" ht="15.6" x14ac:dyDescent="0.3">
      <c r="A1156" s="4">
        <v>1152</v>
      </c>
      <c r="B1156" s="18">
        <f>IF(ISBLANK('[1]CONTROL OT'!$B1160),"-",'[1]CONTROL OT'!$B1160)</f>
        <v>1116</v>
      </c>
      <c r="C1156" s="20" t="str">
        <f>IF(ISBLANK('[1]CONTROL OT'!$H1160),"-",'[1]CONTROL OT'!$H1160)</f>
        <v>ALTOMAYO</v>
      </c>
      <c r="D1156" s="6" t="str">
        <f>IF(ISBLANK('[1]CONTROL OT'!$I1160),"-",'[1]CONTROL OT'!$I1160)</f>
        <v>DENSIDAD DE CAMPO</v>
      </c>
      <c r="E1156" s="7">
        <f>IF(ISBLANK('[1]CONTROL OT'!$O1160),"-",'[1]CONTROL OT'!$O1160)</f>
        <v>1138</v>
      </c>
      <c r="F1156" s="8">
        <v>45857</v>
      </c>
      <c r="G1156" s="8">
        <v>45857</v>
      </c>
      <c r="H1156" s="16">
        <f t="shared" si="51"/>
        <v>0</v>
      </c>
      <c r="I1156" s="12" t="s">
        <v>9</v>
      </c>
      <c r="J1156" s="4"/>
      <c r="K1156" s="4"/>
      <c r="L1156" s="4"/>
      <c r="M1156" s="13"/>
      <c r="N1156" s="44"/>
      <c r="O1156" s="4"/>
      <c r="P1156" s="4"/>
      <c r="Q1156" s="4"/>
      <c r="R1156" s="4"/>
    </row>
    <row r="1157" spans="1:18" ht="15.6" x14ac:dyDescent="0.3">
      <c r="A1157" s="4">
        <v>1153</v>
      </c>
      <c r="B1157" s="18">
        <f>IF(ISBLANK('[1]CONTROL OT'!$B1161),"-",'[1]CONTROL OT'!$B1161)</f>
        <v>1117</v>
      </c>
      <c r="C1157" s="20" t="str">
        <f>IF(ISBLANK('[1]CONTROL OT'!$H1161),"-",'[1]CONTROL OT'!$H1161)</f>
        <v>ALTOMAYO</v>
      </c>
      <c r="D1157" s="6" t="str">
        <f>IF(ISBLANK('[1]CONTROL OT'!$I1161),"-",'[1]CONTROL OT'!$I1161)</f>
        <v>DENSIDAD DE CAMPO</v>
      </c>
      <c r="E1157" s="7">
        <f>IF(ISBLANK('[1]CONTROL OT'!$O1161),"-",'[1]CONTROL OT'!$O1161)</f>
        <v>1138</v>
      </c>
      <c r="F1157" s="8">
        <v>45857</v>
      </c>
      <c r="G1157" s="8">
        <v>45857</v>
      </c>
      <c r="H1157" s="16">
        <f t="shared" si="51"/>
        <v>0</v>
      </c>
      <c r="I1157" s="12" t="s">
        <v>9</v>
      </c>
      <c r="J1157" s="4"/>
      <c r="K1157" s="4"/>
      <c r="L1157" s="4"/>
      <c r="M1157" s="13"/>
      <c r="N1157" s="44"/>
      <c r="O1157" s="4"/>
      <c r="P1157" s="4"/>
      <c r="Q1157" s="4"/>
      <c r="R1157" s="4"/>
    </row>
    <row r="1158" spans="1:18" ht="15.6" x14ac:dyDescent="0.3">
      <c r="A1158" s="4">
        <v>1154</v>
      </c>
      <c r="B1158" s="18">
        <f>IF(ISBLANK('[1]CONTROL OT'!$B1162),"-",'[1]CONTROL OT'!$B1162)</f>
        <v>1118</v>
      </c>
      <c r="C1158" s="20" t="str">
        <f>IF(ISBLANK('[1]CONTROL OT'!$H1162),"-",'[1]CONTROL OT'!$H1162)</f>
        <v>ALTOMAYO</v>
      </c>
      <c r="D1158" s="6" t="str">
        <f>IF(ISBLANK('[1]CONTROL OT'!$I1162),"-",'[1]CONTROL OT'!$I1162)</f>
        <v>DENSIDAD DE CAMPO</v>
      </c>
      <c r="E1158" s="7">
        <f>IF(ISBLANK('[1]CONTROL OT'!$O1162),"-",'[1]CONTROL OT'!$O1162)</f>
        <v>1323</v>
      </c>
      <c r="F1158" s="8">
        <v>45894</v>
      </c>
      <c r="G1158" s="8">
        <v>45894</v>
      </c>
      <c r="H1158" s="16">
        <f t="shared" ref="H1158:H1162" si="52">IFERROR(+F1158-G1158,"-")</f>
        <v>0</v>
      </c>
      <c r="I1158" s="12" t="s">
        <v>9</v>
      </c>
      <c r="J1158" s="4"/>
      <c r="K1158" s="4"/>
      <c r="L1158" s="4"/>
      <c r="M1158" s="13"/>
      <c r="N1158" s="44"/>
      <c r="O1158" s="4"/>
      <c r="P1158" s="4"/>
      <c r="Q1158" s="4"/>
      <c r="R1158" s="4"/>
    </row>
    <row r="1159" spans="1:18" ht="15.6" x14ac:dyDescent="0.3">
      <c r="A1159" s="4">
        <v>1155</v>
      </c>
      <c r="B1159" s="18">
        <f>IF(ISBLANK('[1]CONTROL OT'!$B1163),"-",'[1]CONTROL OT'!$B1163)</f>
        <v>1119</v>
      </c>
      <c r="C1159" s="20" t="str">
        <f>IF(ISBLANK('[1]CONTROL OT'!$H1163),"-",'[1]CONTROL OT'!$H1163)</f>
        <v>ALTOMAYO</v>
      </c>
      <c r="D1159" s="6" t="str">
        <f>IF(ISBLANK('[1]CONTROL OT'!$I1163),"-",'[1]CONTROL OT'!$I1163)</f>
        <v>DENSIDAD DE CAMPO</v>
      </c>
      <c r="E1159" s="7">
        <f>IF(ISBLANK('[1]CONTROL OT'!$O1163),"-",'[1]CONTROL OT'!$O1163)</f>
        <v>1323</v>
      </c>
      <c r="F1159" s="8">
        <v>45894</v>
      </c>
      <c r="G1159" s="8">
        <v>45894</v>
      </c>
      <c r="H1159" s="16">
        <f t="shared" si="52"/>
        <v>0</v>
      </c>
      <c r="I1159" s="12" t="s">
        <v>9</v>
      </c>
      <c r="J1159" s="4"/>
      <c r="K1159" s="4"/>
      <c r="L1159" s="4"/>
      <c r="M1159" s="13"/>
      <c r="N1159" s="44"/>
      <c r="O1159" s="4"/>
      <c r="P1159" s="4"/>
      <c r="Q1159" s="4"/>
      <c r="R1159" s="4"/>
    </row>
    <row r="1160" spans="1:18" ht="15.6" x14ac:dyDescent="0.3">
      <c r="A1160" s="4">
        <v>1156</v>
      </c>
      <c r="B1160" s="18">
        <f>IF(ISBLANK('[1]CONTROL OT'!$B1164),"-",'[1]CONTROL OT'!$B1164)</f>
        <v>1120</v>
      </c>
      <c r="C1160" s="20" t="str">
        <f>IF(ISBLANK('[1]CONTROL OT'!$H1164),"-",'[1]CONTROL OT'!$H1164)</f>
        <v>ALTOMAYO</v>
      </c>
      <c r="D1160" s="6" t="str">
        <f>IF(ISBLANK('[1]CONTROL OT'!$I1164),"-",'[1]CONTROL OT'!$I1164)</f>
        <v>DENSIDAD DE CAMPO</v>
      </c>
      <c r="E1160" s="7">
        <f>IF(ISBLANK('[1]CONTROL OT'!$O1164),"-",'[1]CONTROL OT'!$O1164)</f>
        <v>1323</v>
      </c>
      <c r="F1160" s="8">
        <v>45894</v>
      </c>
      <c r="G1160" s="8">
        <v>45894</v>
      </c>
      <c r="H1160" s="16">
        <f t="shared" si="52"/>
        <v>0</v>
      </c>
      <c r="I1160" s="12" t="s">
        <v>9</v>
      </c>
      <c r="J1160" s="4"/>
      <c r="K1160" s="4"/>
      <c r="L1160" s="4"/>
      <c r="M1160" s="13"/>
      <c r="N1160" s="44"/>
      <c r="O1160" s="4"/>
      <c r="P1160" s="4"/>
      <c r="Q1160" s="4"/>
      <c r="R1160" s="4"/>
    </row>
    <row r="1161" spans="1:18" ht="15.6" x14ac:dyDescent="0.3">
      <c r="A1161" s="4">
        <v>1157</v>
      </c>
      <c r="B1161" s="18">
        <f>IF(ISBLANK('[1]CONTROL OT'!$B1165),"-",'[1]CONTROL OT'!$B1165)</f>
        <v>1121</v>
      </c>
      <c r="C1161" s="20" t="str">
        <f>IF(ISBLANK('[1]CONTROL OT'!$H1165),"-",'[1]CONTROL OT'!$H1165)</f>
        <v>ALTOMAYO</v>
      </c>
      <c r="D1161" s="6" t="str">
        <f>IF(ISBLANK('[1]CONTROL OT'!$I1165),"-",'[1]CONTROL OT'!$I1165)</f>
        <v>DENSIDAD DE CAMPO</v>
      </c>
      <c r="E1161" s="7">
        <f>IF(ISBLANK('[1]CONTROL OT'!$O1165),"-",'[1]CONTROL OT'!$O1165)</f>
        <v>1323</v>
      </c>
      <c r="F1161" s="8">
        <v>45894</v>
      </c>
      <c r="G1161" s="8">
        <v>45894</v>
      </c>
      <c r="H1161" s="16">
        <f t="shared" si="52"/>
        <v>0</v>
      </c>
      <c r="I1161" s="12" t="s">
        <v>9</v>
      </c>
      <c r="J1161" s="4"/>
      <c r="K1161" s="4"/>
      <c r="L1161" s="4"/>
      <c r="M1161" s="13"/>
      <c r="N1161" s="44"/>
      <c r="O1161" s="4"/>
      <c r="P1161" s="4"/>
      <c r="Q1161" s="4"/>
      <c r="R1161" s="4"/>
    </row>
    <row r="1162" spans="1:18" ht="15.6" x14ac:dyDescent="0.3">
      <c r="A1162" s="4">
        <v>1158</v>
      </c>
      <c r="B1162" s="18">
        <f>IF(ISBLANK('[1]CONTROL OT'!$B1166),"-",'[1]CONTROL OT'!$B1166)</f>
        <v>1122</v>
      </c>
      <c r="C1162" s="20" t="str">
        <f>IF(ISBLANK('[1]CONTROL OT'!$H1166),"-",'[1]CONTROL OT'!$H1166)</f>
        <v>ALTOMAYO</v>
      </c>
      <c r="D1162" s="6" t="str">
        <f>IF(ISBLANK('[1]CONTROL OT'!$I1166),"-",'[1]CONTROL OT'!$I1166)</f>
        <v>DENSIDAD DE CAMPO</v>
      </c>
      <c r="E1162" s="7">
        <f>IF(ISBLANK('[1]CONTROL OT'!$O1166),"-",'[1]CONTROL OT'!$O1166)</f>
        <v>1323</v>
      </c>
      <c r="F1162" s="8">
        <v>45894</v>
      </c>
      <c r="G1162" s="8">
        <v>45894</v>
      </c>
      <c r="H1162" s="16">
        <f t="shared" si="52"/>
        <v>0</v>
      </c>
      <c r="I1162" s="12" t="s">
        <v>9</v>
      </c>
      <c r="J1162" s="4"/>
      <c r="K1162" s="4"/>
      <c r="L1162" s="4"/>
      <c r="M1162" s="13"/>
      <c r="N1162" s="44"/>
      <c r="O1162" s="4"/>
      <c r="P1162" s="4"/>
      <c r="Q1162" s="4"/>
      <c r="R1162" s="4"/>
    </row>
    <row r="1163" spans="1:18" ht="15.6" x14ac:dyDescent="0.3">
      <c r="A1163" s="4">
        <v>1159</v>
      </c>
      <c r="B1163" s="18">
        <f>IF(ISBLANK('[1]CONTROL OT'!$B1167),"-",'[1]CONTROL OT'!$B1167)</f>
        <v>1123</v>
      </c>
      <c r="C1163" s="20" t="str">
        <f>IF(ISBLANK('[1]CONTROL OT'!$H1167),"-",'[1]CONTROL OT'!$H1167)</f>
        <v>ALTOMAYO</v>
      </c>
      <c r="D1163" s="6" t="str">
        <f>IF(ISBLANK('[1]CONTROL OT'!$I1167),"-",'[1]CONTROL OT'!$I1167)</f>
        <v>DENSIDAD DE CAMPO</v>
      </c>
      <c r="E1163" s="7">
        <f>IF(ISBLANK('[1]CONTROL OT'!$O1167),"-",'[1]CONTROL OT'!$O1167)</f>
        <v>1323</v>
      </c>
      <c r="F1163" s="8">
        <v>45894</v>
      </c>
      <c r="G1163" s="8">
        <v>45894</v>
      </c>
      <c r="H1163" s="16">
        <f t="shared" ref="H1163:H1167" si="53">IFERROR(+F1163-G1163,"-")</f>
        <v>0</v>
      </c>
      <c r="I1163" s="12" t="s">
        <v>9</v>
      </c>
      <c r="J1163" s="4"/>
      <c r="K1163" s="4"/>
      <c r="L1163" s="4"/>
      <c r="M1163" s="13"/>
      <c r="N1163" s="44"/>
      <c r="O1163" s="4"/>
      <c r="P1163" s="4"/>
      <c r="Q1163" s="4"/>
      <c r="R1163" s="4"/>
    </row>
    <row r="1164" spans="1:18" ht="15.6" x14ac:dyDescent="0.3">
      <c r="A1164" s="4">
        <v>1160</v>
      </c>
      <c r="B1164" s="18">
        <f>IF(ISBLANK('[1]CONTROL OT'!$B1168),"-",'[1]CONTROL OT'!$B1168)</f>
        <v>1124</v>
      </c>
      <c r="C1164" s="20" t="str">
        <f>IF(ISBLANK('[1]CONTROL OT'!$H1168),"-",'[1]CONTROL OT'!$H1168)</f>
        <v>ALTOMAYO</v>
      </c>
      <c r="D1164" s="6" t="str">
        <f>IF(ISBLANK('[1]CONTROL OT'!$I1168),"-",'[1]CONTROL OT'!$I1168)</f>
        <v>DENSIDAD DE CAMPO</v>
      </c>
      <c r="E1164" s="7">
        <f>IF(ISBLANK('[1]CONTROL OT'!$O1168),"-",'[1]CONTROL OT'!$O1168)</f>
        <v>1323</v>
      </c>
      <c r="F1164" s="8">
        <v>45894</v>
      </c>
      <c r="G1164" s="8">
        <v>45894</v>
      </c>
      <c r="H1164" s="16">
        <f t="shared" si="53"/>
        <v>0</v>
      </c>
      <c r="I1164" s="12" t="s">
        <v>9</v>
      </c>
      <c r="J1164" s="4"/>
      <c r="K1164" s="4"/>
      <c r="L1164" s="4"/>
      <c r="M1164" s="13"/>
      <c r="N1164" s="44"/>
      <c r="O1164" s="4"/>
      <c r="P1164" s="4"/>
      <c r="Q1164" s="4"/>
      <c r="R1164" s="4"/>
    </row>
    <row r="1165" spans="1:18" ht="15.6" x14ac:dyDescent="0.3">
      <c r="A1165" s="4">
        <v>1161</v>
      </c>
      <c r="B1165" s="18">
        <f>IF(ISBLANK('[1]CONTROL OT'!$B1169),"-",'[1]CONTROL OT'!$B1169)</f>
        <v>1125</v>
      </c>
      <c r="C1165" s="20" t="str">
        <f>IF(ISBLANK('[1]CONTROL OT'!$H1169),"-",'[1]CONTROL OT'!$H1169)</f>
        <v>ALTOMAYO</v>
      </c>
      <c r="D1165" s="6" t="str">
        <f>IF(ISBLANK('[1]CONTROL OT'!$I1169),"-",'[1]CONTROL OT'!$I1169)</f>
        <v>DENSIDAD DE CAMPO</v>
      </c>
      <c r="E1165" s="7">
        <f>IF(ISBLANK('[1]CONTROL OT'!$O1169),"-",'[1]CONTROL OT'!$O1169)</f>
        <v>1323</v>
      </c>
      <c r="F1165" s="8">
        <v>45894</v>
      </c>
      <c r="G1165" s="8">
        <v>45894</v>
      </c>
      <c r="H1165" s="16">
        <f t="shared" si="53"/>
        <v>0</v>
      </c>
      <c r="I1165" s="12" t="s">
        <v>9</v>
      </c>
      <c r="J1165" s="4"/>
      <c r="K1165" s="4"/>
      <c r="L1165" s="4"/>
      <c r="M1165" s="13"/>
      <c r="N1165" s="44"/>
      <c r="O1165" s="4"/>
      <c r="P1165" s="4"/>
      <c r="Q1165" s="4"/>
      <c r="R1165" s="4"/>
    </row>
    <row r="1166" spans="1:18" ht="15.6" x14ac:dyDescent="0.3">
      <c r="A1166" s="4">
        <v>1162</v>
      </c>
      <c r="B1166" s="18">
        <f>IF(ISBLANK('[1]CONTROL OT'!$B1170),"-",'[1]CONTROL OT'!$B1170)</f>
        <v>1126</v>
      </c>
      <c r="C1166" s="20" t="str">
        <f>IF(ISBLANK('[1]CONTROL OT'!$H1170),"-",'[1]CONTROL OT'!$H1170)</f>
        <v>ALTOMAYO</v>
      </c>
      <c r="D1166" s="6" t="str">
        <f>IF(ISBLANK('[1]CONTROL OT'!$I1170),"-",'[1]CONTROL OT'!$I1170)</f>
        <v>DENSIDAD DE CAMPO</v>
      </c>
      <c r="E1166" s="7">
        <f>IF(ISBLANK('[1]CONTROL OT'!$O1170),"-",'[1]CONTROL OT'!$O1170)</f>
        <v>1323</v>
      </c>
      <c r="F1166" s="8">
        <v>45894</v>
      </c>
      <c r="G1166" s="8">
        <v>45894</v>
      </c>
      <c r="H1166" s="16">
        <f t="shared" si="53"/>
        <v>0</v>
      </c>
      <c r="I1166" s="12" t="s">
        <v>9</v>
      </c>
      <c r="J1166" s="4"/>
      <c r="K1166" s="4"/>
      <c r="L1166" s="4"/>
      <c r="M1166" s="13"/>
      <c r="N1166" s="44"/>
      <c r="O1166" s="4"/>
      <c r="P1166" s="4"/>
      <c r="Q1166" s="4"/>
      <c r="R1166" s="4"/>
    </row>
    <row r="1167" spans="1:18" ht="15.6" x14ac:dyDescent="0.3">
      <c r="A1167" s="4">
        <v>1163</v>
      </c>
      <c r="B1167" s="18">
        <f>IF(ISBLANK('[1]CONTROL OT'!$B1171),"-",'[1]CONTROL OT'!$B1171)</f>
        <v>1127</v>
      </c>
      <c r="C1167" s="20" t="str">
        <f>IF(ISBLANK('[1]CONTROL OT'!$H1171),"-",'[1]CONTROL OT'!$H1171)</f>
        <v>ALTOMAYO</v>
      </c>
      <c r="D1167" s="6" t="str">
        <f>IF(ISBLANK('[1]CONTROL OT'!$I1171),"-",'[1]CONTROL OT'!$I1171)</f>
        <v>DENSIDAD DE CAMPO</v>
      </c>
      <c r="E1167" s="7">
        <f>IF(ISBLANK('[1]CONTROL OT'!$O1171),"-",'[1]CONTROL OT'!$O1171)</f>
        <v>1323</v>
      </c>
      <c r="F1167" s="8">
        <v>45894</v>
      </c>
      <c r="G1167" s="8">
        <v>45894</v>
      </c>
      <c r="H1167" s="16">
        <f t="shared" si="53"/>
        <v>0</v>
      </c>
      <c r="I1167" s="12" t="s">
        <v>9</v>
      </c>
      <c r="J1167" s="4"/>
      <c r="K1167" s="4"/>
      <c r="L1167" s="4"/>
      <c r="M1167" s="13"/>
      <c r="N1167" s="44"/>
      <c r="O1167" s="4"/>
      <c r="P1167" s="4"/>
      <c r="Q1167" s="4"/>
      <c r="R1167" s="4"/>
    </row>
    <row r="1168" spans="1:18" ht="15.6" x14ac:dyDescent="0.3">
      <c r="A1168" s="4"/>
      <c r="B1168" s="18">
        <f>IF(ISBLANK('[1]CONTROL OT'!$B1172),"-",'[1]CONTROL OT'!$B1172)</f>
        <v>1128</v>
      </c>
      <c r="C1168" s="20" t="str">
        <f>IF(ISBLANK('[1]CONTROL OT'!$H1172),"-",'[1]CONTROL OT'!$H1172)</f>
        <v>ALTOMAYO</v>
      </c>
      <c r="D1168" s="6" t="str">
        <f>IF(ISBLANK('[1]CONTROL OT'!$I1172),"-",'[1]CONTROL OT'!$I1172)</f>
        <v>DENSIDAD DE CAMPO</v>
      </c>
      <c r="E1168" s="7">
        <f>IF(ISBLANK('[1]CONTROL OT'!$O1172),"-",'[1]CONTROL OT'!$O1172)</f>
        <v>1323</v>
      </c>
      <c r="F1168" s="8">
        <v>45894</v>
      </c>
      <c r="G1168" s="8">
        <v>45894</v>
      </c>
      <c r="H1168" s="16">
        <f>IFERROR(+F1168-G1168,"-")</f>
        <v>0</v>
      </c>
      <c r="I1168" s="12" t="s">
        <v>9</v>
      </c>
      <c r="J1168" s="4"/>
      <c r="K1168" s="4"/>
      <c r="L1168" s="4"/>
      <c r="M1168" s="13"/>
      <c r="N1168" s="44"/>
      <c r="O1168" s="4"/>
      <c r="P1168" s="4"/>
      <c r="Q1168" s="4"/>
      <c r="R1168" s="4"/>
    </row>
    <row r="1169" spans="1:18" ht="15.6" x14ac:dyDescent="0.3">
      <c r="A1169" s="4"/>
      <c r="B1169" s="18">
        <f>IF(ISBLANK('[1]CONTROL OT'!$B1173),"-",'[1]CONTROL OT'!$B1173)</f>
        <v>1129</v>
      </c>
      <c r="C1169" s="20" t="str">
        <f>IF(ISBLANK('[1]CONTROL OT'!$H1173),"-",'[1]CONTROL OT'!$H1173)</f>
        <v>ALTOMAYO</v>
      </c>
      <c r="D1169" s="6" t="str">
        <f>IF(ISBLANK('[1]CONTROL OT'!$I1173),"-",'[1]CONTROL OT'!$I1173)</f>
        <v>DENSIDAD DE CAMPO</v>
      </c>
      <c r="E1169" s="7">
        <f>IF(ISBLANK('[1]CONTROL OT'!$O1173),"-",'[1]CONTROL OT'!$O1173)</f>
        <v>1323</v>
      </c>
      <c r="F1169" s="8">
        <v>45894</v>
      </c>
      <c r="G1169" s="8">
        <v>45894</v>
      </c>
      <c r="H1169" s="16">
        <f t="shared" ref="H1169" si="54">IFERROR(+F1169-G1169,"-")</f>
        <v>0</v>
      </c>
      <c r="I1169" s="12" t="s">
        <v>9</v>
      </c>
      <c r="J1169" s="4"/>
      <c r="K1169" s="4"/>
      <c r="L1169" s="4"/>
      <c r="M1169" s="13"/>
      <c r="N1169" s="44"/>
      <c r="O1169" s="4"/>
      <c r="P1169" s="4"/>
      <c r="Q1169" s="4"/>
      <c r="R1169" s="4"/>
    </row>
    <row r="1170" spans="1:18" x14ac:dyDescent="0.3">
      <c r="A1170" s="4"/>
      <c r="B1170" s="18">
        <f>IF(ISBLANK('[1]CONTROL OT'!$B1174),"-",'[1]CONTROL OT'!$B1174)</f>
        <v>1130</v>
      </c>
      <c r="C1170" s="20" t="str">
        <f>IF(ISBLANK('[1]CONTROL OT'!$H1174),"-",'[1]CONTROL OT'!$H1174)</f>
        <v>COVECOP</v>
      </c>
      <c r="D1170" s="6" t="str">
        <f>IF(ISBLANK('[1]CONTROL OT'!$I1174),"-",'[1]CONTROL OT'!$I1174)</f>
        <v>COMPRESIÓN DE PROBETAS</v>
      </c>
      <c r="E1170" s="7">
        <f>IF(ISBLANK('[1]CONTROL OT'!$O1174),"-",'[1]CONTROL OT'!$O1174)</f>
        <v>1333</v>
      </c>
      <c r="F1170" s="8"/>
      <c r="G1170" s="8"/>
      <c r="H1170" s="9"/>
      <c r="I1170" s="4"/>
      <c r="J1170" s="4"/>
      <c r="K1170" s="4"/>
      <c r="L1170" s="4"/>
      <c r="M1170" s="13"/>
      <c r="N1170" s="44"/>
      <c r="O1170" s="4"/>
      <c r="P1170" s="4"/>
      <c r="Q1170" s="4"/>
      <c r="R1170" s="4"/>
    </row>
    <row r="1171" spans="1:18" x14ac:dyDescent="0.3">
      <c r="A1171" s="4"/>
      <c r="B1171" s="18">
        <f>IF(ISBLANK('[1]CONTROL OT'!$B1175),"-",'[1]CONTROL OT'!$B1175)</f>
        <v>1131</v>
      </c>
      <c r="C1171" s="20" t="str">
        <f>IF(ISBLANK('[1]CONTROL OT'!$H1175),"-",'[1]CONTROL OT'!$H1175)</f>
        <v>COVECOP</v>
      </c>
      <c r="D1171" s="6" t="str">
        <f>IF(ISBLANK('[1]CONTROL OT'!$I1175),"-",'[1]CONTROL OT'!$I1175)</f>
        <v>COMPRESIÓN DE PROBETAS</v>
      </c>
      <c r="E1171" s="7">
        <f>IF(ISBLANK('[1]CONTROL OT'!$O1175),"-",'[1]CONTROL OT'!$O1175)</f>
        <v>1335</v>
      </c>
      <c r="F1171" s="8"/>
      <c r="G1171" s="8"/>
      <c r="H1171" s="9"/>
      <c r="I1171" s="4"/>
      <c r="J1171" s="4"/>
      <c r="K1171" s="4"/>
      <c r="L1171" s="4"/>
      <c r="M1171" s="13"/>
      <c r="N1171" s="44"/>
      <c r="O1171" s="4"/>
      <c r="P1171" s="4"/>
      <c r="Q1171" s="4"/>
      <c r="R1171" s="4"/>
    </row>
    <row r="1172" spans="1:18" x14ac:dyDescent="0.3">
      <c r="A1172" s="4"/>
      <c r="B1172" s="18">
        <f>IF(ISBLANK('[1]CONTROL OT'!$B1176),"-",'[1]CONTROL OT'!$B1176)</f>
        <v>1132</v>
      </c>
      <c r="C1172" s="20" t="str">
        <f>IF(ISBLANK('[1]CONTROL OT'!$H1176),"-",'[1]CONTROL OT'!$H1176)</f>
        <v>COVECOP</v>
      </c>
      <c r="D1172" s="6" t="str">
        <f>IF(ISBLANK('[1]CONTROL OT'!$I1176),"-",'[1]CONTROL OT'!$I1176)</f>
        <v>COMPRESIÓN DE PROBETAS</v>
      </c>
      <c r="E1172" s="7">
        <f>IF(ISBLANK('[1]CONTROL OT'!$O1176),"-",'[1]CONTROL OT'!$O1176)</f>
        <v>1335</v>
      </c>
      <c r="F1172" s="8"/>
      <c r="G1172" s="8"/>
      <c r="H1172" s="9"/>
      <c r="I1172" s="4"/>
      <c r="J1172" s="4"/>
      <c r="K1172" s="4"/>
      <c r="L1172" s="4"/>
      <c r="M1172" s="13"/>
      <c r="N1172" s="44"/>
      <c r="O1172" s="4"/>
      <c r="P1172" s="4"/>
      <c r="Q1172" s="4"/>
      <c r="R1172" s="4"/>
    </row>
    <row r="1173" spans="1:18" x14ac:dyDescent="0.3">
      <c r="A1173" s="4"/>
      <c r="B1173" s="18">
        <f>IF(ISBLANK('[1]CONTROL OT'!$B1177),"-",'[1]CONTROL OT'!$B1177)</f>
        <v>1133</v>
      </c>
      <c r="C1173" s="20" t="str">
        <f>IF(ISBLANK('[1]CONTROL OT'!$H1177),"-",'[1]CONTROL OT'!$H1177)</f>
        <v>GEOFAL ING.</v>
      </c>
      <c r="D1173" s="6" t="str">
        <f>IF(ISBLANK('[1]CONTROL OT'!$I1177),"-",'[1]CONTROL OT'!$I1177)</f>
        <v>OBELISCO / NORTEÑO</v>
      </c>
      <c r="E1173" s="7">
        <f>IF(ISBLANK('[1]CONTROL OT'!$O1177),"-",'[1]CONTROL OT'!$O1177)</f>
        <v>1336</v>
      </c>
      <c r="F1173" s="8"/>
      <c r="G1173" s="8"/>
      <c r="H1173" s="9"/>
      <c r="I1173" s="4"/>
      <c r="J1173" s="4"/>
      <c r="K1173" s="4"/>
      <c r="L1173" s="4"/>
      <c r="M1173" s="13"/>
      <c r="N1173" s="44"/>
      <c r="O1173" s="4"/>
      <c r="P1173" s="4"/>
      <c r="Q1173" s="4"/>
      <c r="R1173" s="4"/>
    </row>
    <row r="1174" spans="1:18" x14ac:dyDescent="0.3">
      <c r="A1174" s="4"/>
      <c r="B1174" s="18"/>
      <c r="C1174" s="20"/>
      <c r="D1174" s="6"/>
      <c r="E1174" s="7"/>
      <c r="F1174" s="8"/>
      <c r="G1174" s="8"/>
      <c r="H1174" s="9"/>
      <c r="I1174" s="4"/>
      <c r="J1174" s="4"/>
      <c r="K1174" s="4"/>
      <c r="L1174" s="4"/>
      <c r="M1174" s="13"/>
      <c r="N1174" s="44"/>
      <c r="O1174" s="4"/>
      <c r="P1174" s="4"/>
      <c r="Q1174" s="4"/>
      <c r="R1174" s="4"/>
    </row>
    <row r="1175" spans="1:18" x14ac:dyDescent="0.3">
      <c r="A1175" s="4"/>
      <c r="B1175" s="18"/>
      <c r="C1175" s="20"/>
      <c r="D1175" s="6"/>
      <c r="E1175" s="7"/>
      <c r="F1175" s="8"/>
      <c r="G1175" s="8"/>
      <c r="H1175" s="9"/>
      <c r="I1175" s="4"/>
      <c r="J1175" s="4"/>
      <c r="K1175" s="4"/>
      <c r="L1175" s="4"/>
      <c r="M1175" s="13"/>
      <c r="N1175" s="44"/>
      <c r="O1175" s="4"/>
      <c r="P1175" s="4"/>
      <c r="Q1175" s="4"/>
      <c r="R1175" s="4"/>
    </row>
    <row r="1176" spans="1:18" x14ac:dyDescent="0.3">
      <c r="A1176" s="4"/>
      <c r="B1176" s="18"/>
      <c r="C1176" s="20"/>
      <c r="D1176" s="6"/>
      <c r="E1176" s="7"/>
      <c r="F1176" s="8"/>
      <c r="G1176" s="8"/>
      <c r="H1176" s="9"/>
      <c r="I1176" s="4"/>
      <c r="J1176" s="4"/>
      <c r="K1176" s="4"/>
      <c r="L1176" s="4"/>
      <c r="M1176" s="13"/>
      <c r="N1176" s="44"/>
      <c r="O1176" s="4"/>
      <c r="P1176" s="4"/>
      <c r="Q1176" s="4"/>
      <c r="R1176" s="4"/>
    </row>
    <row r="1177" spans="1:18" x14ac:dyDescent="0.3">
      <c r="A1177" s="4"/>
      <c r="B1177" s="18"/>
      <c r="C1177" s="20"/>
      <c r="D1177" s="6"/>
      <c r="E1177" s="7"/>
      <c r="F1177" s="8"/>
      <c r="G1177" s="8"/>
      <c r="H1177" s="9"/>
      <c r="I1177" s="4"/>
      <c r="J1177" s="4"/>
      <c r="K1177" s="4"/>
      <c r="L1177" s="4"/>
      <c r="M1177" s="13"/>
      <c r="N1177" s="44"/>
      <c r="O1177" s="4"/>
      <c r="P1177" s="4"/>
      <c r="Q1177" s="4"/>
      <c r="R1177" s="4"/>
    </row>
    <row r="1178" spans="1:18" x14ac:dyDescent="0.3">
      <c r="A1178" s="4"/>
      <c r="B1178" s="18"/>
      <c r="C1178" s="20"/>
      <c r="D1178" s="6"/>
      <c r="E1178" s="7"/>
      <c r="F1178" s="8"/>
      <c r="G1178" s="8"/>
      <c r="H1178" s="9"/>
      <c r="I1178" s="4"/>
      <c r="J1178" s="4"/>
      <c r="K1178" s="4"/>
      <c r="L1178" s="4"/>
      <c r="M1178" s="13"/>
      <c r="N1178" s="44"/>
      <c r="O1178" s="4"/>
      <c r="P1178" s="4"/>
      <c r="Q1178" s="4"/>
      <c r="R1178" s="4"/>
    </row>
    <row r="1179" spans="1:18" x14ac:dyDescent="0.3">
      <c r="A1179" s="4"/>
      <c r="B1179" s="18"/>
      <c r="C1179" s="20"/>
      <c r="D1179" s="6"/>
      <c r="E1179" s="7"/>
      <c r="F1179" s="8"/>
      <c r="G1179" s="8"/>
      <c r="H1179" s="9"/>
      <c r="I1179" s="4"/>
      <c r="J1179" s="4"/>
      <c r="K1179" s="4"/>
      <c r="L1179" s="4"/>
      <c r="M1179" s="13"/>
      <c r="N1179" s="44"/>
      <c r="O1179" s="4"/>
      <c r="P1179" s="4"/>
      <c r="Q1179" s="4"/>
      <c r="R1179" s="4"/>
    </row>
    <row r="1180" spans="1:18" x14ac:dyDescent="0.3">
      <c r="A1180" s="4"/>
      <c r="B1180" s="18"/>
      <c r="C1180" s="20"/>
      <c r="D1180" s="6"/>
      <c r="E1180" s="7"/>
      <c r="F1180" s="8"/>
      <c r="G1180" s="8"/>
      <c r="H1180" s="9"/>
      <c r="I1180" s="4"/>
      <c r="J1180" s="4"/>
      <c r="K1180" s="4"/>
      <c r="L1180" s="4"/>
      <c r="M1180" s="13"/>
      <c r="N1180" s="44"/>
      <c r="O1180" s="4"/>
      <c r="P1180" s="4"/>
      <c r="Q1180" s="4"/>
      <c r="R1180" s="4"/>
    </row>
    <row r="1181" spans="1:18" x14ac:dyDescent="0.3">
      <c r="A1181" s="4"/>
      <c r="B1181" s="18"/>
      <c r="C1181" s="20"/>
      <c r="D1181" s="6"/>
      <c r="E1181" s="7"/>
      <c r="F1181" s="8"/>
      <c r="G1181" s="8"/>
      <c r="H1181" s="9"/>
      <c r="I1181" s="4"/>
      <c r="J1181" s="4"/>
      <c r="K1181" s="4"/>
      <c r="L1181" s="4"/>
      <c r="M1181" s="13"/>
      <c r="N1181" s="44"/>
      <c r="O1181" s="4"/>
      <c r="P1181" s="4"/>
      <c r="Q1181" s="4"/>
      <c r="R1181" s="4"/>
    </row>
    <row r="1182" spans="1:18" x14ac:dyDescent="0.3">
      <c r="A1182" s="4"/>
      <c r="B1182" s="18"/>
      <c r="C1182" s="20"/>
      <c r="D1182" s="6"/>
      <c r="E1182" s="7"/>
      <c r="F1182" s="8"/>
      <c r="G1182" s="8"/>
      <c r="H1182" s="9"/>
      <c r="I1182" s="4"/>
      <c r="J1182" s="4"/>
      <c r="K1182" s="4"/>
      <c r="L1182" s="4"/>
      <c r="M1182" s="13"/>
      <c r="N1182" s="44"/>
      <c r="O1182" s="4"/>
      <c r="P1182" s="4"/>
      <c r="Q1182" s="4"/>
      <c r="R1182" s="4"/>
    </row>
    <row r="1183" spans="1:18" x14ac:dyDescent="0.3">
      <c r="A1183" s="4"/>
      <c r="B1183" s="18"/>
      <c r="C1183" s="20"/>
      <c r="D1183" s="6"/>
      <c r="E1183" s="7"/>
      <c r="F1183" s="8"/>
      <c r="G1183" s="8"/>
      <c r="H1183" s="9"/>
      <c r="I1183" s="4"/>
      <c r="J1183" s="4"/>
      <c r="K1183" s="4"/>
      <c r="L1183" s="4"/>
      <c r="M1183" s="13"/>
      <c r="N1183" s="44"/>
      <c r="O1183" s="4"/>
      <c r="P1183" s="4"/>
      <c r="Q1183" s="4"/>
      <c r="R1183" s="4"/>
    </row>
    <row r="1184" spans="1:18" x14ac:dyDescent="0.3">
      <c r="A1184" s="4"/>
      <c r="B1184" s="18"/>
      <c r="C1184" s="20"/>
      <c r="D1184" s="6"/>
      <c r="E1184" s="7"/>
      <c r="F1184" s="8"/>
      <c r="G1184" s="8"/>
      <c r="H1184" s="9"/>
      <c r="I1184" s="4"/>
      <c r="J1184" s="4"/>
      <c r="K1184" s="4"/>
      <c r="L1184" s="4"/>
      <c r="M1184" s="13"/>
      <c r="N1184" s="44"/>
      <c r="O1184" s="4"/>
      <c r="P1184" s="4"/>
      <c r="Q1184" s="4"/>
      <c r="R1184" s="4"/>
    </row>
    <row r="1185" spans="1:18" x14ac:dyDescent="0.3">
      <c r="A1185" s="4"/>
      <c r="B1185" s="18"/>
      <c r="C1185" s="20"/>
      <c r="D1185" s="6"/>
      <c r="E1185" s="7"/>
      <c r="F1185" s="8"/>
      <c r="G1185" s="8"/>
      <c r="H1185" s="9"/>
      <c r="I1185" s="4"/>
      <c r="J1185" s="4"/>
      <c r="K1185" s="4"/>
      <c r="L1185" s="4"/>
      <c r="M1185" s="4"/>
      <c r="N1185" s="44"/>
      <c r="O1185" s="4"/>
      <c r="P1185" s="4"/>
      <c r="Q1185" s="4"/>
      <c r="R1185" s="4"/>
    </row>
    <row r="1186" spans="1:18" x14ac:dyDescent="0.3">
      <c r="A1186" s="4"/>
      <c r="B1186" s="18"/>
      <c r="C1186" s="20"/>
      <c r="D1186" s="6"/>
      <c r="E1186" s="7"/>
      <c r="F1186" s="8"/>
      <c r="G1186" s="8"/>
      <c r="H1186" s="9"/>
      <c r="I1186" s="4"/>
      <c r="J1186" s="4"/>
      <c r="K1186" s="4"/>
      <c r="L1186" s="4"/>
      <c r="M1186" s="4"/>
      <c r="N1186" s="44"/>
      <c r="O1186" s="4"/>
      <c r="P1186" s="4"/>
      <c r="Q1186" s="4"/>
      <c r="R1186" s="4"/>
    </row>
    <row r="1187" spans="1:18" x14ac:dyDescent="0.3">
      <c r="A1187" s="4"/>
      <c r="B1187" s="18"/>
      <c r="C1187" s="20"/>
      <c r="D1187" s="6"/>
      <c r="E1187" s="7"/>
      <c r="F1187" s="8"/>
      <c r="G1187" s="8"/>
      <c r="H1187" s="9"/>
      <c r="I1187" s="4"/>
      <c r="J1187" s="4"/>
      <c r="K1187" s="4"/>
      <c r="L1187" s="4"/>
      <c r="M1187" s="4"/>
      <c r="N1187" s="44"/>
      <c r="O1187" s="4"/>
      <c r="P1187" s="4"/>
      <c r="Q1187" s="4"/>
      <c r="R1187" s="4"/>
    </row>
    <row r="1188" spans="1:18" x14ac:dyDescent="0.3">
      <c r="A1188" s="4"/>
      <c r="B1188" s="18"/>
      <c r="C1188" s="20"/>
      <c r="D1188" s="6"/>
      <c r="E1188" s="7"/>
      <c r="F1188" s="8"/>
      <c r="G1188" s="8"/>
      <c r="H1188" s="9"/>
      <c r="I1188" s="4"/>
      <c r="J1188" s="4"/>
      <c r="K1188" s="4"/>
      <c r="L1188" s="4"/>
      <c r="M1188" s="4"/>
      <c r="N1188" s="44"/>
      <c r="O1188" s="4"/>
      <c r="P1188" s="4"/>
      <c r="Q1188" s="4"/>
      <c r="R1188" s="4"/>
    </row>
    <row r="1189" spans="1:18" x14ac:dyDescent="0.3">
      <c r="A1189" s="4"/>
      <c r="B1189" s="18"/>
      <c r="C1189" s="20"/>
      <c r="D1189" s="6"/>
      <c r="E1189" s="7"/>
      <c r="F1189" s="8"/>
      <c r="G1189" s="8"/>
      <c r="H1189" s="9"/>
      <c r="I1189" s="4"/>
      <c r="J1189" s="4"/>
      <c r="K1189" s="4"/>
      <c r="L1189" s="4"/>
      <c r="M1189" s="4"/>
      <c r="N1189" s="44"/>
      <c r="O1189" s="4"/>
      <c r="P1189" s="4"/>
      <c r="Q1189" s="4"/>
      <c r="R1189" s="4"/>
    </row>
    <row r="1190" spans="1:18" x14ac:dyDescent="0.3">
      <c r="A1190" s="4"/>
      <c r="B1190" s="18"/>
      <c r="C1190" s="20"/>
      <c r="D1190" s="6"/>
      <c r="E1190" s="7"/>
      <c r="F1190" s="8"/>
      <c r="G1190" s="8"/>
      <c r="H1190" s="9"/>
      <c r="I1190" s="4"/>
      <c r="J1190" s="4"/>
      <c r="K1190" s="4"/>
      <c r="L1190" s="4"/>
      <c r="M1190" s="4"/>
      <c r="N1190" s="44"/>
      <c r="O1190" s="4"/>
      <c r="P1190" s="4"/>
      <c r="Q1190" s="4"/>
      <c r="R1190" s="4"/>
    </row>
    <row r="1191" spans="1:18" x14ac:dyDescent="0.3">
      <c r="A1191" s="4"/>
      <c r="B1191" s="18"/>
      <c r="C1191" s="20"/>
      <c r="D1191" s="6"/>
      <c r="E1191" s="7"/>
      <c r="F1191" s="8"/>
      <c r="G1191" s="8"/>
      <c r="H1191" s="9"/>
      <c r="I1191" s="4"/>
      <c r="J1191" s="4"/>
      <c r="K1191" s="4"/>
      <c r="L1191" s="4"/>
      <c r="M1191" s="4"/>
      <c r="N1191" s="44"/>
      <c r="O1191" s="4"/>
      <c r="P1191" s="4"/>
      <c r="Q1191" s="4"/>
      <c r="R1191" s="4"/>
    </row>
    <row r="1192" spans="1:18" x14ac:dyDescent="0.3">
      <c r="A1192" s="4"/>
      <c r="B1192" s="18"/>
      <c r="C1192" s="20"/>
      <c r="D1192" s="6"/>
      <c r="E1192" s="7"/>
      <c r="F1192" s="8"/>
      <c r="G1192" s="8"/>
      <c r="H1192" s="9"/>
      <c r="I1192" s="4"/>
      <c r="J1192" s="4"/>
      <c r="K1192" s="4"/>
      <c r="L1192" s="4"/>
      <c r="M1192" s="4"/>
      <c r="N1192" s="44"/>
      <c r="O1192" s="4"/>
      <c r="P1192" s="4"/>
      <c r="Q1192" s="4"/>
      <c r="R1192" s="4"/>
    </row>
    <row r="1193" spans="1:18" x14ac:dyDescent="0.3">
      <c r="A1193" s="4"/>
      <c r="B1193" s="18"/>
      <c r="C1193" s="20"/>
      <c r="D1193" s="6"/>
      <c r="E1193" s="7"/>
      <c r="F1193" s="8"/>
      <c r="G1193" s="8"/>
      <c r="H1193" s="9"/>
      <c r="I1193" s="4"/>
      <c r="J1193" s="4"/>
      <c r="K1193" s="4"/>
      <c r="L1193" s="4"/>
      <c r="M1193" s="4"/>
      <c r="N1193" s="44"/>
      <c r="O1193" s="4"/>
      <c r="P1193" s="4"/>
      <c r="Q1193" s="4"/>
      <c r="R1193" s="4"/>
    </row>
    <row r="1194" spans="1:18" x14ac:dyDescent="0.3">
      <c r="A1194" s="4"/>
      <c r="B1194" s="18"/>
      <c r="C1194" s="20"/>
      <c r="D1194" s="6"/>
      <c r="E1194" s="7"/>
      <c r="F1194" s="8"/>
      <c r="G1194" s="8"/>
      <c r="H1194" s="9"/>
      <c r="I1194" s="4"/>
      <c r="J1194" s="4"/>
      <c r="K1194" s="4"/>
      <c r="L1194" s="4"/>
      <c r="M1194" s="4"/>
      <c r="N1194" s="44"/>
      <c r="O1194" s="4"/>
      <c r="P1194" s="4"/>
      <c r="Q1194" s="4"/>
      <c r="R1194" s="4"/>
    </row>
    <row r="1195" spans="1:18" x14ac:dyDescent="0.3">
      <c r="A1195" s="4"/>
      <c r="B1195" s="18"/>
      <c r="C1195" s="20"/>
      <c r="D1195" s="6"/>
      <c r="E1195" s="7"/>
      <c r="F1195" s="8"/>
      <c r="G1195" s="8"/>
      <c r="H1195" s="9"/>
      <c r="I1195" s="4"/>
      <c r="J1195" s="4"/>
      <c r="K1195" s="4"/>
      <c r="L1195" s="4"/>
      <c r="M1195" s="4"/>
      <c r="N1195" s="44"/>
      <c r="O1195" s="4"/>
      <c r="P1195" s="4"/>
      <c r="Q1195" s="4"/>
      <c r="R1195" s="4"/>
    </row>
    <row r="1196" spans="1:18" x14ac:dyDescent="0.3">
      <c r="A1196" s="4"/>
      <c r="B1196" s="18"/>
      <c r="C1196" s="20"/>
      <c r="D1196" s="6"/>
      <c r="E1196" s="7"/>
      <c r="F1196" s="8"/>
      <c r="G1196" s="8"/>
      <c r="H1196" s="9"/>
      <c r="I1196" s="4"/>
      <c r="J1196" s="4"/>
      <c r="K1196" s="4"/>
      <c r="L1196" s="4"/>
      <c r="M1196" s="4"/>
      <c r="N1196" s="44"/>
      <c r="O1196" s="4"/>
      <c r="P1196" s="4"/>
      <c r="Q1196" s="4"/>
      <c r="R1196" s="4"/>
    </row>
    <row r="1197" spans="1:18" x14ac:dyDescent="0.3">
      <c r="A1197" s="4"/>
      <c r="B1197" s="18"/>
      <c r="C1197" s="20"/>
      <c r="D1197" s="6"/>
      <c r="E1197" s="7"/>
      <c r="F1197" s="8"/>
      <c r="G1197" s="8"/>
      <c r="H1197" s="9"/>
      <c r="I1197" s="4"/>
      <c r="J1197" s="4"/>
      <c r="K1197" s="4"/>
      <c r="L1197" s="4"/>
      <c r="M1197" s="4"/>
      <c r="N1197" s="44"/>
      <c r="O1197" s="4"/>
      <c r="P1197" s="4"/>
      <c r="Q1197" s="4"/>
      <c r="R1197" s="4"/>
    </row>
    <row r="1198" spans="1:18" x14ac:dyDescent="0.3">
      <c r="A1198" s="4"/>
      <c r="B1198" s="18"/>
      <c r="C1198" s="20"/>
      <c r="D1198" s="6"/>
      <c r="E1198" s="7"/>
      <c r="F1198" s="8"/>
      <c r="G1198" s="8"/>
      <c r="H1198" s="9"/>
      <c r="I1198" s="4"/>
      <c r="J1198" s="4"/>
      <c r="K1198" s="4"/>
      <c r="L1198" s="4"/>
      <c r="M1198" s="4"/>
      <c r="N1198" s="4"/>
      <c r="O1198" s="4"/>
      <c r="P1198" s="4"/>
      <c r="Q1198" s="4"/>
      <c r="R1198" s="4"/>
    </row>
    <row r="1199" spans="1:18" x14ac:dyDescent="0.3">
      <c r="A1199" s="4"/>
      <c r="B1199" s="18"/>
      <c r="C1199" s="20"/>
      <c r="D1199" s="6"/>
      <c r="E1199" s="7"/>
      <c r="F1199" s="8"/>
      <c r="G1199" s="8"/>
      <c r="H1199" s="9"/>
      <c r="I1199" s="4"/>
      <c r="J1199" s="4"/>
      <c r="K1199" s="4"/>
      <c r="L1199" s="4"/>
      <c r="M1199" s="4"/>
      <c r="N1199" s="4"/>
      <c r="O1199" s="4"/>
      <c r="P1199" s="4"/>
      <c r="Q1199" s="4"/>
      <c r="R1199" s="4"/>
    </row>
    <row r="1200" spans="1:18" x14ac:dyDescent="0.3">
      <c r="A1200" s="4"/>
      <c r="B1200" s="18"/>
      <c r="C1200" s="20"/>
      <c r="D1200" s="6"/>
      <c r="E1200" s="7"/>
      <c r="F1200" s="8"/>
      <c r="G1200" s="8"/>
      <c r="H1200" s="9"/>
      <c r="I1200" s="4"/>
      <c r="J1200" s="4"/>
      <c r="K1200" s="4"/>
      <c r="L1200" s="4"/>
      <c r="M1200" s="4"/>
      <c r="N1200" s="4"/>
      <c r="O1200" s="4"/>
      <c r="P1200" s="4"/>
      <c r="Q1200" s="4"/>
      <c r="R1200" s="4"/>
    </row>
    <row r="1201" spans="1:18" x14ac:dyDescent="0.3">
      <c r="A1201" s="4"/>
      <c r="B1201" s="18"/>
      <c r="C1201" s="20"/>
      <c r="D1201" s="6"/>
      <c r="E1201" s="7"/>
      <c r="F1201" s="8"/>
      <c r="G1201" s="8"/>
      <c r="H1201" s="9"/>
      <c r="I1201" s="4"/>
      <c r="J1201" s="4"/>
      <c r="K1201" s="4"/>
      <c r="L1201" s="4"/>
      <c r="M1201" s="4"/>
      <c r="N1201" s="4"/>
      <c r="O1201" s="4"/>
      <c r="P1201" s="4"/>
      <c r="Q1201" s="4"/>
      <c r="R1201" s="4"/>
    </row>
    <row r="1202" spans="1:18" x14ac:dyDescent="0.3">
      <c r="A1202" s="4"/>
      <c r="B1202" s="18"/>
      <c r="C1202" s="20"/>
      <c r="D1202" s="6"/>
      <c r="E1202" s="7"/>
      <c r="F1202" s="8"/>
      <c r="G1202" s="8"/>
      <c r="H1202" s="9"/>
      <c r="I1202" s="4"/>
      <c r="J1202" s="4"/>
      <c r="K1202" s="4"/>
      <c r="L1202" s="4"/>
      <c r="M1202" s="4"/>
      <c r="N1202" s="4"/>
      <c r="O1202" s="4"/>
      <c r="P1202" s="4"/>
      <c r="Q1202" s="4"/>
      <c r="R1202" s="4"/>
    </row>
    <row r="1203" spans="1:18" x14ac:dyDescent="0.3">
      <c r="A1203" s="4"/>
      <c r="B1203" s="18"/>
      <c r="C1203" s="20"/>
      <c r="D1203" s="6"/>
      <c r="E1203" s="7"/>
      <c r="F1203" s="8"/>
      <c r="G1203" s="8"/>
      <c r="H1203" s="9"/>
      <c r="I1203" s="4"/>
      <c r="J1203" s="4"/>
      <c r="K1203" s="4"/>
      <c r="L1203" s="4"/>
      <c r="M1203" s="4"/>
      <c r="N1203" s="4"/>
      <c r="O1203" s="4"/>
      <c r="P1203" s="4"/>
      <c r="Q1203" s="4"/>
      <c r="R1203" s="4"/>
    </row>
    <row r="1204" spans="1:18" x14ac:dyDescent="0.3">
      <c r="A1204" s="4"/>
      <c r="B1204" s="18"/>
      <c r="C1204" s="20"/>
      <c r="D1204" s="6"/>
      <c r="E1204" s="7"/>
      <c r="F1204" s="8"/>
      <c r="G1204" s="8"/>
      <c r="H1204" s="9"/>
      <c r="I1204" s="4"/>
      <c r="J1204" s="4"/>
      <c r="K1204" s="4"/>
      <c r="L1204" s="4"/>
      <c r="M1204" s="4"/>
      <c r="N1204" s="4"/>
      <c r="O1204" s="4"/>
      <c r="P1204" s="4"/>
      <c r="Q1204" s="4"/>
      <c r="R1204" s="4"/>
    </row>
    <row r="1205" spans="1:18" x14ac:dyDescent="0.3">
      <c r="A1205" s="4"/>
      <c r="B1205" s="18"/>
      <c r="C1205" s="20"/>
      <c r="D1205" s="6"/>
      <c r="E1205" s="7"/>
      <c r="F1205" s="8"/>
      <c r="G1205" s="8"/>
      <c r="H1205" s="9"/>
      <c r="I1205" s="4"/>
      <c r="J1205" s="4"/>
      <c r="K1205" s="4"/>
      <c r="L1205" s="4"/>
      <c r="M1205" s="4"/>
      <c r="N1205" s="4"/>
      <c r="O1205" s="4"/>
      <c r="P1205" s="4"/>
      <c r="Q1205" s="4"/>
      <c r="R1205" s="4"/>
    </row>
    <row r="1206" spans="1:18" x14ac:dyDescent="0.3">
      <c r="A1206" s="4"/>
      <c r="B1206" s="18"/>
      <c r="C1206" s="20"/>
      <c r="D1206" s="6"/>
      <c r="E1206" s="7"/>
      <c r="F1206" s="8"/>
      <c r="G1206" s="8"/>
      <c r="H1206" s="9"/>
      <c r="I1206" s="4"/>
      <c r="J1206" s="4"/>
      <c r="K1206" s="4"/>
      <c r="L1206" s="4"/>
      <c r="M1206" s="4"/>
      <c r="N1206" s="4"/>
      <c r="O1206" s="4"/>
      <c r="P1206" s="4"/>
      <c r="Q1206" s="4"/>
      <c r="R1206" s="4"/>
    </row>
    <row r="1207" spans="1:18" x14ac:dyDescent="0.3">
      <c r="A1207" s="4"/>
      <c r="B1207" s="18"/>
      <c r="C1207" s="20"/>
      <c r="D1207" s="6"/>
      <c r="E1207" s="7"/>
      <c r="F1207" s="8"/>
      <c r="G1207" s="8"/>
      <c r="H1207" s="9"/>
      <c r="I1207" s="4"/>
      <c r="J1207" s="4"/>
      <c r="K1207" s="4"/>
      <c r="L1207" s="4"/>
      <c r="M1207" s="4"/>
      <c r="N1207" s="4"/>
      <c r="O1207" s="4"/>
      <c r="P1207" s="4"/>
      <c r="Q1207" s="4"/>
      <c r="R1207" s="4"/>
    </row>
    <row r="1208" spans="1:18" x14ac:dyDescent="0.3">
      <c r="A1208" s="4"/>
      <c r="B1208" s="18"/>
      <c r="C1208" s="20"/>
      <c r="D1208" s="6"/>
      <c r="E1208" s="7"/>
      <c r="F1208" s="8"/>
      <c r="G1208" s="8"/>
      <c r="H1208" s="9"/>
      <c r="I1208" s="4"/>
      <c r="J1208" s="4"/>
      <c r="K1208" s="4"/>
      <c r="L1208" s="4"/>
      <c r="M1208" s="4"/>
      <c r="N1208" s="4"/>
      <c r="O1208" s="4"/>
      <c r="P1208" s="4"/>
      <c r="Q1208" s="4"/>
      <c r="R1208" s="4"/>
    </row>
    <row r="1209" spans="1:18" x14ac:dyDescent="0.3">
      <c r="A1209" s="4"/>
      <c r="B1209" s="18"/>
      <c r="C1209" s="20"/>
      <c r="D1209" s="6"/>
      <c r="E1209" s="7"/>
      <c r="F1209" s="8"/>
      <c r="G1209" s="8"/>
      <c r="H1209" s="9"/>
      <c r="I1209" s="4"/>
      <c r="J1209" s="4"/>
      <c r="K1209" s="4"/>
      <c r="L1209" s="4"/>
      <c r="M1209" s="4"/>
      <c r="N1209" s="4"/>
      <c r="O1209" s="4"/>
      <c r="P1209" s="4"/>
      <c r="Q1209" s="4"/>
      <c r="R1209" s="4"/>
    </row>
    <row r="1210" spans="1:18" x14ac:dyDescent="0.3">
      <c r="A1210" s="4"/>
      <c r="B1210" s="18"/>
      <c r="C1210" s="20"/>
      <c r="D1210" s="6"/>
      <c r="E1210" s="7"/>
      <c r="F1210" s="8"/>
      <c r="G1210" s="8"/>
      <c r="H1210" s="9"/>
      <c r="I1210" s="4"/>
      <c r="J1210" s="4"/>
      <c r="K1210" s="4"/>
      <c r="L1210" s="4"/>
      <c r="M1210" s="4"/>
      <c r="N1210" s="4"/>
      <c r="O1210" s="4"/>
      <c r="P1210" s="4"/>
      <c r="Q1210" s="4"/>
      <c r="R1210" s="4"/>
    </row>
    <row r="1211" spans="1:18" x14ac:dyDescent="0.3">
      <c r="A1211" s="4"/>
      <c r="B1211" s="18"/>
      <c r="C1211" s="20"/>
      <c r="D1211" s="6"/>
      <c r="E1211" s="7"/>
      <c r="F1211" s="8"/>
      <c r="G1211" s="8"/>
      <c r="H1211" s="9"/>
      <c r="I1211" s="4"/>
      <c r="J1211" s="4"/>
      <c r="K1211" s="4"/>
      <c r="L1211" s="4"/>
      <c r="M1211" s="4"/>
      <c r="N1211" s="4"/>
      <c r="O1211" s="4"/>
      <c r="P1211" s="4"/>
      <c r="Q1211" s="4"/>
      <c r="R1211" s="4"/>
    </row>
    <row r="1212" spans="1:18" x14ac:dyDescent="0.3">
      <c r="A1212" s="4"/>
      <c r="B1212" s="18"/>
      <c r="C1212" s="20"/>
      <c r="D1212" s="6"/>
      <c r="E1212" s="7"/>
      <c r="F1212" s="8"/>
      <c r="G1212" s="8"/>
      <c r="H1212" s="9"/>
      <c r="I1212" s="4"/>
      <c r="J1212" s="4"/>
      <c r="K1212" s="4"/>
      <c r="L1212" s="4"/>
      <c r="M1212" s="4"/>
      <c r="N1212" s="4"/>
      <c r="O1212" s="4"/>
      <c r="P1212" s="4"/>
      <c r="Q1212" s="4"/>
      <c r="R1212" s="4"/>
    </row>
    <row r="1213" spans="1:18" x14ac:dyDescent="0.3">
      <c r="A1213" s="4"/>
      <c r="B1213" s="18"/>
      <c r="C1213" s="20"/>
      <c r="D1213" s="6"/>
      <c r="E1213" s="7"/>
      <c r="F1213" s="8"/>
      <c r="G1213" s="8"/>
      <c r="H1213" s="9"/>
      <c r="I1213" s="4"/>
      <c r="J1213" s="4"/>
      <c r="K1213" s="4"/>
      <c r="L1213" s="4"/>
      <c r="M1213" s="4"/>
      <c r="N1213" s="4"/>
      <c r="O1213" s="4"/>
      <c r="P1213" s="4"/>
      <c r="Q1213" s="4"/>
      <c r="R1213" s="4"/>
    </row>
    <row r="1214" spans="1:18" x14ac:dyDescent="0.3">
      <c r="A1214" s="4"/>
      <c r="B1214" s="18"/>
      <c r="C1214" s="20"/>
      <c r="D1214" s="6"/>
      <c r="E1214" s="7"/>
      <c r="F1214" s="8"/>
      <c r="G1214" s="8"/>
      <c r="H1214" s="9"/>
      <c r="I1214" s="4"/>
      <c r="J1214" s="4"/>
      <c r="K1214" s="4"/>
      <c r="L1214" s="4"/>
      <c r="M1214" s="4"/>
      <c r="N1214" s="4"/>
      <c r="O1214" s="4"/>
      <c r="P1214" s="4"/>
      <c r="Q1214" s="4"/>
      <c r="R1214" s="4"/>
    </row>
    <row r="1215" spans="1:18" x14ac:dyDescent="0.3">
      <c r="A1215" s="4"/>
      <c r="B1215" s="18"/>
      <c r="C1215" s="20"/>
      <c r="D1215" s="6"/>
      <c r="E1215" s="7"/>
      <c r="F1215" s="8"/>
      <c r="G1215" s="8"/>
      <c r="H1215" s="9"/>
      <c r="I1215" s="4"/>
      <c r="J1215" s="4"/>
      <c r="K1215" s="4"/>
      <c r="L1215" s="4"/>
      <c r="M1215" s="4"/>
      <c r="N1215" s="4"/>
      <c r="O1215" s="4"/>
      <c r="P1215" s="4"/>
      <c r="Q1215" s="4"/>
      <c r="R1215" s="4"/>
    </row>
    <row r="1216" spans="1:18" x14ac:dyDescent="0.3">
      <c r="A1216" s="4"/>
      <c r="B1216" s="18"/>
      <c r="C1216" s="20"/>
      <c r="D1216" s="6"/>
      <c r="E1216" s="7"/>
      <c r="F1216" s="8"/>
      <c r="G1216" s="8"/>
      <c r="H1216" s="9"/>
      <c r="I1216" s="4"/>
      <c r="J1216" s="4"/>
      <c r="K1216" s="4"/>
      <c r="L1216" s="4"/>
      <c r="M1216" s="4"/>
      <c r="N1216" s="4"/>
      <c r="O1216" s="4"/>
      <c r="P1216" s="4"/>
      <c r="Q1216" s="4"/>
      <c r="R1216" s="4"/>
    </row>
    <row r="1217" spans="1:18" x14ac:dyDescent="0.3">
      <c r="A1217" s="4"/>
      <c r="B1217" s="18"/>
      <c r="C1217" s="20"/>
      <c r="D1217" s="6"/>
      <c r="E1217" s="7"/>
      <c r="F1217" s="8"/>
      <c r="G1217" s="8"/>
      <c r="H1217" s="9"/>
      <c r="I1217" s="4"/>
      <c r="J1217" s="4"/>
      <c r="K1217" s="4"/>
      <c r="L1217" s="4"/>
      <c r="M1217" s="4"/>
      <c r="N1217" s="4"/>
      <c r="O1217" s="4"/>
      <c r="P1217" s="4"/>
      <c r="Q1217" s="4"/>
      <c r="R1217" s="4"/>
    </row>
    <row r="1218" spans="1:18" x14ac:dyDescent="0.3">
      <c r="A1218" s="4"/>
      <c r="B1218" s="18"/>
      <c r="C1218" s="20"/>
      <c r="D1218" s="6"/>
      <c r="E1218" s="7"/>
      <c r="F1218" s="8"/>
      <c r="G1218" s="8"/>
      <c r="H1218" s="9"/>
      <c r="I1218" s="4"/>
      <c r="J1218" s="4"/>
      <c r="K1218" s="4"/>
      <c r="L1218" s="4"/>
      <c r="M1218" s="4"/>
      <c r="N1218" s="4"/>
      <c r="O1218" s="4"/>
      <c r="P1218" s="4"/>
      <c r="Q1218" s="4"/>
      <c r="R1218" s="4"/>
    </row>
    <row r="1219" spans="1:18" x14ac:dyDescent="0.3">
      <c r="A1219" s="4"/>
      <c r="B1219" s="18"/>
      <c r="C1219" s="20"/>
      <c r="D1219" s="6"/>
      <c r="E1219" s="7"/>
      <c r="F1219" s="8"/>
      <c r="G1219" s="8"/>
      <c r="H1219" s="9"/>
      <c r="I1219" s="4"/>
      <c r="J1219" s="4"/>
      <c r="K1219" s="4"/>
      <c r="L1219" s="4"/>
      <c r="M1219" s="4"/>
      <c r="N1219" s="4"/>
      <c r="O1219" s="4"/>
      <c r="P1219" s="4"/>
      <c r="Q1219" s="4"/>
      <c r="R1219" s="4"/>
    </row>
    <row r="1220" spans="1:18" x14ac:dyDescent="0.3">
      <c r="A1220" s="4"/>
      <c r="B1220" s="18"/>
      <c r="C1220" s="20"/>
      <c r="D1220" s="6"/>
      <c r="E1220" s="7"/>
      <c r="F1220" s="8"/>
      <c r="G1220" s="8"/>
      <c r="H1220" s="9"/>
      <c r="I1220" s="4"/>
      <c r="J1220" s="4"/>
      <c r="K1220" s="4"/>
      <c r="L1220" s="4"/>
      <c r="M1220" s="4"/>
      <c r="N1220" s="4"/>
      <c r="O1220" s="4"/>
      <c r="P1220" s="4"/>
      <c r="Q1220" s="4"/>
      <c r="R1220" s="4"/>
    </row>
    <row r="1221" spans="1:18" x14ac:dyDescent="0.3">
      <c r="A1221" s="4"/>
      <c r="B1221" s="18"/>
      <c r="C1221" s="20"/>
      <c r="D1221" s="6"/>
      <c r="E1221" s="7"/>
      <c r="F1221" s="8"/>
      <c r="G1221" s="8"/>
      <c r="H1221" s="9"/>
      <c r="I1221" s="4"/>
      <c r="J1221" s="4"/>
      <c r="K1221" s="4"/>
      <c r="L1221" s="4"/>
      <c r="M1221" s="4"/>
      <c r="N1221" s="4"/>
      <c r="O1221" s="4"/>
      <c r="P1221" s="4"/>
      <c r="Q1221" s="4"/>
      <c r="R1221" s="4"/>
    </row>
    <row r="1222" spans="1:18" x14ac:dyDescent="0.3">
      <c r="A1222" s="4"/>
      <c r="B1222" s="18"/>
      <c r="C1222" s="20"/>
      <c r="D1222" s="6"/>
      <c r="E1222" s="7"/>
      <c r="F1222" s="8"/>
      <c r="G1222" s="8"/>
      <c r="H1222" s="9"/>
      <c r="I1222" s="4"/>
      <c r="J1222" s="4"/>
      <c r="K1222" s="4"/>
      <c r="L1222" s="4"/>
      <c r="M1222" s="4"/>
      <c r="N1222" s="4"/>
      <c r="O1222" s="4"/>
      <c r="P1222" s="4"/>
      <c r="Q1222" s="4"/>
      <c r="R1222" s="4"/>
    </row>
    <row r="1223" spans="1:18" x14ac:dyDescent="0.3">
      <c r="A1223" s="4"/>
      <c r="B1223" s="18"/>
      <c r="C1223" s="20"/>
      <c r="D1223" s="6"/>
      <c r="E1223" s="7"/>
      <c r="F1223" s="8"/>
      <c r="G1223" s="8"/>
      <c r="H1223" s="9"/>
      <c r="I1223" s="4"/>
      <c r="J1223" s="4"/>
      <c r="K1223" s="4"/>
      <c r="L1223" s="4"/>
      <c r="M1223" s="4"/>
      <c r="N1223" s="4"/>
      <c r="O1223" s="4"/>
      <c r="P1223" s="4"/>
      <c r="Q1223" s="4"/>
      <c r="R1223" s="4"/>
    </row>
    <row r="1224" spans="1:18" x14ac:dyDescent="0.3">
      <c r="A1224" s="4"/>
      <c r="B1224" s="18"/>
      <c r="C1224" s="20"/>
      <c r="D1224" s="6"/>
      <c r="E1224" s="7"/>
      <c r="F1224" s="8"/>
      <c r="G1224" s="8"/>
      <c r="H1224" s="9"/>
      <c r="I1224" s="4"/>
      <c r="J1224" s="4"/>
      <c r="K1224" s="4"/>
      <c r="L1224" s="4"/>
      <c r="M1224" s="4"/>
      <c r="N1224" s="4"/>
      <c r="O1224" s="4"/>
      <c r="P1224" s="4"/>
      <c r="Q1224" s="4"/>
      <c r="R1224" s="4"/>
    </row>
    <row r="1225" spans="1:18" x14ac:dyDescent="0.3">
      <c r="A1225" s="4"/>
      <c r="B1225" s="18"/>
      <c r="C1225" s="20"/>
      <c r="D1225" s="6"/>
      <c r="E1225" s="7"/>
      <c r="F1225" s="8"/>
      <c r="G1225" s="8"/>
      <c r="H1225" s="9"/>
      <c r="I1225" s="4"/>
      <c r="J1225" s="4"/>
      <c r="K1225" s="4"/>
      <c r="L1225" s="4"/>
      <c r="M1225" s="4"/>
      <c r="N1225" s="4"/>
      <c r="O1225" s="4"/>
      <c r="P1225" s="4"/>
      <c r="Q1225" s="4"/>
      <c r="R1225" s="4"/>
    </row>
    <row r="1226" spans="1:18" x14ac:dyDescent="0.3">
      <c r="A1226" s="4"/>
      <c r="B1226" s="18"/>
      <c r="C1226" s="20"/>
      <c r="D1226" s="6"/>
      <c r="E1226" s="7"/>
      <c r="F1226" s="8"/>
      <c r="G1226" s="8"/>
      <c r="H1226" s="9"/>
      <c r="I1226" s="4"/>
      <c r="J1226" s="4"/>
      <c r="K1226" s="4"/>
      <c r="L1226" s="4"/>
      <c r="M1226" s="4"/>
      <c r="N1226" s="4"/>
      <c r="O1226" s="4"/>
      <c r="P1226" s="4"/>
      <c r="Q1226" s="4"/>
      <c r="R1226" s="4"/>
    </row>
    <row r="1227" spans="1:18" x14ac:dyDescent="0.3">
      <c r="A1227" s="4"/>
      <c r="B1227" s="18"/>
      <c r="C1227" s="20"/>
      <c r="D1227" s="6"/>
      <c r="E1227" s="7"/>
      <c r="F1227" s="8"/>
      <c r="G1227" s="8"/>
      <c r="H1227" s="9"/>
      <c r="I1227" s="4"/>
      <c r="J1227" s="4"/>
      <c r="K1227" s="4"/>
      <c r="L1227" s="4"/>
      <c r="M1227" s="4"/>
      <c r="N1227" s="4"/>
      <c r="O1227" s="4"/>
      <c r="P1227" s="4"/>
      <c r="Q1227" s="4"/>
      <c r="R1227" s="4"/>
    </row>
    <row r="1228" spans="1:18" x14ac:dyDescent="0.3">
      <c r="A1228" s="4"/>
      <c r="B1228" s="18"/>
      <c r="C1228" s="20"/>
      <c r="D1228" s="6"/>
      <c r="E1228" s="7"/>
      <c r="F1228" s="8"/>
      <c r="G1228" s="8"/>
      <c r="H1228" s="9"/>
      <c r="I1228" s="4"/>
      <c r="J1228" s="4"/>
      <c r="K1228" s="4"/>
      <c r="L1228" s="4"/>
      <c r="M1228" s="4"/>
      <c r="N1228" s="4"/>
      <c r="O1228" s="4"/>
      <c r="P1228" s="4"/>
      <c r="Q1228" s="4"/>
      <c r="R1228" s="4"/>
    </row>
    <row r="1229" spans="1:18" x14ac:dyDescent="0.3">
      <c r="A1229" s="4"/>
      <c r="B1229" s="18"/>
      <c r="C1229" s="20"/>
      <c r="D1229" s="6"/>
      <c r="E1229" s="7"/>
      <c r="F1229" s="8"/>
      <c r="G1229" s="8"/>
      <c r="H1229" s="9"/>
      <c r="I1229" s="4"/>
      <c r="J1229" s="4"/>
      <c r="K1229" s="4"/>
      <c r="L1229" s="4"/>
      <c r="M1229" s="4"/>
      <c r="N1229" s="4"/>
      <c r="O1229" s="4"/>
      <c r="P1229" s="4"/>
      <c r="Q1229" s="4"/>
      <c r="R1229" s="4"/>
    </row>
    <row r="1230" spans="1:18" x14ac:dyDescent="0.3">
      <c r="A1230" s="4"/>
      <c r="B1230" s="18"/>
      <c r="C1230" s="20"/>
      <c r="D1230" s="6"/>
      <c r="E1230" s="7"/>
      <c r="F1230" s="8"/>
      <c r="G1230" s="8"/>
      <c r="H1230" s="9"/>
      <c r="I1230" s="4"/>
      <c r="J1230" s="4"/>
      <c r="K1230" s="4"/>
      <c r="L1230" s="4"/>
      <c r="M1230" s="4"/>
      <c r="N1230" s="4"/>
      <c r="O1230" s="4"/>
      <c r="P1230" s="4"/>
      <c r="Q1230" s="4"/>
      <c r="R1230" s="4"/>
    </row>
    <row r="1231" spans="1:18" x14ac:dyDescent="0.3">
      <c r="A1231" s="4"/>
      <c r="B1231" s="18"/>
      <c r="C1231" s="20"/>
      <c r="D1231" s="6"/>
      <c r="E1231" s="7"/>
      <c r="F1231" s="8"/>
      <c r="G1231" s="8"/>
      <c r="H1231" s="9"/>
      <c r="I1231" s="4"/>
      <c r="J1231" s="4"/>
      <c r="K1231" s="4"/>
      <c r="L1231" s="4"/>
      <c r="M1231" s="4"/>
      <c r="N1231" s="4"/>
      <c r="O1231" s="4"/>
      <c r="P1231" s="4"/>
      <c r="Q1231" s="4"/>
      <c r="R1231" s="4"/>
    </row>
    <row r="1232" spans="1:18" x14ac:dyDescent="0.3">
      <c r="A1232" s="4"/>
      <c r="B1232" s="18"/>
      <c r="C1232" s="20"/>
      <c r="D1232" s="6"/>
      <c r="E1232" s="7"/>
      <c r="F1232" s="8"/>
      <c r="G1232" s="8"/>
      <c r="H1232" s="9"/>
      <c r="I1232" s="4"/>
      <c r="J1232" s="4"/>
      <c r="K1232" s="4"/>
      <c r="L1232" s="4"/>
      <c r="M1232" s="4"/>
      <c r="N1232" s="4"/>
      <c r="O1232" s="4"/>
      <c r="P1232" s="4"/>
      <c r="Q1232" s="4"/>
      <c r="R1232" s="4"/>
    </row>
    <row r="1233" spans="1:18" x14ac:dyDescent="0.3">
      <c r="A1233" s="4"/>
      <c r="B1233" s="18"/>
      <c r="C1233" s="20"/>
      <c r="D1233" s="6"/>
      <c r="E1233" s="7"/>
      <c r="F1233" s="8"/>
      <c r="G1233" s="8"/>
      <c r="H1233" s="9"/>
      <c r="I1233" s="4"/>
      <c r="J1233" s="4"/>
      <c r="K1233" s="4"/>
      <c r="L1233" s="4"/>
      <c r="M1233" s="4"/>
      <c r="N1233" s="4"/>
      <c r="O1233" s="4"/>
      <c r="P1233" s="4"/>
      <c r="Q1233" s="4"/>
      <c r="R1233" s="4"/>
    </row>
    <row r="1234" spans="1:18" x14ac:dyDescent="0.3">
      <c r="A1234" s="4"/>
      <c r="B1234" s="18"/>
      <c r="C1234" s="20"/>
      <c r="D1234" s="6"/>
      <c r="E1234" s="7"/>
      <c r="F1234" s="8"/>
      <c r="G1234" s="8"/>
      <c r="H1234" s="9"/>
      <c r="I1234" s="4"/>
      <c r="J1234" s="4"/>
      <c r="K1234" s="4"/>
      <c r="L1234" s="4"/>
      <c r="M1234" s="4"/>
      <c r="N1234" s="4"/>
      <c r="O1234" s="4"/>
      <c r="P1234" s="4"/>
      <c r="Q1234" s="4"/>
      <c r="R1234" s="4"/>
    </row>
    <row r="1235" spans="1:18" x14ac:dyDescent="0.3">
      <c r="A1235" s="4"/>
      <c r="B1235" s="18"/>
      <c r="C1235" s="20"/>
      <c r="D1235" s="6"/>
      <c r="E1235" s="7"/>
      <c r="F1235" s="8"/>
      <c r="G1235" s="8"/>
      <c r="H1235" s="9"/>
      <c r="I1235" s="4"/>
      <c r="J1235" s="4"/>
      <c r="K1235" s="4"/>
      <c r="L1235" s="4"/>
      <c r="M1235" s="4"/>
      <c r="N1235" s="4"/>
      <c r="O1235" s="4"/>
      <c r="P1235" s="4"/>
      <c r="Q1235" s="4"/>
      <c r="R1235" s="4"/>
    </row>
    <row r="1236" spans="1:18" x14ac:dyDescent="0.3">
      <c r="A1236" s="4"/>
      <c r="B1236" s="18"/>
      <c r="C1236" s="20"/>
      <c r="D1236" s="6"/>
      <c r="E1236" s="7"/>
      <c r="F1236" s="8"/>
      <c r="G1236" s="8"/>
      <c r="H1236" s="9"/>
      <c r="I1236" s="4"/>
      <c r="J1236" s="4"/>
      <c r="K1236" s="4"/>
      <c r="L1236" s="4"/>
      <c r="M1236" s="4"/>
      <c r="N1236" s="4"/>
      <c r="O1236" s="4"/>
      <c r="P1236" s="4"/>
      <c r="Q1236" s="4"/>
      <c r="R1236" s="4"/>
    </row>
    <row r="1237" spans="1:18" x14ac:dyDescent="0.3">
      <c r="A1237" s="4"/>
      <c r="B1237" s="18"/>
      <c r="C1237" s="20"/>
      <c r="D1237" s="6"/>
      <c r="E1237" s="7"/>
      <c r="F1237" s="8"/>
      <c r="G1237" s="8"/>
      <c r="H1237" s="9"/>
      <c r="I1237" s="4"/>
      <c r="J1237" s="4"/>
      <c r="K1237" s="4"/>
      <c r="L1237" s="4"/>
      <c r="M1237" s="4"/>
      <c r="N1237" s="4"/>
      <c r="O1237" s="4"/>
      <c r="P1237" s="4"/>
      <c r="Q1237" s="4"/>
      <c r="R1237" s="4"/>
    </row>
    <row r="1238" spans="1:18" x14ac:dyDescent="0.3">
      <c r="A1238" s="4"/>
      <c r="B1238" s="18"/>
      <c r="C1238" s="20"/>
      <c r="D1238" s="6"/>
      <c r="E1238" s="7"/>
      <c r="F1238" s="8"/>
      <c r="G1238" s="8"/>
      <c r="H1238" s="9"/>
      <c r="I1238" s="4"/>
      <c r="J1238" s="4"/>
      <c r="K1238" s="4"/>
      <c r="L1238" s="4"/>
      <c r="M1238" s="4"/>
      <c r="N1238" s="4"/>
      <c r="O1238" s="4"/>
      <c r="P1238" s="4"/>
      <c r="Q1238" s="4"/>
      <c r="R1238" s="4"/>
    </row>
    <row r="1239" spans="1:18" x14ac:dyDescent="0.3">
      <c r="A1239" s="4"/>
      <c r="B1239" s="18"/>
      <c r="C1239" s="20"/>
      <c r="D1239" s="6"/>
      <c r="E1239" s="7"/>
      <c r="F1239" s="8"/>
      <c r="G1239" s="8"/>
      <c r="H1239" s="9"/>
      <c r="I1239" s="4"/>
      <c r="J1239" s="4"/>
      <c r="K1239" s="4"/>
      <c r="L1239" s="4"/>
      <c r="M1239" s="4"/>
      <c r="N1239" s="4"/>
      <c r="O1239" s="4"/>
      <c r="P1239" s="4"/>
      <c r="Q1239" s="4"/>
      <c r="R1239" s="4"/>
    </row>
    <row r="1240" spans="1:18" x14ac:dyDescent="0.3">
      <c r="A1240" s="4"/>
      <c r="B1240" s="18"/>
      <c r="C1240" s="20"/>
      <c r="D1240" s="6"/>
      <c r="E1240" s="7"/>
      <c r="F1240" s="8"/>
      <c r="G1240" s="8"/>
      <c r="H1240" s="9"/>
      <c r="I1240" s="4"/>
      <c r="J1240" s="4"/>
      <c r="K1240" s="4"/>
      <c r="L1240" s="4"/>
      <c r="M1240" s="4"/>
      <c r="N1240" s="4"/>
      <c r="O1240" s="4"/>
      <c r="P1240" s="4"/>
      <c r="Q1240" s="4"/>
      <c r="R1240" s="4"/>
    </row>
    <row r="1241" spans="1:18" x14ac:dyDescent="0.3">
      <c r="A1241" s="4"/>
      <c r="B1241" s="18"/>
      <c r="C1241" s="20"/>
      <c r="D1241" s="6"/>
      <c r="E1241" s="7"/>
      <c r="F1241" s="8"/>
      <c r="G1241" s="8"/>
      <c r="H1241" s="9"/>
      <c r="I1241" s="4"/>
      <c r="J1241" s="4"/>
      <c r="K1241" s="4"/>
      <c r="L1241" s="4"/>
      <c r="M1241" s="4"/>
      <c r="N1241" s="4"/>
      <c r="O1241" s="4"/>
      <c r="P1241" s="4"/>
      <c r="Q1241" s="4"/>
      <c r="R1241" s="4"/>
    </row>
    <row r="1242" spans="1:18" x14ac:dyDescent="0.3">
      <c r="A1242" s="4"/>
      <c r="B1242" s="18"/>
      <c r="C1242" s="20"/>
      <c r="D1242" s="6"/>
      <c r="E1242" s="7"/>
      <c r="F1242" s="8"/>
      <c r="G1242" s="8"/>
      <c r="H1242" s="9"/>
      <c r="I1242" s="4"/>
      <c r="J1242" s="4"/>
      <c r="K1242" s="4"/>
      <c r="L1242" s="4"/>
      <c r="M1242" s="4"/>
      <c r="N1242" s="4"/>
      <c r="O1242" s="4"/>
      <c r="P1242" s="4"/>
      <c r="Q1242" s="4"/>
      <c r="R1242" s="4"/>
    </row>
    <row r="1243" spans="1:18" x14ac:dyDescent="0.3">
      <c r="A1243" s="4"/>
      <c r="B1243" s="18"/>
      <c r="C1243" s="20"/>
      <c r="D1243" s="6"/>
      <c r="E1243" s="7"/>
      <c r="F1243" s="8"/>
      <c r="G1243" s="8"/>
      <c r="H1243" s="9"/>
      <c r="I1243" s="4"/>
      <c r="J1243" s="4"/>
      <c r="K1243" s="4"/>
      <c r="L1243" s="4"/>
      <c r="M1243" s="4"/>
      <c r="N1243" s="4"/>
      <c r="O1243" s="4"/>
      <c r="P1243" s="4"/>
      <c r="Q1243" s="4"/>
      <c r="R1243" s="4"/>
    </row>
    <row r="1244" spans="1:18" x14ac:dyDescent="0.3">
      <c r="A1244" s="4"/>
      <c r="B1244" s="18"/>
      <c r="C1244" s="20"/>
      <c r="D1244" s="6"/>
      <c r="E1244" s="7"/>
      <c r="F1244" s="8"/>
      <c r="G1244" s="8"/>
      <c r="H1244" s="9"/>
      <c r="I1244" s="4"/>
      <c r="J1244" s="4"/>
      <c r="K1244" s="4"/>
      <c r="L1244" s="4"/>
      <c r="M1244" s="4"/>
      <c r="N1244" s="4"/>
      <c r="O1244" s="4"/>
      <c r="P1244" s="4"/>
      <c r="Q1244" s="4"/>
      <c r="R1244" s="4"/>
    </row>
    <row r="1245" spans="1:18" x14ac:dyDescent="0.3">
      <c r="A1245" s="4"/>
      <c r="B1245" s="18"/>
      <c r="C1245" s="20"/>
      <c r="D1245" s="6"/>
      <c r="E1245" s="7"/>
      <c r="F1245" s="8"/>
      <c r="G1245" s="8"/>
      <c r="H1245" s="9"/>
      <c r="I1245" s="4"/>
      <c r="J1245" s="4"/>
      <c r="K1245" s="4"/>
      <c r="L1245" s="4"/>
      <c r="M1245" s="4"/>
      <c r="N1245" s="4"/>
      <c r="O1245" s="4"/>
      <c r="P1245" s="4"/>
      <c r="Q1245" s="4"/>
      <c r="R1245" s="4"/>
    </row>
    <row r="1246" spans="1:18" x14ac:dyDescent="0.3">
      <c r="A1246" s="4"/>
      <c r="B1246" s="18"/>
      <c r="C1246" s="20"/>
      <c r="D1246" s="6"/>
      <c r="E1246" s="7"/>
      <c r="F1246" s="8"/>
      <c r="G1246" s="8"/>
      <c r="H1246" s="9"/>
      <c r="I1246" s="4"/>
      <c r="J1246" s="4"/>
      <c r="K1246" s="4"/>
      <c r="L1246" s="4"/>
      <c r="M1246" s="4"/>
      <c r="N1246" s="4"/>
      <c r="O1246" s="4"/>
      <c r="P1246" s="4"/>
      <c r="Q1246" s="4"/>
      <c r="R1246" s="4"/>
    </row>
    <row r="1247" spans="1:18" x14ac:dyDescent="0.3">
      <c r="A1247" s="4"/>
      <c r="B1247" s="18"/>
      <c r="C1247" s="20"/>
      <c r="D1247" s="6"/>
      <c r="E1247" s="7"/>
      <c r="F1247" s="8"/>
      <c r="G1247" s="8"/>
      <c r="H1247" s="9"/>
      <c r="I1247" s="4"/>
      <c r="J1247" s="4"/>
      <c r="K1247" s="4"/>
      <c r="L1247" s="4"/>
      <c r="M1247" s="4"/>
      <c r="N1247" s="4"/>
      <c r="O1247" s="4"/>
      <c r="P1247" s="4"/>
      <c r="Q1247" s="4"/>
      <c r="R1247" s="4"/>
    </row>
    <row r="1248" spans="1:18" x14ac:dyDescent="0.3">
      <c r="A1248" s="4"/>
      <c r="B1248" s="18"/>
      <c r="C1248" s="20"/>
      <c r="D1248" s="6"/>
      <c r="E1248" s="7"/>
      <c r="F1248" s="8"/>
      <c r="G1248" s="8"/>
      <c r="H1248" s="9"/>
      <c r="I1248" s="4"/>
      <c r="J1248" s="4"/>
      <c r="K1248" s="4"/>
      <c r="L1248" s="4"/>
      <c r="M1248" s="4"/>
      <c r="N1248" s="4"/>
      <c r="O1248" s="4"/>
      <c r="P1248" s="4"/>
      <c r="Q1248" s="4"/>
      <c r="R1248" s="4"/>
    </row>
    <row r="1249" spans="1:18" x14ac:dyDescent="0.3">
      <c r="A1249" s="4"/>
      <c r="B1249" s="18"/>
      <c r="C1249" s="20"/>
      <c r="D1249" s="6"/>
      <c r="E1249" s="7"/>
      <c r="F1249" s="8"/>
      <c r="G1249" s="8"/>
      <c r="H1249" s="9"/>
      <c r="I1249" s="4"/>
      <c r="J1249" s="4"/>
      <c r="K1249" s="4"/>
      <c r="L1249" s="4"/>
      <c r="M1249" s="4"/>
      <c r="N1249" s="4"/>
      <c r="O1249" s="4"/>
      <c r="P1249" s="4"/>
      <c r="Q1249" s="4"/>
      <c r="R1249" s="4"/>
    </row>
    <row r="1250" spans="1:18" x14ac:dyDescent="0.3">
      <c r="A1250" s="4"/>
      <c r="B1250" s="18"/>
      <c r="C1250" s="20"/>
      <c r="D1250" s="6"/>
      <c r="E1250" s="7"/>
      <c r="F1250" s="8"/>
      <c r="G1250" s="8"/>
      <c r="H1250" s="9"/>
      <c r="I1250" s="4"/>
      <c r="J1250" s="4"/>
      <c r="K1250" s="4"/>
      <c r="L1250" s="4"/>
      <c r="M1250" s="4"/>
      <c r="N1250" s="4"/>
      <c r="O1250" s="4"/>
      <c r="P1250" s="4"/>
      <c r="Q1250" s="4"/>
      <c r="R1250" s="4"/>
    </row>
    <row r="1251" spans="1:18" x14ac:dyDescent="0.3">
      <c r="A1251" s="4"/>
      <c r="B1251" s="18"/>
      <c r="C1251" s="20"/>
      <c r="D1251" s="6"/>
      <c r="E1251" s="7"/>
      <c r="F1251" s="8"/>
      <c r="G1251" s="8"/>
      <c r="H1251" s="9"/>
      <c r="I1251" s="4"/>
      <c r="J1251" s="4"/>
      <c r="K1251" s="4"/>
      <c r="L1251" s="4"/>
      <c r="M1251" s="4"/>
      <c r="N1251" s="4"/>
      <c r="O1251" s="4"/>
      <c r="P1251" s="4"/>
      <c r="Q1251" s="4"/>
      <c r="R1251" s="4"/>
    </row>
    <row r="1252" spans="1:18" x14ac:dyDescent="0.3">
      <c r="A1252" s="4"/>
      <c r="B1252" s="18"/>
      <c r="C1252" s="20"/>
      <c r="D1252" s="6"/>
      <c r="E1252" s="7"/>
      <c r="F1252" s="8"/>
      <c r="G1252" s="8"/>
      <c r="H1252" s="9"/>
      <c r="I1252" s="4"/>
      <c r="J1252" s="4"/>
      <c r="K1252" s="4"/>
      <c r="L1252" s="4"/>
      <c r="M1252" s="4"/>
      <c r="N1252" s="4"/>
      <c r="O1252" s="4"/>
      <c r="P1252" s="4"/>
      <c r="Q1252" s="4"/>
      <c r="R1252" s="4"/>
    </row>
    <row r="1253" spans="1:18" x14ac:dyDescent="0.3">
      <c r="A1253" s="4"/>
      <c r="B1253" s="18"/>
      <c r="C1253" s="20"/>
      <c r="D1253" s="6"/>
      <c r="E1253" s="7"/>
      <c r="F1253" s="8"/>
      <c r="G1253" s="8"/>
      <c r="H1253" s="9"/>
      <c r="I1253" s="4"/>
      <c r="J1253" s="4"/>
      <c r="K1253" s="4"/>
      <c r="L1253" s="4"/>
      <c r="M1253" s="4"/>
      <c r="N1253" s="4"/>
      <c r="O1253" s="4"/>
      <c r="P1253" s="4"/>
      <c r="Q1253" s="4"/>
      <c r="R1253" s="4"/>
    </row>
    <row r="1254" spans="1:18" x14ac:dyDescent="0.3">
      <c r="A1254" s="4"/>
      <c r="B1254" s="18"/>
      <c r="C1254" s="20"/>
      <c r="D1254" s="6"/>
      <c r="E1254" s="7"/>
      <c r="F1254" s="8"/>
      <c r="G1254" s="8"/>
      <c r="H1254" s="9"/>
      <c r="I1254" s="4"/>
      <c r="J1254" s="4"/>
      <c r="K1254" s="4"/>
      <c r="L1254" s="4"/>
      <c r="M1254" s="4"/>
      <c r="N1254" s="4"/>
      <c r="O1254" s="4"/>
      <c r="P1254" s="4"/>
      <c r="Q1254" s="4"/>
      <c r="R1254" s="4"/>
    </row>
    <row r="1255" spans="1:18" x14ac:dyDescent="0.3">
      <c r="A1255" s="4"/>
      <c r="B1255" s="18"/>
      <c r="C1255" s="20"/>
      <c r="D1255" s="6"/>
      <c r="E1255" s="7"/>
      <c r="F1255" s="8"/>
      <c r="G1255" s="8"/>
      <c r="H1255" s="9"/>
      <c r="I1255" s="4"/>
      <c r="J1255" s="4"/>
      <c r="K1255" s="4"/>
      <c r="L1255" s="4"/>
      <c r="M1255" s="4"/>
      <c r="N1255" s="4"/>
      <c r="O1255" s="4"/>
      <c r="P1255" s="4"/>
      <c r="Q1255" s="4"/>
      <c r="R1255" s="4"/>
    </row>
    <row r="1256" spans="1:18" x14ac:dyDescent="0.3">
      <c r="A1256" s="4"/>
      <c r="B1256" s="18"/>
      <c r="C1256" s="20"/>
      <c r="D1256" s="6"/>
      <c r="E1256" s="7"/>
      <c r="F1256" s="8"/>
      <c r="G1256" s="8"/>
      <c r="H1256" s="9"/>
      <c r="I1256" s="4"/>
      <c r="J1256" s="4"/>
      <c r="K1256" s="4"/>
      <c r="L1256" s="4"/>
      <c r="M1256" s="4"/>
      <c r="N1256" s="4"/>
      <c r="O1256" s="4"/>
      <c r="P1256" s="4"/>
      <c r="Q1256" s="4"/>
      <c r="R1256" s="4"/>
    </row>
    <row r="1257" spans="1:18" x14ac:dyDescent="0.3">
      <c r="A1257" s="4"/>
      <c r="B1257" s="18"/>
      <c r="C1257" s="20"/>
      <c r="D1257" s="6"/>
      <c r="E1257" s="7"/>
      <c r="F1257" s="8"/>
      <c r="G1257" s="8"/>
      <c r="H1257" s="9"/>
      <c r="I1257" s="4"/>
      <c r="J1257" s="4"/>
      <c r="K1257" s="4"/>
      <c r="L1257" s="4"/>
      <c r="M1257" s="4"/>
      <c r="N1257" s="4"/>
      <c r="O1257" s="4"/>
      <c r="P1257" s="4"/>
      <c r="Q1257" s="4"/>
      <c r="R1257" s="4"/>
    </row>
    <row r="1258" spans="1:18" x14ac:dyDescent="0.3">
      <c r="A1258" s="4"/>
      <c r="B1258" s="18"/>
      <c r="C1258" s="20"/>
      <c r="D1258" s="6"/>
      <c r="E1258" s="7"/>
      <c r="F1258" s="8"/>
      <c r="G1258" s="8"/>
      <c r="H1258" s="9"/>
      <c r="I1258" s="4"/>
      <c r="J1258" s="4"/>
      <c r="K1258" s="4"/>
      <c r="L1258" s="4"/>
      <c r="M1258" s="4"/>
      <c r="N1258" s="4"/>
      <c r="O1258" s="4"/>
      <c r="P1258" s="4"/>
      <c r="Q1258" s="4"/>
      <c r="R1258" s="4"/>
    </row>
    <row r="1259" spans="1:18" x14ac:dyDescent="0.3">
      <c r="A1259" s="4"/>
      <c r="B1259" s="18"/>
      <c r="C1259" s="20"/>
      <c r="D1259" s="6"/>
      <c r="E1259" s="7"/>
      <c r="F1259" s="8"/>
      <c r="G1259" s="8"/>
      <c r="H1259" s="9"/>
      <c r="I1259" s="4"/>
      <c r="J1259" s="4"/>
      <c r="K1259" s="4"/>
      <c r="L1259" s="4"/>
      <c r="M1259" s="4"/>
      <c r="N1259" s="4"/>
      <c r="O1259" s="4"/>
      <c r="P1259" s="4"/>
      <c r="Q1259" s="4"/>
      <c r="R1259" s="4"/>
    </row>
    <row r="1260" spans="1:18" x14ac:dyDescent="0.3">
      <c r="A1260" s="4"/>
      <c r="B1260" s="18"/>
      <c r="C1260" s="20"/>
      <c r="D1260" s="6"/>
      <c r="E1260" s="7"/>
      <c r="F1260" s="8"/>
      <c r="G1260" s="8"/>
      <c r="H1260" s="9"/>
      <c r="I1260" s="4"/>
      <c r="J1260" s="4"/>
      <c r="K1260" s="4"/>
      <c r="L1260" s="4"/>
      <c r="M1260" s="4"/>
      <c r="N1260" s="4"/>
      <c r="O1260" s="4"/>
      <c r="P1260" s="4"/>
      <c r="Q1260" s="4"/>
      <c r="R1260" s="4"/>
    </row>
    <row r="1261" spans="1:18" x14ac:dyDescent="0.3">
      <c r="A1261" s="4"/>
      <c r="B1261" s="18"/>
      <c r="C1261" s="20"/>
      <c r="D1261" s="6"/>
      <c r="E1261" s="7"/>
      <c r="F1261" s="8"/>
      <c r="G1261" s="8"/>
      <c r="H1261" s="9"/>
      <c r="I1261" s="4"/>
      <c r="J1261" s="4"/>
      <c r="K1261" s="4"/>
      <c r="L1261" s="4"/>
      <c r="M1261" s="4"/>
      <c r="N1261" s="4"/>
      <c r="O1261" s="4"/>
      <c r="P1261" s="4"/>
      <c r="Q1261" s="4"/>
      <c r="R1261" s="4"/>
    </row>
    <row r="1262" spans="1:18" x14ac:dyDescent="0.3">
      <c r="A1262" s="4"/>
      <c r="B1262" s="18"/>
      <c r="C1262" s="20"/>
      <c r="D1262" s="6"/>
      <c r="E1262" s="7"/>
      <c r="F1262" s="8"/>
      <c r="G1262" s="8"/>
      <c r="H1262" s="9"/>
      <c r="I1262" s="4"/>
      <c r="J1262" s="4"/>
      <c r="K1262" s="4"/>
      <c r="L1262" s="4"/>
      <c r="M1262" s="4"/>
      <c r="N1262" s="4"/>
      <c r="O1262" s="4"/>
      <c r="P1262" s="4"/>
      <c r="Q1262" s="4"/>
      <c r="R1262" s="4"/>
    </row>
    <row r="1263" spans="1:18" x14ac:dyDescent="0.3">
      <c r="A1263" s="4"/>
      <c r="B1263" s="18"/>
      <c r="C1263" s="20"/>
      <c r="D1263" s="6"/>
      <c r="E1263" s="7"/>
      <c r="F1263" s="8"/>
      <c r="G1263" s="8"/>
      <c r="H1263" s="9"/>
      <c r="I1263" s="4"/>
      <c r="J1263" s="4"/>
      <c r="K1263" s="4"/>
      <c r="L1263" s="4"/>
      <c r="M1263" s="4"/>
      <c r="N1263" s="4"/>
      <c r="O1263" s="4"/>
      <c r="P1263" s="4"/>
      <c r="Q1263" s="4"/>
      <c r="R1263" s="4"/>
    </row>
    <row r="1264" spans="1:18" x14ac:dyDescent="0.3">
      <c r="A1264" s="4"/>
      <c r="B1264" s="18"/>
      <c r="C1264" s="20"/>
      <c r="D1264" s="6"/>
      <c r="E1264" s="7"/>
      <c r="F1264" s="8"/>
      <c r="G1264" s="8"/>
      <c r="H1264" s="9"/>
      <c r="I1264" s="4"/>
      <c r="J1264" s="4"/>
      <c r="K1264" s="4"/>
      <c r="L1264" s="4"/>
      <c r="M1264" s="4"/>
      <c r="N1264" s="4"/>
      <c r="O1264" s="4"/>
      <c r="P1264" s="4"/>
      <c r="Q1264" s="4"/>
      <c r="R1264" s="4"/>
    </row>
    <row r="1265" spans="1:18" x14ac:dyDescent="0.3">
      <c r="A1265" s="4"/>
      <c r="B1265" s="18"/>
      <c r="C1265" s="20"/>
      <c r="D1265" s="6"/>
      <c r="E1265" s="7"/>
      <c r="F1265" s="8"/>
      <c r="G1265" s="8"/>
      <c r="H1265" s="9"/>
      <c r="I1265" s="4"/>
      <c r="J1265" s="4"/>
      <c r="K1265" s="4"/>
      <c r="L1265" s="4"/>
      <c r="M1265" s="4"/>
      <c r="N1265" s="4"/>
      <c r="O1265" s="4"/>
      <c r="P1265" s="4"/>
      <c r="Q1265" s="4"/>
      <c r="R1265" s="4"/>
    </row>
    <row r="1266" spans="1:18" x14ac:dyDescent="0.3">
      <c r="A1266" s="4"/>
      <c r="B1266" s="18"/>
      <c r="C1266" s="20"/>
      <c r="D1266" s="6"/>
      <c r="E1266" s="7"/>
      <c r="F1266" s="8"/>
      <c r="G1266" s="8"/>
      <c r="H1266" s="9"/>
      <c r="I1266" s="4"/>
      <c r="J1266" s="4"/>
      <c r="K1266" s="4"/>
      <c r="L1266" s="4"/>
      <c r="M1266" s="4"/>
      <c r="N1266" s="4"/>
      <c r="O1266" s="4"/>
      <c r="P1266" s="4"/>
      <c r="Q1266" s="4"/>
      <c r="R1266" s="4"/>
    </row>
    <row r="1267" spans="1:18" x14ac:dyDescent="0.3">
      <c r="A1267" s="4"/>
      <c r="B1267" s="18"/>
      <c r="C1267" s="20"/>
      <c r="D1267" s="6"/>
      <c r="E1267" s="7"/>
      <c r="F1267" s="8"/>
      <c r="G1267" s="8"/>
      <c r="H1267" s="9"/>
      <c r="I1267" s="4"/>
      <c r="J1267" s="4"/>
      <c r="K1267" s="4"/>
      <c r="L1267" s="4"/>
      <c r="M1267" s="4"/>
      <c r="N1267" s="4"/>
      <c r="O1267" s="4"/>
      <c r="P1267" s="4"/>
      <c r="Q1267" s="4"/>
      <c r="R1267" s="4"/>
    </row>
    <row r="1268" spans="1:18" x14ac:dyDescent="0.3">
      <c r="A1268" s="4"/>
      <c r="B1268" s="18"/>
      <c r="C1268" s="20"/>
      <c r="D1268" s="6"/>
      <c r="E1268" s="7"/>
      <c r="F1268" s="8"/>
      <c r="G1268" s="8"/>
      <c r="H1268" s="9"/>
      <c r="I1268" s="4"/>
      <c r="J1268" s="4"/>
      <c r="K1268" s="4"/>
      <c r="L1268" s="4"/>
      <c r="M1268" s="4"/>
      <c r="N1268" s="4"/>
      <c r="O1268" s="4"/>
      <c r="P1268" s="4"/>
      <c r="Q1268" s="4"/>
      <c r="R1268" s="4"/>
    </row>
    <row r="1269" spans="1:18" x14ac:dyDescent="0.3">
      <c r="A1269" s="4"/>
      <c r="B1269" s="18"/>
      <c r="C1269" s="20"/>
      <c r="D1269" s="6"/>
      <c r="E1269" s="7"/>
      <c r="F1269" s="8"/>
      <c r="G1269" s="8"/>
      <c r="H1269" s="9"/>
      <c r="I1269" s="4"/>
      <c r="J1269" s="4"/>
      <c r="K1269" s="4"/>
      <c r="L1269" s="4"/>
      <c r="M1269" s="4"/>
      <c r="N1269" s="4"/>
      <c r="O1269" s="4"/>
      <c r="P1269" s="4"/>
      <c r="Q1269" s="4"/>
      <c r="R1269" s="4"/>
    </row>
    <row r="1270" spans="1:18" x14ac:dyDescent="0.3">
      <c r="A1270" s="4"/>
      <c r="B1270" s="18"/>
      <c r="C1270" s="20"/>
      <c r="D1270" s="6"/>
      <c r="E1270" s="7"/>
      <c r="F1270" s="8"/>
      <c r="G1270" s="8"/>
      <c r="H1270" s="9"/>
      <c r="I1270" s="4"/>
      <c r="J1270" s="4"/>
      <c r="K1270" s="4"/>
      <c r="L1270" s="4"/>
      <c r="M1270" s="4"/>
      <c r="N1270" s="4"/>
      <c r="O1270" s="4"/>
      <c r="P1270" s="4"/>
      <c r="Q1270" s="4"/>
      <c r="R1270" s="4"/>
    </row>
    <row r="1271" spans="1:18" x14ac:dyDescent="0.3">
      <c r="A1271" s="4"/>
      <c r="B1271" s="18"/>
      <c r="C1271" s="20"/>
      <c r="D1271" s="6"/>
      <c r="E1271" s="7"/>
      <c r="F1271" s="8"/>
      <c r="G1271" s="8"/>
      <c r="H1271" s="9"/>
      <c r="I1271" s="4"/>
      <c r="J1271" s="4"/>
      <c r="K1271" s="4"/>
      <c r="L1271" s="4"/>
      <c r="M1271" s="4"/>
      <c r="N1271" s="4"/>
      <c r="O1271" s="4"/>
      <c r="P1271" s="4"/>
      <c r="Q1271" s="4"/>
      <c r="R1271" s="4"/>
    </row>
    <row r="1272" spans="1:18" x14ac:dyDescent="0.3">
      <c r="A1272" s="4"/>
      <c r="B1272" s="18"/>
      <c r="C1272" s="20"/>
      <c r="D1272" s="6"/>
      <c r="E1272" s="7"/>
      <c r="F1272" s="8"/>
      <c r="G1272" s="8"/>
      <c r="H1272" s="9"/>
      <c r="I1272" s="4"/>
      <c r="J1272" s="4"/>
      <c r="K1272" s="4"/>
      <c r="L1272" s="4"/>
      <c r="M1272" s="4"/>
      <c r="N1272" s="4"/>
      <c r="O1272" s="4"/>
      <c r="P1272" s="4"/>
      <c r="Q1272" s="4"/>
      <c r="R1272" s="4"/>
    </row>
    <row r="1273" spans="1:18" x14ac:dyDescent="0.3">
      <c r="A1273" s="4"/>
      <c r="B1273" s="18"/>
      <c r="C1273" s="20"/>
      <c r="D1273" s="6"/>
      <c r="E1273" s="7"/>
      <c r="F1273" s="8"/>
      <c r="G1273" s="8"/>
      <c r="H1273" s="9"/>
      <c r="I1273" s="4"/>
      <c r="J1273" s="4"/>
      <c r="K1273" s="4"/>
      <c r="L1273" s="4"/>
      <c r="M1273" s="4"/>
      <c r="N1273" s="4"/>
      <c r="O1273" s="4"/>
      <c r="P1273" s="4"/>
      <c r="Q1273" s="4"/>
      <c r="R1273" s="4"/>
    </row>
    <row r="1274" spans="1:18" x14ac:dyDescent="0.3">
      <c r="A1274" s="4"/>
      <c r="B1274" s="18"/>
      <c r="C1274" s="20"/>
      <c r="D1274" s="6"/>
      <c r="E1274" s="7"/>
      <c r="F1274" s="8"/>
      <c r="G1274" s="8"/>
      <c r="H1274" s="9"/>
      <c r="I1274" s="4"/>
      <c r="J1274" s="4"/>
      <c r="K1274" s="4"/>
      <c r="L1274" s="4"/>
      <c r="M1274" s="4"/>
      <c r="N1274" s="4"/>
      <c r="O1274" s="4"/>
      <c r="P1274" s="4"/>
      <c r="Q1274" s="4"/>
      <c r="R1274" s="4"/>
    </row>
    <row r="1275" spans="1:18" x14ac:dyDescent="0.3">
      <c r="A1275" s="4"/>
      <c r="B1275" s="18"/>
      <c r="C1275" s="20"/>
      <c r="D1275" s="6"/>
      <c r="E1275" s="7"/>
      <c r="F1275" s="8"/>
      <c r="G1275" s="8"/>
      <c r="H1275" s="9"/>
      <c r="I1275" s="4"/>
      <c r="J1275" s="4"/>
      <c r="K1275" s="4"/>
      <c r="L1275" s="4"/>
      <c r="M1275" s="4"/>
      <c r="N1275" s="4"/>
      <c r="O1275" s="4"/>
      <c r="P1275" s="4"/>
      <c r="Q1275" s="4"/>
      <c r="R1275" s="4"/>
    </row>
    <row r="1276" spans="1:18" x14ac:dyDescent="0.3">
      <c r="A1276" s="4"/>
      <c r="B1276" s="18"/>
      <c r="C1276" s="20"/>
      <c r="D1276" s="6"/>
      <c r="E1276" s="7"/>
      <c r="F1276" s="8"/>
      <c r="G1276" s="8"/>
      <c r="H1276" s="9"/>
      <c r="I1276" s="4"/>
      <c r="J1276" s="4"/>
      <c r="K1276" s="4"/>
      <c r="L1276" s="4"/>
      <c r="M1276" s="4"/>
      <c r="N1276" s="4"/>
      <c r="O1276" s="4"/>
      <c r="P1276" s="4"/>
      <c r="Q1276" s="4"/>
      <c r="R1276" s="4"/>
    </row>
    <row r="1277" spans="1:18" x14ac:dyDescent="0.3">
      <c r="A1277" s="4"/>
      <c r="B1277" s="18"/>
      <c r="C1277" s="20"/>
      <c r="D1277" s="6"/>
      <c r="E1277" s="7"/>
      <c r="F1277" s="8"/>
      <c r="G1277" s="8"/>
      <c r="H1277" s="9"/>
      <c r="I1277" s="4"/>
      <c r="J1277" s="4"/>
      <c r="K1277" s="4"/>
      <c r="L1277" s="4"/>
      <c r="M1277" s="4"/>
      <c r="N1277" s="4"/>
      <c r="O1277" s="4"/>
      <c r="P1277" s="4"/>
      <c r="Q1277" s="4"/>
      <c r="R1277" s="4"/>
    </row>
    <row r="1278" spans="1:18" x14ac:dyDescent="0.3">
      <c r="A1278" s="4"/>
      <c r="B1278" s="18"/>
      <c r="C1278" s="20"/>
      <c r="D1278" s="6"/>
      <c r="E1278" s="7"/>
      <c r="F1278" s="8"/>
      <c r="G1278" s="8"/>
      <c r="H1278" s="9"/>
      <c r="I1278" s="4"/>
      <c r="J1278" s="4"/>
      <c r="K1278" s="4"/>
      <c r="L1278" s="4"/>
      <c r="M1278" s="4"/>
      <c r="N1278" s="4"/>
      <c r="O1278" s="4"/>
      <c r="P1278" s="4"/>
      <c r="Q1278" s="4"/>
      <c r="R1278" s="4"/>
    </row>
    <row r="1279" spans="1:18" x14ac:dyDescent="0.3">
      <c r="A1279" s="4"/>
      <c r="B1279" s="18"/>
      <c r="C1279" s="20"/>
      <c r="D1279" s="6"/>
      <c r="E1279" s="7"/>
      <c r="F1279" s="8"/>
      <c r="G1279" s="8"/>
      <c r="H1279" s="9"/>
      <c r="I1279" s="4"/>
      <c r="J1279" s="4"/>
      <c r="K1279" s="4"/>
      <c r="L1279" s="4"/>
      <c r="M1279" s="4"/>
      <c r="N1279" s="4"/>
      <c r="O1279" s="4"/>
      <c r="P1279" s="4"/>
      <c r="Q1279" s="4"/>
      <c r="R1279" s="4"/>
    </row>
    <row r="1280" spans="1:18" x14ac:dyDescent="0.3">
      <c r="A1280" s="4"/>
      <c r="B1280" s="18"/>
      <c r="C1280" s="20"/>
      <c r="D1280" s="6"/>
      <c r="E1280" s="7"/>
      <c r="F1280" s="8"/>
      <c r="G1280" s="8"/>
      <c r="H1280" s="9"/>
      <c r="I1280" s="4"/>
      <c r="J1280" s="4"/>
      <c r="K1280" s="4"/>
      <c r="L1280" s="4"/>
      <c r="M1280" s="4"/>
      <c r="N1280" s="4"/>
      <c r="O1280" s="4"/>
      <c r="P1280" s="4"/>
      <c r="Q1280" s="4"/>
      <c r="R1280" s="4"/>
    </row>
    <row r="1281" spans="1:18" x14ac:dyDescent="0.3">
      <c r="A1281" s="4"/>
      <c r="B1281" s="18"/>
      <c r="C1281" s="20"/>
      <c r="D1281" s="6"/>
      <c r="E1281" s="7"/>
      <c r="F1281" s="8"/>
      <c r="G1281" s="8"/>
      <c r="H1281" s="9"/>
      <c r="I1281" s="4"/>
      <c r="J1281" s="4"/>
      <c r="K1281" s="4"/>
      <c r="L1281" s="4"/>
      <c r="M1281" s="4"/>
      <c r="N1281" s="4"/>
      <c r="O1281" s="4"/>
      <c r="P1281" s="4"/>
      <c r="Q1281" s="4"/>
      <c r="R1281" s="4"/>
    </row>
    <row r="1282" spans="1:18" x14ac:dyDescent="0.3">
      <c r="A1282" s="4"/>
      <c r="B1282" s="18"/>
      <c r="C1282" s="20"/>
      <c r="D1282" s="6"/>
      <c r="E1282" s="7"/>
      <c r="F1282" s="8"/>
      <c r="G1282" s="8"/>
      <c r="H1282" s="9"/>
      <c r="I1282" s="4"/>
      <c r="J1282" s="4"/>
      <c r="K1282" s="4"/>
      <c r="L1282" s="4"/>
      <c r="M1282" s="4"/>
      <c r="N1282" s="4"/>
      <c r="O1282" s="4"/>
      <c r="P1282" s="4"/>
      <c r="Q1282" s="4"/>
      <c r="R1282" s="4"/>
    </row>
    <row r="1283" spans="1:18" x14ac:dyDescent="0.3">
      <c r="A1283" s="4"/>
      <c r="B1283" s="18"/>
      <c r="C1283" s="20"/>
      <c r="D1283" s="6"/>
      <c r="E1283" s="7"/>
      <c r="F1283" s="8"/>
      <c r="G1283" s="8"/>
      <c r="H1283" s="9"/>
      <c r="I1283" s="4"/>
      <c r="J1283" s="4"/>
      <c r="K1283" s="4"/>
      <c r="L1283" s="4"/>
      <c r="M1283" s="4"/>
      <c r="N1283" s="4"/>
      <c r="O1283" s="4"/>
      <c r="P1283" s="4"/>
      <c r="Q1283" s="4"/>
      <c r="R1283" s="4"/>
    </row>
    <row r="1284" spans="1:18" x14ac:dyDescent="0.3">
      <c r="A1284" s="4"/>
      <c r="B1284" s="18"/>
      <c r="C1284" s="20"/>
      <c r="D1284" s="6"/>
      <c r="E1284" s="7"/>
      <c r="F1284" s="8"/>
      <c r="G1284" s="8"/>
      <c r="H1284" s="9"/>
      <c r="I1284" s="4"/>
      <c r="J1284" s="4"/>
      <c r="K1284" s="4"/>
      <c r="L1284" s="4"/>
      <c r="M1284" s="4"/>
      <c r="N1284" s="4"/>
      <c r="O1284" s="4"/>
      <c r="P1284" s="4"/>
      <c r="Q1284" s="4"/>
      <c r="R1284" s="4"/>
    </row>
    <row r="1285" spans="1:18" x14ac:dyDescent="0.3">
      <c r="A1285" s="4"/>
      <c r="B1285" s="18"/>
      <c r="C1285" s="20"/>
      <c r="D1285" s="6"/>
      <c r="E1285" s="7"/>
      <c r="F1285" s="8"/>
      <c r="G1285" s="8"/>
      <c r="H1285" s="9"/>
      <c r="I1285" s="4"/>
      <c r="J1285" s="4"/>
      <c r="K1285" s="4"/>
      <c r="L1285" s="4"/>
      <c r="M1285" s="4"/>
      <c r="N1285" s="4"/>
      <c r="O1285" s="4"/>
      <c r="P1285" s="4"/>
      <c r="Q1285" s="4"/>
      <c r="R1285" s="4"/>
    </row>
    <row r="1286" spans="1:18" x14ac:dyDescent="0.3">
      <c r="A1286" s="4"/>
      <c r="B1286" s="18"/>
      <c r="C1286" s="20"/>
      <c r="D1286" s="6"/>
      <c r="E1286" s="7"/>
      <c r="F1286" s="8"/>
      <c r="G1286" s="8"/>
      <c r="H1286" s="9"/>
      <c r="I1286" s="4"/>
      <c r="J1286" s="4"/>
      <c r="K1286" s="4"/>
      <c r="L1286" s="4"/>
      <c r="M1286" s="4"/>
      <c r="N1286" s="4"/>
      <c r="O1286" s="4"/>
      <c r="P1286" s="4"/>
      <c r="Q1286" s="4"/>
      <c r="R1286" s="4"/>
    </row>
    <row r="1287" spans="1:18" x14ac:dyDescent="0.3">
      <c r="A1287" s="4"/>
      <c r="B1287" s="18"/>
      <c r="C1287" s="20"/>
      <c r="D1287" s="6"/>
      <c r="E1287" s="7"/>
      <c r="F1287" s="8"/>
      <c r="G1287" s="8"/>
      <c r="H1287" s="9"/>
      <c r="I1287" s="4"/>
      <c r="J1287" s="4"/>
      <c r="K1287" s="4"/>
      <c r="L1287" s="4"/>
      <c r="M1287" s="4"/>
      <c r="N1287" s="4"/>
      <c r="O1287" s="4"/>
      <c r="P1287" s="4"/>
      <c r="Q1287" s="4"/>
      <c r="R1287" s="4"/>
    </row>
    <row r="1288" spans="1:18" x14ac:dyDescent="0.3">
      <c r="A1288" s="4"/>
      <c r="B1288" s="18"/>
      <c r="C1288" s="20"/>
      <c r="D1288" s="6"/>
      <c r="E1288" s="7"/>
      <c r="F1288" s="8"/>
      <c r="G1288" s="8"/>
      <c r="H1288" s="9"/>
      <c r="I1288" s="4"/>
      <c r="J1288" s="4"/>
      <c r="K1288" s="4"/>
      <c r="L1288" s="4"/>
      <c r="M1288" s="4"/>
      <c r="N1288" s="4"/>
      <c r="O1288" s="4"/>
      <c r="P1288" s="4"/>
      <c r="Q1288" s="4"/>
      <c r="R1288" s="4"/>
    </row>
    <row r="1289" spans="1:18" x14ac:dyDescent="0.3">
      <c r="A1289" s="4"/>
      <c r="B1289" s="18"/>
      <c r="C1289" s="20"/>
      <c r="D1289" s="6"/>
      <c r="E1289" s="7"/>
      <c r="F1289" s="8"/>
      <c r="G1289" s="8"/>
      <c r="H1289" s="9"/>
      <c r="I1289" s="4"/>
      <c r="J1289" s="4"/>
      <c r="K1289" s="4"/>
      <c r="L1289" s="4"/>
      <c r="M1289" s="4"/>
      <c r="N1289" s="4"/>
      <c r="O1289" s="4"/>
      <c r="P1289" s="4"/>
      <c r="Q1289" s="4"/>
      <c r="R1289" s="4"/>
    </row>
    <row r="1290" spans="1:18" x14ac:dyDescent="0.3">
      <c r="A1290" s="4"/>
      <c r="B1290" s="18"/>
      <c r="C1290" s="20"/>
      <c r="D1290" s="6"/>
      <c r="E1290" s="7"/>
      <c r="F1290" s="8"/>
      <c r="G1290" s="8"/>
      <c r="H1290" s="9"/>
      <c r="I1290" s="4"/>
      <c r="J1290" s="4"/>
      <c r="K1290" s="4"/>
      <c r="L1290" s="4"/>
      <c r="M1290" s="4"/>
      <c r="N1290" s="4"/>
      <c r="O1290" s="4"/>
      <c r="P1290" s="4"/>
      <c r="Q1290" s="4"/>
      <c r="R1290" s="4"/>
    </row>
    <row r="1291" spans="1:18" x14ac:dyDescent="0.3">
      <c r="A1291" s="4"/>
      <c r="B1291" s="18"/>
      <c r="C1291" s="20"/>
      <c r="D1291" s="6"/>
      <c r="E1291" s="7"/>
      <c r="F1291" s="8"/>
      <c r="G1291" s="8"/>
      <c r="H1291" s="9"/>
      <c r="I1291" s="4"/>
      <c r="J1291" s="4"/>
      <c r="K1291" s="4"/>
      <c r="L1291" s="4"/>
      <c r="M1291" s="4"/>
      <c r="N1291" s="4"/>
      <c r="O1291" s="4"/>
      <c r="P1291" s="4"/>
      <c r="Q1291" s="4"/>
      <c r="R1291" s="4"/>
    </row>
    <row r="1292" spans="1:18" x14ac:dyDescent="0.3">
      <c r="A1292" s="4"/>
      <c r="B1292" s="18"/>
      <c r="C1292" s="20"/>
      <c r="D1292" s="6"/>
      <c r="E1292" s="7"/>
      <c r="F1292" s="8"/>
      <c r="G1292" s="8"/>
      <c r="H1292" s="9"/>
      <c r="I1292" s="4"/>
      <c r="J1292" s="4"/>
      <c r="K1292" s="4"/>
      <c r="L1292" s="4"/>
      <c r="M1292" s="4"/>
      <c r="N1292" s="4"/>
      <c r="O1292" s="4"/>
      <c r="P1292" s="4"/>
      <c r="Q1292" s="4"/>
      <c r="R1292" s="4"/>
    </row>
    <row r="1293" spans="1:18" x14ac:dyDescent="0.3">
      <c r="A1293" s="4"/>
      <c r="B1293" s="18"/>
      <c r="C1293" s="20"/>
      <c r="D1293" s="6"/>
      <c r="E1293" s="7"/>
      <c r="F1293" s="8"/>
      <c r="G1293" s="8"/>
      <c r="H1293" s="9"/>
      <c r="I1293" s="4"/>
      <c r="J1293" s="4"/>
      <c r="K1293" s="4"/>
      <c r="L1293" s="4"/>
      <c r="M1293" s="4"/>
      <c r="N1293" s="4"/>
      <c r="O1293" s="4"/>
      <c r="P1293" s="4"/>
      <c r="Q1293" s="4"/>
      <c r="R1293" s="4"/>
    </row>
    <row r="1294" spans="1:18" x14ac:dyDescent="0.3">
      <c r="A1294" s="4"/>
      <c r="B1294" s="18"/>
      <c r="C1294" s="20"/>
      <c r="D1294" s="6"/>
      <c r="E1294" s="7"/>
      <c r="F1294" s="8"/>
      <c r="G1294" s="8"/>
      <c r="H1294" s="9"/>
      <c r="I1294" s="4"/>
      <c r="J1294" s="4"/>
      <c r="K1294" s="4"/>
      <c r="L1294" s="4"/>
      <c r="M1294" s="4"/>
      <c r="N1294" s="4"/>
      <c r="O1294" s="4"/>
      <c r="P1294" s="4"/>
      <c r="Q1294" s="4"/>
      <c r="R1294" s="4"/>
    </row>
    <row r="1295" spans="1:18" x14ac:dyDescent="0.3">
      <c r="A1295" s="4"/>
      <c r="B1295" s="18"/>
      <c r="C1295" s="20"/>
      <c r="D1295" s="6"/>
      <c r="E1295" s="7"/>
      <c r="F1295" s="8"/>
      <c r="G1295" s="8"/>
      <c r="H1295" s="9"/>
      <c r="I1295" s="4"/>
      <c r="J1295" s="4"/>
      <c r="K1295" s="4"/>
      <c r="L1295" s="4"/>
      <c r="M1295" s="4"/>
      <c r="N1295" s="4"/>
      <c r="O1295" s="4"/>
      <c r="P1295" s="4"/>
      <c r="Q1295" s="4"/>
      <c r="R1295" s="4"/>
    </row>
    <row r="1296" spans="1:18" x14ac:dyDescent="0.3">
      <c r="A1296" s="4"/>
      <c r="B1296" s="18"/>
      <c r="C1296" s="20"/>
      <c r="D1296" s="6"/>
      <c r="E1296" s="7"/>
      <c r="F1296" s="8"/>
      <c r="G1296" s="8"/>
      <c r="H1296" s="9"/>
      <c r="I1296" s="4"/>
      <c r="J1296" s="4"/>
      <c r="K1296" s="4"/>
      <c r="L1296" s="4"/>
      <c r="M1296" s="4"/>
      <c r="N1296" s="4"/>
      <c r="O1296" s="4"/>
      <c r="P1296" s="4"/>
      <c r="Q1296" s="4"/>
      <c r="R1296" s="4"/>
    </row>
    <row r="1297" spans="1:18" x14ac:dyDescent="0.3">
      <c r="A1297" s="4"/>
      <c r="B1297" s="18"/>
      <c r="C1297" s="20"/>
      <c r="D1297" s="6"/>
      <c r="E1297" s="7"/>
      <c r="F1297" s="8"/>
      <c r="G1297" s="8"/>
      <c r="H1297" s="9"/>
      <c r="I1297" s="4"/>
      <c r="J1297" s="4"/>
      <c r="K1297" s="4"/>
      <c r="L1297" s="4"/>
      <c r="M1297" s="4"/>
      <c r="N1297" s="4"/>
      <c r="O1297" s="4"/>
      <c r="P1297" s="4"/>
      <c r="Q1297" s="4"/>
      <c r="R1297" s="4"/>
    </row>
    <row r="1298" spans="1:18" x14ac:dyDescent="0.3">
      <c r="A1298" s="4"/>
      <c r="B1298" s="18"/>
      <c r="C1298" s="20"/>
      <c r="D1298" s="6"/>
      <c r="E1298" s="7"/>
      <c r="F1298" s="8"/>
      <c r="G1298" s="8"/>
      <c r="H1298" s="9"/>
      <c r="I1298" s="4"/>
      <c r="J1298" s="4"/>
      <c r="K1298" s="4"/>
      <c r="L1298" s="4"/>
      <c r="M1298" s="4"/>
      <c r="N1298" s="4"/>
      <c r="O1298" s="4"/>
      <c r="P1298" s="4"/>
      <c r="Q1298" s="4"/>
      <c r="R1298" s="4"/>
    </row>
    <row r="1299" spans="1:18" x14ac:dyDescent="0.3">
      <c r="A1299" s="4"/>
      <c r="B1299" s="18"/>
      <c r="C1299" s="20"/>
      <c r="D1299" s="6"/>
      <c r="E1299" s="7"/>
      <c r="F1299" s="8"/>
      <c r="G1299" s="8"/>
      <c r="H1299" s="9"/>
      <c r="I1299" s="4"/>
      <c r="J1299" s="4"/>
      <c r="K1299" s="4"/>
      <c r="L1299" s="4"/>
      <c r="M1299" s="4"/>
      <c r="N1299" s="4"/>
      <c r="O1299" s="4"/>
      <c r="P1299" s="4"/>
      <c r="Q1299" s="4"/>
      <c r="R1299" s="4"/>
    </row>
    <row r="1047631" spans="11:11" x14ac:dyDescent="0.3">
      <c r="K1047631" s="4"/>
    </row>
  </sheetData>
  <autoFilter ref="A4:R1167" xr:uid="{00000000-0001-0000-0000-000000000000}"/>
  <mergeCells count="4">
    <mergeCell ref="A3:D3"/>
    <mergeCell ref="E3:L3"/>
    <mergeCell ref="M3:R3"/>
    <mergeCell ref="A1:R1"/>
  </mergeCells>
  <conditionalFormatting sqref="A4:B4">
    <cfRule type="containsText" dxfId="91" priority="52328" operator="containsText" text="EFECTIVO">
      <formula>NOT(ISERROR(SEARCH("EFECTIVO",A4)))</formula>
    </cfRule>
    <cfRule type="containsText" dxfId="90" priority="52329" operator="containsText" text="BCP">
      <formula>NOT(ISERROR(SEARCH("BCP",A4)))</formula>
    </cfRule>
    <cfRule type="containsText" dxfId="89" priority="52330" operator="containsText" text="EFECTIVO">
      <formula>NOT(ISERROR(SEARCH("EFECTIVO",A4)))</formula>
    </cfRule>
    <cfRule type="containsText" dxfId="88" priority="52323" operator="containsText" text="BCP">
      <formula>NOT(ISERROR(SEARCH("BCP",A4)))</formula>
    </cfRule>
    <cfRule type="containsText" dxfId="87" priority="52324" operator="containsText" text="EFECTIVO">
      <formula>NOT(ISERROR(SEARCH("EFECTIVO",A4)))</formula>
    </cfRule>
    <cfRule type="containsText" dxfId="86" priority="52325" operator="containsText" text="BCP">
      <formula>NOT(ISERROR(SEARCH("BCP",A4)))</formula>
    </cfRule>
    <cfRule type="containsText" dxfId="85" priority="52326" operator="containsText" text="EFECTIVO">
      <formula>NOT(ISERROR(SEARCH("EFECTIVO",A4)))</formula>
    </cfRule>
    <cfRule type="containsText" dxfId="84" priority="52327" operator="containsText" text="BCP">
      <formula>NOT(ISERROR(SEARCH("BCP",A4)))</formula>
    </cfRule>
  </conditionalFormatting>
  <conditionalFormatting sqref="B5:B1032">
    <cfRule type="containsText" dxfId="83" priority="71" operator="containsText" text="EFECTIVO">
      <formula>NOT(ISERROR(SEARCH("EFECTIVO",B5)))</formula>
    </cfRule>
    <cfRule type="containsText" dxfId="82" priority="70" operator="containsText" text="BCP">
      <formula>NOT(ISERROR(SEARCH("BCP",B5)))</formula>
    </cfRule>
    <cfRule type="containsText" dxfId="81" priority="69" operator="containsText" text="EFECTIVO">
      <formula>NOT(ISERROR(SEARCH("EFECTIVO",B5)))</formula>
    </cfRule>
    <cfRule type="containsText" dxfId="80" priority="68" operator="containsText" text="BCP">
      <formula>NOT(ISERROR(SEARCH("BCP",B5)))</formula>
    </cfRule>
    <cfRule type="containsText" dxfId="79" priority="67" operator="containsText" text="EFECTIVO">
      <formula>NOT(ISERROR(SEARCH("EFECTIVO",B5)))</formula>
    </cfRule>
    <cfRule type="containsText" dxfId="78" priority="66" operator="containsText" text="BCP">
      <formula>NOT(ISERROR(SEARCH("BCP",B5)))</formula>
    </cfRule>
    <cfRule type="containsText" dxfId="77" priority="65" operator="containsText" text="EFECTIVO">
      <formula>NOT(ISERROR(SEARCH("EFECTIVO",B5)))</formula>
    </cfRule>
  </conditionalFormatting>
  <conditionalFormatting sqref="B1033:B1067">
    <cfRule type="containsText" dxfId="76" priority="18" operator="containsText" text="EFECTIVO">
      <formula>NOT(ISERROR(SEARCH("EFECTIVO",B1033)))</formula>
    </cfRule>
    <cfRule type="containsText" dxfId="75" priority="19" operator="containsText" text="BCP">
      <formula>NOT(ISERROR(SEARCH("BCP",B1033)))</formula>
    </cfRule>
    <cfRule type="containsText" dxfId="74" priority="20" operator="containsText" text="EFECTIVO">
      <formula>NOT(ISERROR(SEARCH("EFECTIVO",B1033)))</formula>
    </cfRule>
    <cfRule type="containsText" dxfId="73" priority="21" operator="containsText" text="BCP">
      <formula>NOT(ISERROR(SEARCH("BCP",B1033)))</formula>
    </cfRule>
    <cfRule type="containsText" dxfId="72" priority="22" operator="containsText" text="EFECTIVO">
      <formula>NOT(ISERROR(SEARCH("EFECTIVO",B1033)))</formula>
    </cfRule>
    <cfRule type="containsText" dxfId="71" priority="23" operator="containsText" text="BCP">
      <formula>NOT(ISERROR(SEARCH("BCP",B1033)))</formula>
    </cfRule>
    <cfRule type="containsText" dxfId="70" priority="24" operator="containsText" text="EFECTIVO">
      <formula>NOT(ISERROR(SEARCH("EFECTIVO",B1033)))</formula>
    </cfRule>
  </conditionalFormatting>
  <conditionalFormatting sqref="B1068:B1299">
    <cfRule type="containsText" dxfId="69" priority="11" operator="containsText" text="BCP">
      <formula>NOT(ISERROR(SEARCH("BCP",B1068)))</formula>
    </cfRule>
    <cfRule type="containsText" dxfId="68" priority="10" operator="containsText" text="EFECTIVO">
      <formula>NOT(ISERROR(SEARCH("EFECTIVO",B1068)))</formula>
    </cfRule>
    <cfRule type="containsText" dxfId="67" priority="9" operator="containsText" text="BCP">
      <formula>NOT(ISERROR(SEARCH("BCP",B1068)))</formula>
    </cfRule>
    <cfRule type="containsText" dxfId="66" priority="8" operator="containsText" text="EFECTIVO">
      <formula>NOT(ISERROR(SEARCH("EFECTIVO",B1068)))</formula>
    </cfRule>
    <cfRule type="containsText" dxfId="65" priority="7" operator="containsText" text="BCP">
      <formula>NOT(ISERROR(SEARCH("BCP",B1068)))</formula>
    </cfRule>
    <cfRule type="containsText" dxfId="64" priority="6" operator="containsText" text="EFECTIVO">
      <formula>NOT(ISERROR(SEARCH("EFECTIVO",B1068)))</formula>
    </cfRule>
    <cfRule type="containsText" dxfId="63" priority="12" operator="containsText" text="EFECTIVO">
      <formula>NOT(ISERROR(SEARCH("EFECTIVO",B1068)))</formula>
    </cfRule>
  </conditionalFormatting>
  <conditionalFormatting sqref="B5:D1032">
    <cfRule type="containsText" dxfId="62" priority="39" operator="containsText" text="BCP">
      <formula>NOT(ISERROR(SEARCH("BCP",B5)))</formula>
    </cfRule>
  </conditionalFormatting>
  <conditionalFormatting sqref="B1033:D1067">
    <cfRule type="containsText" dxfId="61" priority="17" operator="containsText" text="BCP">
      <formula>NOT(ISERROR(SEARCH("BCP",B1033)))</formula>
    </cfRule>
  </conditionalFormatting>
  <conditionalFormatting sqref="B1068:D1299">
    <cfRule type="containsText" dxfId="60" priority="5" operator="containsText" text="BCP">
      <formula>NOT(ISERROR(SEARCH("BCP",B1068)))</formula>
    </cfRule>
  </conditionalFormatting>
  <conditionalFormatting sqref="C5:D1032">
    <cfRule type="containsText" dxfId="59" priority="36" operator="containsText" text="EFECTIVO">
      <formula>NOT(ISERROR(SEARCH("EFECTIVO",C5)))</formula>
    </cfRule>
    <cfRule type="containsText" dxfId="58" priority="35" operator="containsText" text="BCP">
      <formula>NOT(ISERROR(SEARCH("BCP",C5)))</formula>
    </cfRule>
  </conditionalFormatting>
  <conditionalFormatting sqref="C5:D1067">
    <cfRule type="containsText" dxfId="57" priority="16" operator="containsText" text="EFECTIVO">
      <formula>NOT(ISERROR(SEARCH("EFECTIVO",C5)))</formula>
    </cfRule>
    <cfRule type="containsText" dxfId="56" priority="15" operator="containsText" text="BCP">
      <formula>NOT(ISERROR(SEARCH("BCP",C5)))</formula>
    </cfRule>
  </conditionalFormatting>
  <conditionalFormatting sqref="C1033:D1299">
    <cfRule type="containsText" dxfId="55" priority="4" operator="containsText" text="EFECTIVO">
      <formula>NOT(ISERROR(SEARCH("EFECTIVO",C1033)))</formula>
    </cfRule>
    <cfRule type="containsText" dxfId="54" priority="3" operator="containsText" text="BCP">
      <formula>NOT(ISERROR(SEARCH("BCP",C1033)))</formula>
    </cfRule>
  </conditionalFormatting>
  <conditionalFormatting sqref="C1068:D1299">
    <cfRule type="containsText" dxfId="53" priority="1" operator="containsText" text="BCP">
      <formula>NOT(ISERROR(SEARCH("BCP",C1068)))</formula>
    </cfRule>
    <cfRule type="containsText" dxfId="52" priority="2" operator="containsText" text="EFECTIVO">
      <formula>NOT(ISERROR(SEARCH("EFECTIVO",C1068)))</formula>
    </cfRule>
  </conditionalFormatting>
  <conditionalFormatting sqref="E4">
    <cfRule type="containsText" dxfId="51" priority="49127" operator="containsText" text="BCP">
      <formula>NOT(ISERROR(SEARCH("BCP",E4)))</formula>
    </cfRule>
    <cfRule type="containsText" dxfId="50" priority="49125" operator="containsText" text="BCP">
      <formula>NOT(ISERROR(SEARCH("BCP",E4)))</formula>
    </cfRule>
    <cfRule type="containsText" dxfId="49" priority="49126" operator="containsText" text="EFECTIVO">
      <formula>NOT(ISERROR(SEARCH("EFECTIVO",E4)))</formula>
    </cfRule>
    <cfRule type="containsText" dxfId="48" priority="49128" operator="containsText" text="EFECTIVO">
      <formula>NOT(ISERROR(SEARCH("EFECTIVO",E4)))</formula>
    </cfRule>
    <cfRule type="containsText" dxfId="47" priority="49129" operator="containsText" text="BCP">
      <formula>NOT(ISERROR(SEARCH("BCP",E4)))</formula>
    </cfRule>
    <cfRule type="containsText" dxfId="46" priority="49130" operator="containsText" text="EFECTIVO">
      <formula>NOT(ISERROR(SEARCH("EFECTIVO",E4)))</formula>
    </cfRule>
  </conditionalFormatting>
  <conditionalFormatting sqref="E4:L4">
    <cfRule type="containsText" dxfId="45" priority="49122" operator="containsText" text="EFECTIVO">
      <formula>NOT(ISERROR(SEARCH("EFECTIVO",E4)))</formula>
    </cfRule>
    <cfRule type="containsText" dxfId="44" priority="49121" operator="containsText" text="BCP">
      <formula>NOT(ISERROR(SEARCH("BCP",E4)))</formula>
    </cfRule>
    <cfRule type="containsText" dxfId="43" priority="49120" operator="containsText" text="EFECTIVO">
      <formula>NOT(ISERROR(SEARCH("EFECTIVO",E4)))</formula>
    </cfRule>
    <cfRule type="containsText" dxfId="42" priority="49118" operator="containsText" text="EFECTIVO">
      <formula>NOT(ISERROR(SEARCH("EFECTIVO",E4)))</formula>
    </cfRule>
    <cfRule type="containsText" dxfId="41" priority="49117" operator="containsText" text="BCP">
      <formula>NOT(ISERROR(SEARCH("BCP",E4)))</formula>
    </cfRule>
    <cfRule type="containsText" dxfId="40" priority="45254" operator="containsText" text="EFECTIVO">
      <formula>NOT(ISERROR(SEARCH("EFECTIVO",E4)))</formula>
    </cfRule>
    <cfRule type="containsText" dxfId="39" priority="45253" operator="containsText" text="BCP">
      <formula>NOT(ISERROR(SEARCH("BCP",E4)))</formula>
    </cfRule>
    <cfRule type="containsText" dxfId="38" priority="49119" operator="containsText" text="BCP">
      <formula>NOT(ISERROR(SEARCH("BCP",E4)))</formula>
    </cfRule>
  </conditionalFormatting>
  <conditionalFormatting sqref="K4">
    <cfRule type="containsText" dxfId="37" priority="45249" operator="containsText" text="BCP">
      <formula>NOT(ISERROR(SEARCH("BCP",K4)))</formula>
    </cfRule>
    <cfRule type="containsText" dxfId="36" priority="45250" operator="containsText" text="EFECTIVO">
      <formula>NOT(ISERROR(SEARCH("EFECTIVO",K4)))</formula>
    </cfRule>
    <cfRule type="containsText" dxfId="35" priority="45251" operator="containsText" text="BCP">
      <formula>NOT(ISERROR(SEARCH("BCP",K4)))</formula>
    </cfRule>
    <cfRule type="containsText" dxfId="34" priority="45252" operator="containsText" text="EFECTIVO">
      <formula>NOT(ISERROR(SEARCH("EFECTIVO",K4)))</formula>
    </cfRule>
  </conditionalFormatting>
  <conditionalFormatting sqref="K4:L4">
    <cfRule type="containsText" dxfId="33" priority="44933" operator="containsText" text="BCP">
      <formula>NOT(ISERROR(SEARCH("BCP",K4)))</formula>
    </cfRule>
    <cfRule type="containsText" dxfId="32" priority="44934" operator="containsText" text="EFECTIVO">
      <formula>NOT(ISERROR(SEARCH("EFECTIVO",K4)))</formula>
    </cfRule>
  </conditionalFormatting>
  <conditionalFormatting sqref="L4">
    <cfRule type="containsText" dxfId="31" priority="44929" operator="containsText" text="BCP">
      <formula>NOT(ISERROR(SEARCH("BCP",L4)))</formula>
    </cfRule>
    <cfRule type="containsText" dxfId="30" priority="44930" operator="containsText" text="EFECTIVO">
      <formula>NOT(ISERROR(SEARCH("EFECTIVO",L4)))</formula>
    </cfRule>
    <cfRule type="containsText" dxfId="29" priority="44931" operator="containsText" text="BCP">
      <formula>NOT(ISERROR(SEARCH("BCP",L4)))</formula>
    </cfRule>
    <cfRule type="containsText" dxfId="28" priority="44932" operator="containsText" text="EFECTIVO">
      <formula>NOT(ISERROR(SEARCH("EFECTIVO",L4)))</formula>
    </cfRule>
  </conditionalFormatting>
  <conditionalFormatting sqref="L4:M4">
    <cfRule type="containsText" dxfId="27" priority="37029" operator="containsText" text="BCP">
      <formula>NOT(ISERROR(SEARCH("BCP",L4)))</formula>
    </cfRule>
    <cfRule type="containsText" dxfId="26" priority="37030" operator="containsText" text="EFECTIVO">
      <formula>NOT(ISERROR(SEARCH("EFECTIVO",L4)))</formula>
    </cfRule>
  </conditionalFormatting>
  <conditionalFormatting sqref="M4">
    <cfRule type="containsText" dxfId="25" priority="37026" operator="containsText" text="EFECTIVO">
      <formula>NOT(ISERROR(SEARCH("EFECTIVO",M4)))</formula>
    </cfRule>
    <cfRule type="containsText" dxfId="24" priority="37024" operator="containsText" text="EFECTIVO">
      <formula>NOT(ISERROR(SEARCH("EFECTIVO",M4)))</formula>
    </cfRule>
    <cfRule type="containsText" dxfId="23" priority="37023" operator="containsText" text="BCP">
      <formula>NOT(ISERROR(SEARCH("BCP",M4)))</formula>
    </cfRule>
    <cfRule type="containsText" dxfId="22" priority="37025" operator="containsText" text="BCP">
      <formula>NOT(ISERROR(SEARCH("BCP",M4)))</formula>
    </cfRule>
    <cfRule type="containsText" dxfId="21" priority="37028" operator="containsText" text="EFECTIVO">
      <formula>NOT(ISERROR(SEARCH("EFECTIVO",M4)))</formula>
    </cfRule>
    <cfRule type="containsText" dxfId="20" priority="37027" operator="containsText" text="BCP">
      <formula>NOT(ISERROR(SEARCH("BCP",M4)))</formula>
    </cfRule>
  </conditionalFormatting>
  <conditionalFormatting sqref="N4">
    <cfRule type="containsText" dxfId="19" priority="42979" operator="containsText" text="BCP">
      <formula>NOT(ISERROR(SEARCH("BCP",N4)))</formula>
    </cfRule>
    <cfRule type="containsText" dxfId="18" priority="42978" operator="containsText" text="EFECTIVO">
      <formula>NOT(ISERROR(SEARCH("EFECTIVO",N4)))</formula>
    </cfRule>
    <cfRule type="containsText" dxfId="17" priority="42977" operator="containsText" text="BCP">
      <formula>NOT(ISERROR(SEARCH("BCP",N4)))</formula>
    </cfRule>
    <cfRule type="containsText" dxfId="16" priority="42980" operator="containsText" text="EFECTIVO">
      <formula>NOT(ISERROR(SEARCH("EFECTIVO",N4)))</formula>
    </cfRule>
    <cfRule type="containsText" dxfId="15" priority="42981" operator="containsText" text="BCP">
      <formula>NOT(ISERROR(SEARCH("BCP",N4)))</formula>
    </cfRule>
    <cfRule type="containsText" dxfId="14" priority="42982" operator="containsText" text="EFECTIVO">
      <formula>NOT(ISERROR(SEARCH("EFECTIVO",N4)))</formula>
    </cfRule>
  </conditionalFormatting>
  <conditionalFormatting sqref="N4:P4">
    <cfRule type="containsText" dxfId="13" priority="42974" operator="containsText" text="EFECTIVO">
      <formula>NOT(ISERROR(SEARCH("EFECTIVO",N4)))</formula>
    </cfRule>
    <cfRule type="containsText" dxfId="12" priority="42973" operator="containsText" text="BCP">
      <formula>NOT(ISERROR(SEARCH("BCP",N4)))</formula>
    </cfRule>
  </conditionalFormatting>
  <conditionalFormatting sqref="O4:P4">
    <cfRule type="containsText" dxfId="11" priority="42969" operator="containsText" text="BCP">
      <formula>NOT(ISERROR(SEARCH("BCP",O4)))</formula>
    </cfRule>
    <cfRule type="containsText" dxfId="10" priority="42971" operator="containsText" text="BCP">
      <formula>NOT(ISERROR(SEARCH("BCP",O4)))</formula>
    </cfRule>
    <cfRule type="containsText" dxfId="9" priority="42972" operator="containsText" text="EFECTIVO">
      <formula>NOT(ISERROR(SEARCH("EFECTIVO",O4)))</formula>
    </cfRule>
    <cfRule type="containsText" dxfId="8" priority="42970" operator="containsText" text="EFECTIVO">
      <formula>NOT(ISERROR(SEARCH("EFECTIVO",O4)))</formula>
    </cfRule>
  </conditionalFormatting>
  <conditionalFormatting sqref="O4:R4">
    <cfRule type="containsText" dxfId="7" priority="109" operator="containsText" text="EFECTIVO">
      <formula>NOT(ISERROR(SEARCH("EFECTIVO",O4)))</formula>
    </cfRule>
    <cfRule type="containsText" dxfId="6" priority="108" operator="containsText" text="BCP">
      <formula>NOT(ISERROR(SEARCH("BCP",O4)))</formula>
    </cfRule>
  </conditionalFormatting>
  <conditionalFormatting sqref="Q4:R4">
    <cfRule type="containsText" dxfId="5" priority="79" operator="containsText" text="EFECTIVO">
      <formula>NOT(ISERROR(SEARCH("EFECTIVO",Q4)))</formula>
    </cfRule>
    <cfRule type="containsText" dxfId="4" priority="104" operator="containsText" text="BCP">
      <formula>NOT(ISERROR(SEARCH("BCP",Q4)))</formula>
    </cfRule>
    <cfRule type="containsText" dxfId="3" priority="106" operator="containsText" text="BCP">
      <formula>NOT(ISERROR(SEARCH("BCP",Q4)))</formula>
    </cfRule>
    <cfRule type="containsText" dxfId="2" priority="105" operator="containsText" text="EFECTIVO">
      <formula>NOT(ISERROR(SEARCH("EFECTIVO",Q4)))</formula>
    </cfRule>
    <cfRule type="containsText" dxfId="1" priority="78" operator="containsText" text="BCP">
      <formula>NOT(ISERROR(SEARCH("BCP",Q4)))</formula>
    </cfRule>
    <cfRule type="containsText" dxfId="0" priority="107" operator="containsText" text="EFECTIVO">
      <formula>NOT(ISERROR(SEARCH("EFECTIVO",Q4)))</formula>
    </cfRule>
  </conditionalFormatting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Acer</cp:lastModifiedBy>
  <dcterms:created xsi:type="dcterms:W3CDTF">2015-06-05T18:19:34Z</dcterms:created>
  <dcterms:modified xsi:type="dcterms:W3CDTF">2025-09-03T13:43:30Z</dcterms:modified>
</cp:coreProperties>
</file>