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<sst xmlns="http://schemas.openxmlformats.org/spreadsheetml/2006/main" count="212" uniqueCount="171">
  <si>
    <t>Vendor Part #</t>
  </si>
  <si>
    <t>Manufacturer</t>
  </si>
  <si>
    <t>Part #</t>
  </si>
  <si>
    <t>Package</t>
  </si>
  <si>
    <t>Description</t>
  </si>
  <si>
    <t>Quantity</t>
  </si>
  <si>
    <t>Unit Price</t>
  </si>
  <si>
    <t>Total Cost</t>
  </si>
  <si>
    <t>Link</t>
  </si>
  <si>
    <t>Datasheet</t>
  </si>
  <si>
    <t>Digikey</t>
  </si>
  <si>
    <t>ATMEGA328P-AU-ND</t>
  </si>
  <si>
    <t>Microchip</t>
  </si>
  <si>
    <t>ATMEGA328P-AU</t>
  </si>
  <si>
    <t>32-TQFP</t>
  </si>
  <si>
    <t>Microcontroller</t>
  </si>
  <si>
    <t>http://www.digikey.com/product-detail/en/microchip-technology/ATMEGA328P-AU/ATMEGA328P-AU-ND/1832260</t>
  </si>
  <si>
    <t>http://ww1.microchip.com/downloads/en/DeviceDoc/Atmel-42735-8-bit-AVR-Microcontroller-ATmega328-328P_Datasheet.pdf</t>
  </si>
  <si>
    <t>Mouser</t>
  </si>
  <si>
    <t>963-JMK316AC6476ML-T</t>
  </si>
  <si>
    <t>Taiyo Yuden</t>
  </si>
  <si>
    <t>JMK316AC6476ML-T</t>
  </si>
  <si>
    <t>100uF ceramic capacitor</t>
  </si>
  <si>
    <t>https://www.mouser.com/ProductDetail/Taiyo-Yuden/JMK316AC6476ML-T?qs=%2fha2pyFaduhM55%2f1lr%2fwPhXjwN8kWebKi7ju5Vd%2f9VHBR%2f9Trhd19A%3d%3d</t>
  </si>
  <si>
    <t>https://www.mouser.com/ds/2/396/mlcc11_hq_e-541564.pdf</t>
  </si>
  <si>
    <t>80-C0603C104K5REAUTO</t>
  </si>
  <si>
    <t>Kemet</t>
  </si>
  <si>
    <t>C0603C104K5RECAUTO</t>
  </si>
  <si>
    <t>"0603"</t>
  </si>
  <si>
    <t>100 nF ceramic capacitor</t>
  </si>
  <si>
    <t>https://www.mouser.com/ProductDetail/KEMET/C0603C104K5RECAUTO?qs=sGAEpiMZZMuMW9TJLBQkXgkFHkvoTWyNviWLVMcHpyI%3d</t>
  </si>
  <si>
    <t>https://www.mouser.com/ds/2/212/KEM_C1090_X7R_ESD-1103328.pdf</t>
  </si>
  <si>
    <t>81-GRM188R6YA106MA3D</t>
  </si>
  <si>
    <t>Murata Electronics</t>
  </si>
  <si>
    <t xml:space="preserve">700B102KW50XT
</t>
  </si>
  <si>
    <t>10uF ceramic capacitor</t>
  </si>
  <si>
    <t>https://www.mouser.com/ProductDetail/Murata-Electronics/GRM188R6YA106MA73D?qs=sGAEpiMZZMuMW9TJLBQkXpuf7%252bVaZp3jgHecc2RsQ0c%3d</t>
  </si>
  <si>
    <t>https://www.mouser.com/ds/2/281/GRM188R6YA106MA73-01-1064796.pdf</t>
  </si>
  <si>
    <t>594-MCT0603PD1002DP5</t>
  </si>
  <si>
    <t>Vishay</t>
  </si>
  <si>
    <t>MCT0603PD1002DP500</t>
  </si>
  <si>
    <t>10kohm resistor</t>
  </si>
  <si>
    <t>https://www.mouser.com/ProductDetail/Vishay-BC-Components/MCT0603PD1002DP500?qs=sGAEpiMZZMtlubZbdhIBIEYCvaBm%252bsTPNKtjYix%252bWsI%3d</t>
  </si>
  <si>
    <t>https://www.mouser.com/ds/2/427/mcxhp-1147618.pdf</t>
  </si>
  <si>
    <t>RHM220DCT-ND</t>
  </si>
  <si>
    <t>Rohm Semiconductor</t>
  </si>
  <si>
    <t>ESR03EZPJ221</t>
  </si>
  <si>
    <t>Cut Tape (CT)</t>
  </si>
  <si>
    <t>220 ohm resistor</t>
  </si>
  <si>
    <t>https://www.digikey.com/product-detail/en/rohm-semiconductor/ESR03EZPJ221/RHM220DCT-ND/1983788</t>
  </si>
  <si>
    <t>http://www.rohm.com/web/global/datasheet/ESR01MZPF/esr-e</t>
  </si>
  <si>
    <t>612-LL3301NF065QG</t>
  </si>
  <si>
    <t>E-Switch</t>
  </si>
  <si>
    <t>LL3301NF065QG</t>
  </si>
  <si>
    <t>push button</t>
  </si>
  <si>
    <t>https://www.mouser.com/ProductDetail/E-Switch/LL3301NF065QG?qs=sGAEpiMZZMvxtGF7dlGNpqqmTFthXBmf0KM%252bqj1KR%252bA%3d</t>
  </si>
  <si>
    <t>https://www.mouser.com/ds/2/140/P090002-267756.pdf</t>
  </si>
  <si>
    <t>785-1009-2-ND</t>
  </si>
  <si>
    <t>Alpha &amp; Omega Semiconductor Inc.</t>
  </si>
  <si>
    <t>AO3414</t>
  </si>
  <si>
    <t>Cut Tape</t>
  </si>
  <si>
    <t>MOSFET</t>
  </si>
  <si>
    <t xml:space="preserve">
https://www.digikey.com/product-detail/en/alpha-omega-semiconductor-inc/AO3414/785-1009-2-ND/1855781</t>
  </si>
  <si>
    <t>http://aosmd.com/res/data_sheets/AO3414.pdf</t>
  </si>
  <si>
    <t>Digikey*</t>
  </si>
  <si>
    <t>1.25-AF2.3A</t>
  </si>
  <si>
    <t>JST</t>
  </si>
  <si>
    <t>1.25-AF2.3A-ND</t>
  </si>
  <si>
    <t>Bulk</t>
  </si>
  <si>
    <t>JST connectors</t>
  </si>
  <si>
    <t>https://www.digikey.com/product-detail/en/jst-sales-america-inc/1.25-AF2.3A/1.25-AF2.3A-ND/2194413</t>
  </si>
  <si>
    <t>581-MM031A220JCT2A</t>
  </si>
  <si>
    <t>AVX</t>
  </si>
  <si>
    <t>MM031A220JCT2A</t>
  </si>
  <si>
    <t>22pF ceramic capacitor</t>
  </si>
  <si>
    <t>https://www.mouser.com/ProductDetail/AVX/MM031A220JCT2A?qs=sGAEpiMZZMsh%252b1woXyUXj6NLmrOVaCJdxQi0pUq8ZGk%3d</t>
  </si>
  <si>
    <t>https://www.mouser.com/ds/2/40/AVX-MM-1021715.pdf</t>
  </si>
  <si>
    <t>160-1446-1-ND</t>
  </si>
  <si>
    <t>Lite-On Inc.</t>
  </si>
  <si>
    <t>LTST-C191KGKT</t>
  </si>
  <si>
    <t>Cut Tape (CT), "0603"</t>
  </si>
  <si>
    <t>Green indicator LED</t>
  </si>
  <si>
    <t>https://www.digikey.com/product-detail/en/lite-on-inc/LTST-C191KGKT/160-1446-2-ND/386835</t>
  </si>
  <si>
    <t>https://www.digikey.com/en/datasheets/liteoninc/liteon-incltstc191kgkt</t>
  </si>
  <si>
    <t>667-DB2W40300L</t>
  </si>
  <si>
    <t>Panasonic</t>
  </si>
  <si>
    <t>DB2W40300L</t>
  </si>
  <si>
    <t>2.6mm x 1.6mm</t>
  </si>
  <si>
    <t>Schottkey Barrier Diode</t>
  </si>
  <si>
    <t>https://www.mouser.com/ProductDetail/Panasonic/DB2W40300L?qs=ZLoPbQp0lqx30DYaaT0Zjg%3D%3D</t>
  </si>
  <si>
    <t>https://www.mouser.com/ds/2/315/DB2W40300L_E-1141713.pdf</t>
  </si>
  <si>
    <t>NEW:</t>
  </si>
  <si>
    <t>490-1219-2-ND</t>
  </si>
  <si>
    <t>CSTCE8M00G55Z-R0</t>
  </si>
  <si>
    <t xml:space="preserve">	Tape &amp; Reel (TR)</t>
  </si>
  <si>
    <t>8Mhz Ceramic Resonator</t>
  </si>
  <si>
    <t>https://www.digikey.com/product-detail/en/murata-electronics-north-america/CSTCE8M00G55Z-R0/490-1219-2-ND/584427</t>
  </si>
  <si>
    <t>https://www.murata.com/~/media/webrenewal/support/library/catalog/products/timingdevice/ceralock/p16e.ashx</t>
  </si>
  <si>
    <t>700-MAX1595EUA33</t>
  </si>
  <si>
    <t>Maxim Integrated</t>
  </si>
  <si>
    <t>MAX1595EUA33+</t>
  </si>
  <si>
    <t>USOP-8</t>
  </si>
  <si>
    <t>Step up/down Charge Pump Regulator</t>
  </si>
  <si>
    <t>https://www.mouser.com/ProductDetail/Maxim-Integrated/MAX1595EUA33%2b?qs=sGAEpiMZZMtitjHzVIkrqUmW7fHvDhXHgnQoEKfsHaU%3D</t>
  </si>
  <si>
    <t>https://www.mouser.com/ds/2/256/maxim%20integrated%20products_max1595-1178974.pdf</t>
  </si>
  <si>
    <t>963-LMK107B7105MA-T</t>
  </si>
  <si>
    <t>LMK107B7105MA-T</t>
  </si>
  <si>
    <t>1µF capacitor</t>
  </si>
  <si>
    <t>https://www.mouser.com/ProductDetail/Taiyo-Yuden/LMK107B7105MA-T?qs=sGAEpiMZZMs0AnBnWHyRQAEIN6r3SS%2fOO1Ezfyi7lLg%3d</t>
  </si>
  <si>
    <t>https://www.mouser.com/ds/2/396/mlcc_all_e-1149778.pdf</t>
  </si>
  <si>
    <t>963-LMK107B7224MA-T</t>
  </si>
  <si>
    <t>LMK107B7224MA-T</t>
  </si>
  <si>
    <t>0.22uF capacitor</t>
  </si>
  <si>
    <t>https://www.mouser.com/ProductDetail/Taiyo-Yuden/LMK107B7224MA-T?qs=%2fha2pyFadujSVQkOECFv0agbOZThBUuA6E3J4ZSIACRFiXYd6sd%2fHA%3d%3d</t>
  </si>
  <si>
    <t>Total Cost:</t>
  </si>
  <si>
    <t>Archived Components</t>
  </si>
  <si>
    <t>NOT IN USE</t>
  </si>
  <si>
    <t>896-CDM630189018DW01</t>
  </si>
  <si>
    <t>Luminus Devices</t>
  </si>
  <si>
    <t>CDM-6-3018-90-18-DW01</t>
  </si>
  <si>
    <t>12mm*15mm tray</t>
  </si>
  <si>
    <t>Warm white LED</t>
  </si>
  <si>
    <t>https://www.mouser.com/productdetail/luminus-devices/cdm-6-3018-90-18-dw01?qs=sGAEpiMZZMsdbfY7qIGLUqKfYhzSCDGq0U7W6jGP69sBDt0GOKR32Q%3D%3D</t>
  </si>
  <si>
    <t>https://www.mouser.com/ds/2/245/Luminus%20Devices-7-27-2017-CDM_Prelim-1177391.pdf</t>
  </si>
  <si>
    <t>535-10212-1-ND</t>
  </si>
  <si>
    <t>Abracon LLC</t>
  </si>
  <si>
    <t>ABLS-8.000MHZ-B4-T</t>
  </si>
  <si>
    <t>HC49/US</t>
  </si>
  <si>
    <t>8MHz crystal</t>
  </si>
  <si>
    <t>https://www.digikey.com/product-detail/en/abracon-llc/ABLS-8.000MHZ-B4-T/535-10212-1-ND/2184247</t>
  </si>
  <si>
    <t>http://www.abracon.com/Resonators/abls.pdf</t>
  </si>
  <si>
    <t>80-T498C225K35ATE2K2</t>
  </si>
  <si>
    <t xml:space="preserve">T498C225K035ATE2K2
</t>
  </si>
  <si>
    <t>2.2uH Inductor (no it's not)</t>
  </si>
  <si>
    <t>https://www.mouser.com/ProductDetail/KEMET/T498C225K035ATE2K2?qs=sGAEpiMZZMtp5ziQ9mm%252bAqRrrWhqSsXyvkz0NJbJeDI%3d</t>
  </si>
  <si>
    <t>https://www.mouser.com/ds/2/212/KEM_T2053_T498_AUTO-1093583.pdf</t>
  </si>
  <si>
    <t>449-LFXTAL019715REEL</t>
  </si>
  <si>
    <t>IQD</t>
  </si>
  <si>
    <t>LFXTAL019715Reel</t>
  </si>
  <si>
    <t>11.4 mm x 4.9mm</t>
  </si>
  <si>
    <t>19 MHz Crystal Oscillator</t>
  </si>
  <si>
    <t>https://www.mouser.com/ProductDetail/IQD/LFXTAL019715Reel?qs=sGAEpiMZZMsBj6bBr9Q9aR%2fuGiDjvlIS2Z2Zu5Ztlf3vvKvxXbrovw%3d%3d</t>
  </si>
  <si>
    <t>https://www.mouser.com/ds/2/741/LFXTAL019715Reel-992778.pdf</t>
  </si>
  <si>
    <t>296-42650-1-ND</t>
  </si>
  <si>
    <t>Texas Instruments</t>
  </si>
  <si>
    <t>TPS63051RMWR</t>
  </si>
  <si>
    <t>VQFN 2.5mm x 2.5mm</t>
  </si>
  <si>
    <t>Buck-boost converter</t>
  </si>
  <si>
    <t>https://www.digikey.com/product-detail/en/texas-instruments/TPS63051RMWR/296-42650-1-ND/5455915</t>
  </si>
  <si>
    <t>http://www.ti.com/lit/ds/symlink/tps63050.pdf</t>
  </si>
  <si>
    <t>81-LQM18PN1R5MFHD</t>
  </si>
  <si>
    <t>LQM18PN1R5MFHD</t>
  </si>
  <si>
    <t>1.5uH inductor</t>
  </si>
  <si>
    <t>https://www.mouser.com/ProductDetail/Murata-Electronics/LQM18PN1R5MFHD?qs=sGAEpiMZZMsg%252by3WlYCkUyZWwNSx5NjROJxUnuZuPJQ%3d</t>
  </si>
  <si>
    <t>https://www.mouser.com/ds/2/281/JELF243B-0043-1102176.pdf</t>
  </si>
  <si>
    <t xml:space="preserve">963-TMK063CG102JT-F
</t>
  </si>
  <si>
    <t>Taiyo-Yuden</t>
  </si>
  <si>
    <t xml:space="preserve">TMK063CG102JT-F
</t>
  </si>
  <si>
    <t>1nF ceramic capacitor</t>
  </si>
  <si>
    <t>https://www.mouser.com/ProductDetail/Taiyo-Yuden/TMK063CG102JT-F?qs=sGAEpiMZZMvsSlwiRhF8qtsBU8Zhqm2RwnYbFv%252blHaA9q4zq72rt%2fQ%3d%3d</t>
  </si>
  <si>
    <t>https://www.mouser.com/ds/2/396/mlcc01_e-3194.pdf</t>
  </si>
  <si>
    <t>667-ERJ-1GNJ105C</t>
  </si>
  <si>
    <t>ERJ-1GNJ105C</t>
  </si>
  <si>
    <t>1Mohm resistor</t>
  </si>
  <si>
    <t>https://www.mouser.com/ProductDetail/Panasonic/ERJ-1GNJ105C?qs=sGAEpiMZZMu61qfTUdNhG1IKPAnaLGejICRtqOthr3w%3d</t>
  </si>
  <si>
    <t>https://industrial.panasonic.com/ww/products/resistors/chip-resistors/general-purpose-chip-resistors/thick-film-chip-resistors/ERJ1GNJ120C</t>
  </si>
  <si>
    <t xml:space="preserve">71-CRCW0603100RFKEAC
</t>
  </si>
  <si>
    <t xml:space="preserve">CRCW0603100RFKEAC
</t>
  </si>
  <si>
    <t>100ohm resister</t>
  </si>
  <si>
    <t>https://www.mouser.com/ProductDetail/Vishay/CRCW0603100RFKEAC?qs=sGAEpiMZZMtlubZbdhIBIIZe04wfiaJWuXf2gm7NO2Y%3d</t>
  </si>
  <si>
    <t>https://www.mouser.com/ds/2/427/crcwce3-1223726.pdf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</si>
</sst>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000000"/>
      <name val="Arial"/>
    </font>
    <font>
      <color rgb="FFFFFFFF"/>
    </font>
    <font>
      <name val="Arial"/>
    </font>
    <font>
      <color rgb="FF000000"/>
      <name val="Arial"/>
    </font>
    <font>
      <sz val="9.0"/>
      <color rgb="FF000000"/>
      <name val="Arial"/>
    </font>
    <font/>
    <font>
      <u/>
      <color rgb="FF1155CC"/>
      <name val="Arial"/>
    </font>
    <font>
      <u/>
      <color rgb="FF1155CC"/>
      <name val="Arial"/>
    </font>
    <font>
      <color rgb="FF333333"/>
      <name val="Arial"/>
    </font>
    <font>
      <name val="Inherit"/>
    </font>
    <font>
      <u/>
      <color rgb="FF1155CC"/>
      <name val="Arial"/>
    </font>
    <font>
      <u/>
      <color rgb="FF0000FF"/>
    </font>
    <font>
      <sz val="9.0"/>
      <color rgb="FF333333"/>
      <name val="Arial"/>
    </font>
    <font>
      <u/>
      <sz val="9.0"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3">
    <border/>
    <border>
      <right/>
    </border>
    <border>
      <top style="thin">
        <color rgb="FF999999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0" fontId="5" numFmtId="0" xfId="0" applyFont="1"/>
    <xf borderId="0" fillId="0" fontId="11" numFmtId="0" xfId="0" applyAlignment="1" applyFont="1">
      <alignment readingOrder="0"/>
    </xf>
    <xf borderId="0" fillId="3" fontId="12" numFmtId="0" xfId="0" applyAlignment="1" applyFont="1">
      <alignment horizontal="center" readingOrder="0" vertical="top"/>
    </xf>
    <xf borderId="0" fillId="3" fontId="8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vertical="bottom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4" numFmtId="0" xfId="0" applyAlignment="1" applyFont="1">
      <alignment readingOrder="0"/>
    </xf>
    <xf borderId="0" fillId="0" fontId="4" numFmtId="0" xfId="0" applyFont="1"/>
    <xf borderId="0" fillId="4" fontId="4" numFmtId="0" xfId="0" applyAlignment="1" applyFill="1" applyFont="1">
      <alignment readingOrder="0"/>
    </xf>
    <xf borderId="0" fillId="4" fontId="4" numFmtId="164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ds/2/741/LFXTAL019715Reel-992778.pdf" TargetMode="External"/><Relationship Id="rId42" Type="http://schemas.openxmlformats.org/officeDocument/2006/relationships/hyperlink" Target="http://www.ti.com/lit/ds/symlink/tps63050.pdf" TargetMode="External"/><Relationship Id="rId41" Type="http://schemas.openxmlformats.org/officeDocument/2006/relationships/hyperlink" Target="https://www.digikey.com/product-detail/en/texas-instruments/TPS63051RMWR/296-42650-1-ND/5455915" TargetMode="External"/><Relationship Id="rId44" Type="http://schemas.openxmlformats.org/officeDocument/2006/relationships/hyperlink" Target="https://www.mouser.com/ds/2/281/JELF243B-0043-1102176.pdf" TargetMode="External"/><Relationship Id="rId43" Type="http://schemas.openxmlformats.org/officeDocument/2006/relationships/hyperlink" Target="https://www.mouser.com/ProductDetail/Murata-Electronics/LQM18PN1R5MFHD?qs=sGAEpiMZZMsg%252by3WlYCkUyZWwNSx5NjROJxUnuZuPJQ%3d" TargetMode="External"/><Relationship Id="rId46" Type="http://schemas.openxmlformats.org/officeDocument/2006/relationships/hyperlink" Target="https://www.mouser.com/ds/2/396/mlcc01_e-3194.pdf" TargetMode="External"/><Relationship Id="rId45" Type="http://schemas.openxmlformats.org/officeDocument/2006/relationships/hyperlink" Target="https://www.mouser.com/ProductDetail/Taiyo-Yuden/TMK063CG102JT-F?qs=sGAEpiMZZMvsSlwiRhF8qtsBU8Zhqm2RwnYbFv%252blHaA9q4zq72rt%2fQ%3d%3d" TargetMode="External"/><Relationship Id="rId1" Type="http://schemas.openxmlformats.org/officeDocument/2006/relationships/hyperlink" Target="http://www.digikey.com/product-detail/en/microchip-technology/ATMEGA328P-AU/ATMEGA328P-AU-ND/1832260" TargetMode="External"/><Relationship Id="rId2" Type="http://schemas.openxmlformats.org/officeDocument/2006/relationships/hyperlink" Target="http://ww1.microchip.com/downloads/en/DeviceDoc/Atmel-42735-8-bit-AVR-Microcontroller-ATmega328-328P_Datasheet.pdf" TargetMode="External"/><Relationship Id="rId3" Type="http://schemas.openxmlformats.org/officeDocument/2006/relationships/hyperlink" Target="https://www.mouser.com/ProductDetail/Taiyo-Yuden/JMK316AC6476ML-T?qs=%2fha2pyFaduhM55%2f1lr%2fwPhXjwN8kWebKi7ju5Vd%2f9VHBR%2f9Trhd19A%3d%3d" TargetMode="External"/><Relationship Id="rId4" Type="http://schemas.openxmlformats.org/officeDocument/2006/relationships/hyperlink" Target="https://www.mouser.com/ds/2/396/mlcc11_hq_e-541564.pdf" TargetMode="External"/><Relationship Id="rId9" Type="http://schemas.openxmlformats.org/officeDocument/2006/relationships/hyperlink" Target="https://www.mouser.com/ProductDetail/Vishay-BC-Components/MCT0603PD1002DP500?qs=sGAEpiMZZMtlubZbdhIBIEYCvaBm%252bsTPNKtjYix%252bWsI%3d" TargetMode="External"/><Relationship Id="rId48" Type="http://schemas.openxmlformats.org/officeDocument/2006/relationships/hyperlink" Target="https://industrial.panasonic.com/ww/products/resistors/chip-resistors/general-purpose-chip-resistors/thick-film-chip-resistors/ERJ1GNJ120C" TargetMode="External"/><Relationship Id="rId47" Type="http://schemas.openxmlformats.org/officeDocument/2006/relationships/hyperlink" Target="https://www.mouser.com/ProductDetail/Panasonic/ERJ-1GNJ105C?qs=sGAEpiMZZMu61qfTUdNhG1IKPAnaLGejICRtqOthr3w%3d" TargetMode="External"/><Relationship Id="rId49" Type="http://schemas.openxmlformats.org/officeDocument/2006/relationships/hyperlink" Target="https://www.mouser.com/ProductDetail/Vishay/CRCW0603100RFKEAC?qs=sGAEpiMZZMtlubZbdhIBIIZe04wfiaJWuXf2gm7NO2Y%3d" TargetMode="External"/><Relationship Id="rId5" Type="http://schemas.openxmlformats.org/officeDocument/2006/relationships/hyperlink" Target="https://www.mouser.com/ProductDetail/KEMET/C0603C104K5RECAUTO?qs=sGAEpiMZZMuMW9TJLBQkXgkFHkvoTWyNviWLVMcHpyI%3d" TargetMode="External"/><Relationship Id="rId6" Type="http://schemas.openxmlformats.org/officeDocument/2006/relationships/hyperlink" Target="https://www.mouser.com/ds/2/212/KEM_C1090_X7R_ESD-1103328.pdf" TargetMode="External"/><Relationship Id="rId7" Type="http://schemas.openxmlformats.org/officeDocument/2006/relationships/hyperlink" Target="https://www.mouser.com/ProductDetail/Murata-Electronics/GRM188R6YA106MA73D?qs=sGAEpiMZZMuMW9TJLBQkXpuf7%252bVaZp3jgHecc2RsQ0c%3d" TargetMode="External"/><Relationship Id="rId8" Type="http://schemas.openxmlformats.org/officeDocument/2006/relationships/hyperlink" Target="https://www.mouser.com/ds/2/281/GRM188R6YA106MA73-01-1064796.pdf" TargetMode="External"/><Relationship Id="rId31" Type="http://schemas.openxmlformats.org/officeDocument/2006/relationships/hyperlink" Target="https://www.mouser.com/ProductDetail/Taiyo-Yuden/LMK107B7224MA-T?qs=%2fha2pyFadujSVQkOECFv0agbOZThBUuA6E3J4ZSIACRFiXYd6sd%2fHA%3d%3d" TargetMode="External"/><Relationship Id="rId30" Type="http://schemas.openxmlformats.org/officeDocument/2006/relationships/hyperlink" Target="https://www.mouser.com/ds/2/396/mlcc_all_e-1149778.pdf" TargetMode="External"/><Relationship Id="rId33" Type="http://schemas.openxmlformats.org/officeDocument/2006/relationships/hyperlink" Target="https://www.mouser.com/productdetail/luminus-devices/cdm-6-3018-90-18-dw01?qs=sGAEpiMZZMsdbfY7qIGLUqKfYhzSCDGq0U7W6jGP69sBDt0GOKR32Q%3D%3D" TargetMode="External"/><Relationship Id="rId32" Type="http://schemas.openxmlformats.org/officeDocument/2006/relationships/hyperlink" Target="https://www.mouser.com/ds/2/396/mlcc_all_e-1149778.pdf" TargetMode="External"/><Relationship Id="rId35" Type="http://schemas.openxmlformats.org/officeDocument/2006/relationships/hyperlink" Target="https://www.digikey.com/product-detail/en/abracon-llc/ABLS-8.000MHZ-B4-T/535-10212-1-ND/2184247" TargetMode="External"/><Relationship Id="rId34" Type="http://schemas.openxmlformats.org/officeDocument/2006/relationships/hyperlink" Target="https://www.mouser.com/ds/2/245/Luminus%20Devices-7-27-2017-CDM_Prelim-1177391.pdf" TargetMode="External"/><Relationship Id="rId37" Type="http://schemas.openxmlformats.org/officeDocument/2006/relationships/hyperlink" Target="https://www.mouser.com/ProductDetail/KEMET/T498C225K035ATE2K2?qs=sGAEpiMZZMtp5ziQ9mm%252bAqRrrWhqSsXyvkz0NJbJeDI%3d" TargetMode="External"/><Relationship Id="rId36" Type="http://schemas.openxmlformats.org/officeDocument/2006/relationships/hyperlink" Target="http://www.abracon.com/Resonators/abls.pdf" TargetMode="External"/><Relationship Id="rId39" Type="http://schemas.openxmlformats.org/officeDocument/2006/relationships/hyperlink" Target="https://www.mouser.com/ProductDetail/IQD/LFXTAL019715Reel?qs=sGAEpiMZZMsBj6bBr9Q9aR%2fuGiDjvlIS2Z2Zu5Ztlf3vvKvxXbrovw%3d%3d" TargetMode="External"/><Relationship Id="rId38" Type="http://schemas.openxmlformats.org/officeDocument/2006/relationships/hyperlink" Target="https://www.mouser.com/ds/2/212/KEM_T2053_T498_AUTO-1093583.pdf" TargetMode="External"/><Relationship Id="rId20" Type="http://schemas.openxmlformats.org/officeDocument/2006/relationships/hyperlink" Target="https://www.mouser.com/ds/2/40/AVX-MM-1021715.pdf" TargetMode="External"/><Relationship Id="rId22" Type="http://schemas.openxmlformats.org/officeDocument/2006/relationships/hyperlink" Target="https://www.digikey.com/en/datasheets/liteoninc/liteon-incltstc191kgkt" TargetMode="External"/><Relationship Id="rId21" Type="http://schemas.openxmlformats.org/officeDocument/2006/relationships/hyperlink" Target="https://www.digikey.com/product-detail/en/lite-on-inc/LTST-C191KGKT/160-1446-2-ND/386835" TargetMode="External"/><Relationship Id="rId24" Type="http://schemas.openxmlformats.org/officeDocument/2006/relationships/hyperlink" Target="https://www.mouser.com/ds/2/315/DB2W40300L_E-1141713.pdf" TargetMode="External"/><Relationship Id="rId23" Type="http://schemas.openxmlformats.org/officeDocument/2006/relationships/hyperlink" Target="https://www.mouser.com/ProductDetail/Panasonic/DB2W40300L?qs=ZLoPbQp0lqx30DYaaT0Zjg%3D%3D" TargetMode="External"/><Relationship Id="rId26" Type="http://schemas.openxmlformats.org/officeDocument/2006/relationships/hyperlink" Target="https://www.murata.com/~/media/webrenewal/support/library/catalog/products/timingdevice/ceralock/p16e.ashx" TargetMode="External"/><Relationship Id="rId25" Type="http://schemas.openxmlformats.org/officeDocument/2006/relationships/hyperlink" Target="https://www.digikey.com/product-detail/en/murata-electronics-north-america/CSTCE8M00G55Z-R0/490-1219-2-ND/584427" TargetMode="External"/><Relationship Id="rId28" Type="http://schemas.openxmlformats.org/officeDocument/2006/relationships/hyperlink" Target="https://www.mouser.com/ds/2/256/maxim%20integrated%20products_max1595-1178974.pdf" TargetMode="External"/><Relationship Id="rId27" Type="http://schemas.openxmlformats.org/officeDocument/2006/relationships/hyperlink" Target="https://www.mouser.com/ProductDetail/Maxim-Integrated/MAX1595EUA33%2b?qs=sGAEpiMZZMtitjHzVIkrqUmW7fHvDhXHgnQoEKfsHaU%3D" TargetMode="External"/><Relationship Id="rId29" Type="http://schemas.openxmlformats.org/officeDocument/2006/relationships/hyperlink" Target="https://www.mouser.com/ProductDetail/Taiyo-Yuden/LMK107B7105MA-T?qs=sGAEpiMZZMs0AnBnWHyRQAEIN6r3SS%2fOO1Ezfyi7lLg%3d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mouser.com/ds/2/427/crcwce3-1223726.pdf" TargetMode="External"/><Relationship Id="rId11" Type="http://schemas.openxmlformats.org/officeDocument/2006/relationships/hyperlink" Target="https://www.digikey.com/product-detail/en/rohm-semiconductor/ESR03EZPJ221/RHM220DCT-ND/1983788" TargetMode="External"/><Relationship Id="rId10" Type="http://schemas.openxmlformats.org/officeDocument/2006/relationships/hyperlink" Target="https://www.mouser.com/ds/2/427/mcxhp-1147618.pdf" TargetMode="External"/><Relationship Id="rId13" Type="http://schemas.openxmlformats.org/officeDocument/2006/relationships/hyperlink" Target="https://www.mouser.com/ProductDetail/E-Switch/LL3301NF065QG?qs=sGAEpiMZZMvxtGF7dlGNpqqmTFthXBmf0KM%252bqj1KR%252bA%3d" TargetMode="External"/><Relationship Id="rId12" Type="http://schemas.openxmlformats.org/officeDocument/2006/relationships/hyperlink" Target="http://www.rohm.com/web/global/datasheet/ESR01MZPF/esr-e" TargetMode="External"/><Relationship Id="rId15" Type="http://schemas.openxmlformats.org/officeDocument/2006/relationships/hyperlink" Target="https://www.digikey.com/product-detail/en/alpha-omega-semiconductor-inc/AO3414/785-1009-2-ND/1855781" TargetMode="External"/><Relationship Id="rId14" Type="http://schemas.openxmlformats.org/officeDocument/2006/relationships/hyperlink" Target="https://www.mouser.com/ds/2/140/P090002-267756.pdf" TargetMode="External"/><Relationship Id="rId17" Type="http://schemas.openxmlformats.org/officeDocument/2006/relationships/hyperlink" Target="https://www.digikey.com/product-detail/en/jst-sales-america-inc/1.25-AF2.3A/1.25-AF2.3A-ND/2194413" TargetMode="External"/><Relationship Id="rId16" Type="http://schemas.openxmlformats.org/officeDocument/2006/relationships/hyperlink" Target="http://aosmd.com/res/data_sheets/AO3414.pdf" TargetMode="External"/><Relationship Id="rId19" Type="http://schemas.openxmlformats.org/officeDocument/2006/relationships/hyperlink" Target="https://www.mouser.com/ProductDetail/AVX/MM031A220JCT2A?qs=sGAEpiMZZMsh%252b1woXyUXj6NLmrOVaCJdxQi0pUq8ZGk%3d" TargetMode="External"/><Relationship Id="rId18" Type="http://schemas.openxmlformats.org/officeDocument/2006/relationships/hyperlink" Target="https://www.digikey.com/product-detail/en/jst-sales-america-inc/1.25-AF2.3A/1.25-AF2.3A-ND/2194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3.14"/>
    <col customWidth="1" min="3" max="3" width="16.86"/>
    <col customWidth="1" min="4" max="4" width="21.0"/>
    <col customWidth="1" min="5" max="5" width="47.86"/>
    <col customWidth="1" min="6" max="6" width="24.57"/>
    <col customWidth="1" min="10" max="10" width="38.14"/>
    <col customWidth="1" min="11" max="11" width="112.86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6" t="s">
        <v>15</v>
      </c>
      <c r="G2" s="6">
        <v>1.0</v>
      </c>
      <c r="H2" s="7">
        <v>2.13</v>
      </c>
      <c r="I2" s="8">
        <f t="array" ref="I2:I27">G2:G27*H2:H27</f>
        <v>2.13</v>
      </c>
      <c r="J2" s="9" t="s">
        <v>16</v>
      </c>
      <c r="K2" s="10" t="s">
        <v>17</v>
      </c>
    </row>
    <row r="3">
      <c r="A3" s="4" t="s">
        <v>18</v>
      </c>
      <c r="B3" s="11" t="s">
        <v>19</v>
      </c>
      <c r="C3" s="4" t="s">
        <v>20</v>
      </c>
      <c r="D3" s="12" t="s">
        <v>21</v>
      </c>
      <c r="E3" s="4">
        <v>1206.0</v>
      </c>
      <c r="F3" s="11" t="s">
        <v>22</v>
      </c>
      <c r="G3" s="7">
        <v>1.0</v>
      </c>
      <c r="H3" s="7">
        <v>0.56</v>
      </c>
      <c r="I3" s="8">
        <v>0.56</v>
      </c>
      <c r="J3" s="13" t="s">
        <v>23</v>
      </c>
      <c r="K3" s="13" t="s">
        <v>24</v>
      </c>
    </row>
    <row r="4">
      <c r="A4" s="4" t="s">
        <v>18</v>
      </c>
      <c r="B4" s="11" t="s">
        <v>25</v>
      </c>
      <c r="C4" s="4" t="s">
        <v>26</v>
      </c>
      <c r="D4" s="14" t="s">
        <v>27</v>
      </c>
      <c r="E4" s="4" t="s">
        <v>28</v>
      </c>
      <c r="F4" s="4" t="s">
        <v>29</v>
      </c>
      <c r="G4" s="7">
        <v>6.0</v>
      </c>
      <c r="H4" s="7">
        <v>0.145</v>
      </c>
      <c r="I4" s="8">
        <v>0.8699999999999999</v>
      </c>
      <c r="J4" s="13" t="s">
        <v>30</v>
      </c>
      <c r="K4" s="13" t="s">
        <v>31</v>
      </c>
    </row>
    <row r="5">
      <c r="A5" s="4"/>
      <c r="B5" s="11"/>
      <c r="C5" s="4"/>
      <c r="D5" s="12"/>
      <c r="E5" s="4"/>
      <c r="F5" s="4"/>
      <c r="G5" s="7"/>
      <c r="H5" s="7"/>
      <c r="I5" s="8">
        <v>0.0</v>
      </c>
      <c r="J5" s="13"/>
      <c r="K5" s="9"/>
    </row>
    <row r="6">
      <c r="A6" s="4" t="s">
        <v>18</v>
      </c>
      <c r="B6" s="11" t="s">
        <v>32</v>
      </c>
      <c r="C6" s="4" t="s">
        <v>33</v>
      </c>
      <c r="D6" s="14" t="s">
        <v>34</v>
      </c>
      <c r="E6" s="4" t="s">
        <v>28</v>
      </c>
      <c r="F6" s="4" t="s">
        <v>35</v>
      </c>
      <c r="G6" s="7">
        <v>1.0</v>
      </c>
      <c r="H6" s="7">
        <v>0.37</v>
      </c>
      <c r="I6" s="8">
        <v>0.37</v>
      </c>
      <c r="J6" s="13" t="s">
        <v>36</v>
      </c>
      <c r="K6" s="13" t="s">
        <v>37</v>
      </c>
      <c r="L6" s="2"/>
      <c r="M6" s="2"/>
      <c r="N6" s="2"/>
      <c r="O6" s="2"/>
      <c r="P6" s="2"/>
    </row>
    <row r="7">
      <c r="I7">
        <v>0.0</v>
      </c>
    </row>
    <row r="8">
      <c r="I8">
        <v>0.0</v>
      </c>
    </row>
    <row r="9">
      <c r="I9">
        <v>0.0</v>
      </c>
    </row>
    <row r="10">
      <c r="A10" s="4" t="s">
        <v>18</v>
      </c>
      <c r="B10" s="11" t="s">
        <v>38</v>
      </c>
      <c r="C10" s="4" t="s">
        <v>39</v>
      </c>
      <c r="D10" s="12" t="s">
        <v>40</v>
      </c>
      <c r="E10" s="4" t="s">
        <v>28</v>
      </c>
      <c r="F10" s="4" t="s">
        <v>41</v>
      </c>
      <c r="G10" s="7">
        <v>7.0</v>
      </c>
      <c r="H10" s="7">
        <v>0.57</v>
      </c>
      <c r="I10" s="8">
        <v>3.9899999999999998</v>
      </c>
      <c r="J10" s="13" t="s">
        <v>42</v>
      </c>
      <c r="K10" s="13" t="s">
        <v>43</v>
      </c>
      <c r="L10" s="2"/>
      <c r="M10" s="2"/>
      <c r="N10" s="2"/>
      <c r="O10" s="2"/>
      <c r="P10" s="2"/>
      <c r="Q10" s="2"/>
    </row>
    <row r="11">
      <c r="A11" s="4"/>
      <c r="B11" s="15"/>
      <c r="C11" s="4"/>
      <c r="D11" s="15"/>
      <c r="E11" s="4"/>
      <c r="F11" s="4"/>
      <c r="G11" s="7"/>
      <c r="H11" s="7"/>
      <c r="I11" s="8">
        <v>0.0</v>
      </c>
      <c r="J11" s="13"/>
      <c r="K11" s="13"/>
      <c r="L11" s="2"/>
      <c r="M11" s="2"/>
      <c r="N11" s="2"/>
      <c r="O11" s="2"/>
      <c r="P11" s="2"/>
      <c r="Q11" s="2"/>
    </row>
    <row r="12">
      <c r="I12">
        <v>0.0</v>
      </c>
    </row>
    <row r="13">
      <c r="A13" s="6" t="s">
        <v>10</v>
      </c>
      <c r="B13" s="6" t="s">
        <v>44</v>
      </c>
      <c r="C13" s="6" t="s">
        <v>45</v>
      </c>
      <c r="D13" s="6" t="s">
        <v>46</v>
      </c>
      <c r="E13" s="6" t="s">
        <v>47</v>
      </c>
      <c r="F13" s="6" t="s">
        <v>48</v>
      </c>
      <c r="G13" s="6">
        <v>1.0</v>
      </c>
      <c r="H13" s="6">
        <v>0.1</v>
      </c>
      <c r="I13">
        <v>0.1</v>
      </c>
      <c r="J13" s="16" t="s">
        <v>49</v>
      </c>
      <c r="K13" s="16" t="s">
        <v>50</v>
      </c>
    </row>
    <row r="14">
      <c r="A14" s="4" t="s">
        <v>18</v>
      </c>
      <c r="B14" s="11" t="s">
        <v>51</v>
      </c>
      <c r="C14" s="4" t="s">
        <v>52</v>
      </c>
      <c r="D14" s="12" t="s">
        <v>53</v>
      </c>
      <c r="E14" s="4">
        <v>3333.0</v>
      </c>
      <c r="F14" s="4" t="s">
        <v>54</v>
      </c>
      <c r="G14" s="7">
        <v>1.0</v>
      </c>
      <c r="H14" s="6">
        <v>0.57</v>
      </c>
      <c r="I14" s="8">
        <v>0.57</v>
      </c>
      <c r="J14" s="13" t="s">
        <v>55</v>
      </c>
      <c r="K14" s="13" t="s">
        <v>56</v>
      </c>
      <c r="L14" s="2"/>
      <c r="M14" s="2"/>
      <c r="N14" s="2"/>
      <c r="O14" s="2"/>
      <c r="P14" s="2"/>
      <c r="Q14" s="2"/>
    </row>
    <row r="15">
      <c r="A15" s="6" t="s">
        <v>10</v>
      </c>
      <c r="B15" s="11" t="s">
        <v>57</v>
      </c>
      <c r="C15" s="6" t="s">
        <v>58</v>
      </c>
      <c r="D15" s="12" t="s">
        <v>59</v>
      </c>
      <c r="E15" s="17" t="s">
        <v>60</v>
      </c>
      <c r="F15" s="6" t="s">
        <v>61</v>
      </c>
      <c r="G15" s="6">
        <v>4.0</v>
      </c>
      <c r="H15" s="18">
        <v>0.077</v>
      </c>
      <c r="I15" s="19">
        <v>0.308</v>
      </c>
      <c r="J15" s="16" t="s">
        <v>62</v>
      </c>
      <c r="K15" s="16" t="s">
        <v>63</v>
      </c>
    </row>
    <row r="16">
      <c r="A16" s="6" t="s">
        <v>64</v>
      </c>
      <c r="B16" s="20" t="s">
        <v>65</v>
      </c>
      <c r="C16" s="6" t="s">
        <v>66</v>
      </c>
      <c r="D16" s="21" t="s">
        <v>67</v>
      </c>
      <c r="E16" s="6" t="s">
        <v>68</v>
      </c>
      <c r="F16" s="6" t="s">
        <v>69</v>
      </c>
      <c r="G16" s="6">
        <v>5.0</v>
      </c>
      <c r="H16" s="22">
        <v>0.02873</v>
      </c>
      <c r="I16" s="8">
        <v>0.14365</v>
      </c>
      <c r="J16" s="23" t="s">
        <v>70</v>
      </c>
      <c r="K16" s="16" t="s">
        <v>70</v>
      </c>
    </row>
    <row r="17">
      <c r="A17" s="6" t="s">
        <v>18</v>
      </c>
      <c r="B17" s="11" t="s">
        <v>71</v>
      </c>
      <c r="C17" s="6" t="s">
        <v>72</v>
      </c>
      <c r="D17" s="12" t="s">
        <v>73</v>
      </c>
      <c r="E17" s="6" t="s">
        <v>28</v>
      </c>
      <c r="F17" s="6" t="s">
        <v>74</v>
      </c>
      <c r="G17" s="6">
        <v>2.0</v>
      </c>
      <c r="H17" s="6">
        <v>0.76</v>
      </c>
      <c r="I17" s="8">
        <v>1.52</v>
      </c>
      <c r="J17" s="16" t="s">
        <v>75</v>
      </c>
      <c r="K17" s="16" t="s">
        <v>76</v>
      </c>
    </row>
    <row r="18">
      <c r="A18" s="6" t="s">
        <v>10</v>
      </c>
      <c r="B18" s="6" t="s">
        <v>77</v>
      </c>
      <c r="C18" s="6" t="s">
        <v>78</v>
      </c>
      <c r="D18" s="6" t="s">
        <v>79</v>
      </c>
      <c r="E18" s="6" t="s">
        <v>80</v>
      </c>
      <c r="F18" s="6" t="s">
        <v>81</v>
      </c>
      <c r="G18" s="6">
        <v>1.0</v>
      </c>
      <c r="H18" s="6">
        <v>0.0404</v>
      </c>
      <c r="I18" s="8">
        <v>0.0404</v>
      </c>
      <c r="J18" s="16" t="s">
        <v>82</v>
      </c>
      <c r="K18" s="16" t="s">
        <v>83</v>
      </c>
    </row>
    <row r="19">
      <c r="A19" s="6" t="s">
        <v>18</v>
      </c>
      <c r="B19" s="11" t="s">
        <v>84</v>
      </c>
      <c r="C19" s="6" t="s">
        <v>85</v>
      </c>
      <c r="D19" s="14" t="s">
        <v>86</v>
      </c>
      <c r="E19" s="6" t="s">
        <v>87</v>
      </c>
      <c r="F19" s="6" t="s">
        <v>88</v>
      </c>
      <c r="G19" s="6">
        <v>4.0</v>
      </c>
      <c r="H19" s="6">
        <v>0.43</v>
      </c>
      <c r="I19" s="8">
        <v>1.72</v>
      </c>
      <c r="J19" s="16" t="s">
        <v>89</v>
      </c>
      <c r="K19" s="16" t="s">
        <v>90</v>
      </c>
    </row>
    <row r="20">
      <c r="F20" s="6"/>
      <c r="I20" s="8">
        <v>0.0</v>
      </c>
    </row>
    <row r="21">
      <c r="A21" s="4" t="s">
        <v>18</v>
      </c>
      <c r="I21">
        <v>0.0</v>
      </c>
    </row>
    <row r="22">
      <c r="A22" s="24" t="s">
        <v>91</v>
      </c>
      <c r="I22" s="8">
        <v>0.0</v>
      </c>
    </row>
    <row r="23">
      <c r="A23" s="6" t="s">
        <v>10</v>
      </c>
      <c r="B23" s="6" t="s">
        <v>92</v>
      </c>
      <c r="C23" s="6" t="s">
        <v>33</v>
      </c>
      <c r="D23" s="6" t="s">
        <v>93</v>
      </c>
      <c r="E23" s="6" t="s">
        <v>94</v>
      </c>
      <c r="F23" s="6" t="s">
        <v>95</v>
      </c>
      <c r="G23" s="6">
        <v>1.0</v>
      </c>
      <c r="H23" s="6">
        <v>0.23</v>
      </c>
      <c r="I23" s="8">
        <v>0.23</v>
      </c>
      <c r="J23" s="16" t="s">
        <v>96</v>
      </c>
      <c r="K23" s="16" t="s">
        <v>97</v>
      </c>
    </row>
    <row r="24">
      <c r="A24" s="6" t="s">
        <v>10</v>
      </c>
      <c r="I24">
        <v>0.0</v>
      </c>
    </row>
    <row r="25">
      <c r="A25" s="6" t="s">
        <v>18</v>
      </c>
      <c r="B25" s="6" t="s">
        <v>98</v>
      </c>
      <c r="C25" s="6" t="s">
        <v>99</v>
      </c>
      <c r="D25" s="6" t="s">
        <v>100</v>
      </c>
      <c r="E25" s="6" t="s">
        <v>101</v>
      </c>
      <c r="F25" s="6" t="s">
        <v>102</v>
      </c>
      <c r="G25" s="6">
        <v>1.0</v>
      </c>
      <c r="H25" s="6">
        <v>4.05</v>
      </c>
      <c r="I25" s="8">
        <v>4.05</v>
      </c>
      <c r="J25" s="16" t="s">
        <v>103</v>
      </c>
      <c r="K25" s="16" t="s">
        <v>104</v>
      </c>
    </row>
    <row r="26">
      <c r="A26" s="6" t="s">
        <v>18</v>
      </c>
      <c r="B26" s="6" t="s">
        <v>105</v>
      </c>
      <c r="C26" s="6" t="s">
        <v>20</v>
      </c>
      <c r="D26" s="6" t="s">
        <v>106</v>
      </c>
      <c r="E26" s="6" t="s">
        <v>28</v>
      </c>
      <c r="F26" s="6" t="s">
        <v>107</v>
      </c>
      <c r="G26" s="6">
        <v>2.0</v>
      </c>
      <c r="H26" s="6">
        <v>0.1</v>
      </c>
      <c r="I26">
        <v>0.2</v>
      </c>
      <c r="J26" s="16" t="s">
        <v>108</v>
      </c>
      <c r="K26" s="16" t="s">
        <v>109</v>
      </c>
    </row>
    <row r="27">
      <c r="A27" s="6" t="s">
        <v>18</v>
      </c>
      <c r="B27" s="6" t="s">
        <v>110</v>
      </c>
      <c r="C27" s="6" t="s">
        <v>20</v>
      </c>
      <c r="D27" s="6" t="s">
        <v>111</v>
      </c>
      <c r="E27" s="6" t="s">
        <v>28</v>
      </c>
      <c r="F27" s="6" t="s">
        <v>112</v>
      </c>
      <c r="G27" s="6">
        <v>1.0</v>
      </c>
      <c r="H27" s="6">
        <v>0.22</v>
      </c>
      <c r="I27">
        <v>0.22</v>
      </c>
      <c r="J27" s="16" t="s">
        <v>113</v>
      </c>
      <c r="K27" s="16" t="s">
        <v>109</v>
      </c>
    </row>
    <row r="28">
      <c r="H28" s="24" t="s">
        <v>114</v>
      </c>
      <c r="I28">
        <f>SUM(I2:I27)</f>
        <v>17.02205</v>
      </c>
    </row>
    <row r="29">
      <c r="A29" s="6"/>
    </row>
    <row r="31">
      <c r="A31" s="6" t="s">
        <v>115</v>
      </c>
      <c r="B31" s="24" t="s">
        <v>116</v>
      </c>
      <c r="F31" s="25"/>
    </row>
    <row r="32">
      <c r="A32" s="6" t="s">
        <v>18</v>
      </c>
      <c r="B32" s="11" t="s">
        <v>117</v>
      </c>
      <c r="C32" s="6" t="s">
        <v>118</v>
      </c>
      <c r="D32" s="12" t="s">
        <v>119</v>
      </c>
      <c r="E32" s="6" t="s">
        <v>120</v>
      </c>
      <c r="F32" s="6" t="s">
        <v>121</v>
      </c>
      <c r="G32" s="6">
        <v>2.0</v>
      </c>
      <c r="H32" s="6">
        <v>5.19</v>
      </c>
      <c r="I32" s="6">
        <v>10.38</v>
      </c>
      <c r="J32" s="16" t="s">
        <v>122</v>
      </c>
      <c r="K32" s="16" t="s">
        <v>123</v>
      </c>
    </row>
    <row r="33">
      <c r="B33" s="6" t="s">
        <v>124</v>
      </c>
      <c r="C33" s="6" t="s">
        <v>125</v>
      </c>
      <c r="D33" s="6" t="s">
        <v>126</v>
      </c>
      <c r="E33" s="6" t="s">
        <v>127</v>
      </c>
      <c r="F33" s="6" t="s">
        <v>128</v>
      </c>
      <c r="G33" s="6">
        <v>1.0</v>
      </c>
      <c r="H33" s="6">
        <v>0.25</v>
      </c>
      <c r="I33" s="8">
        <v>0.25</v>
      </c>
      <c r="J33" s="16" t="s">
        <v>129</v>
      </c>
      <c r="K33" s="16" t="s">
        <v>130</v>
      </c>
      <c r="L33" s="2"/>
      <c r="M33" s="2"/>
      <c r="N33" s="2"/>
      <c r="O33" s="2"/>
      <c r="P33" s="2"/>
      <c r="Q33" s="2"/>
    </row>
    <row r="34">
      <c r="A34" s="4" t="s">
        <v>18</v>
      </c>
      <c r="B34" s="11" t="s">
        <v>131</v>
      </c>
      <c r="C34" s="4" t="s">
        <v>39</v>
      </c>
      <c r="D34" s="4" t="s">
        <v>132</v>
      </c>
      <c r="E34" s="4" t="s">
        <v>28</v>
      </c>
      <c r="F34" s="4" t="s">
        <v>133</v>
      </c>
      <c r="G34" s="7">
        <v>1.0</v>
      </c>
      <c r="H34" s="7">
        <v>1.67</v>
      </c>
      <c r="I34" s="7">
        <v>1.67</v>
      </c>
      <c r="J34" s="13" t="s">
        <v>134</v>
      </c>
      <c r="K34" s="13" t="s">
        <v>135</v>
      </c>
    </row>
    <row r="35">
      <c r="A35" s="4" t="s">
        <v>18</v>
      </c>
      <c r="B35" s="11" t="s">
        <v>136</v>
      </c>
      <c r="C35" s="4" t="s">
        <v>137</v>
      </c>
      <c r="D35" s="12" t="s">
        <v>138</v>
      </c>
      <c r="E35" s="4" t="s">
        <v>139</v>
      </c>
      <c r="F35" s="4" t="s">
        <v>140</v>
      </c>
      <c r="G35" s="7">
        <v>1.0</v>
      </c>
      <c r="H35" s="7">
        <v>0.21</v>
      </c>
      <c r="I35" s="8">
        <v>0.21</v>
      </c>
      <c r="J35" s="13" t="s">
        <v>141</v>
      </c>
      <c r="K35" s="13" t="s">
        <v>142</v>
      </c>
      <c r="L35" s="2"/>
      <c r="M35" s="2"/>
      <c r="N35" s="2"/>
      <c r="O35" s="2"/>
      <c r="P35" s="2"/>
      <c r="Q35" s="2"/>
    </row>
    <row r="36">
      <c r="A36" s="4" t="s">
        <v>10</v>
      </c>
      <c r="B36" s="21" t="s">
        <v>143</v>
      </c>
      <c r="C36" s="4" t="s">
        <v>144</v>
      </c>
      <c r="D36" s="20" t="s">
        <v>145</v>
      </c>
      <c r="E36" s="26" t="s">
        <v>146</v>
      </c>
      <c r="F36" s="4" t="s">
        <v>147</v>
      </c>
      <c r="G36" s="7">
        <v>1.0</v>
      </c>
      <c r="H36" s="27">
        <v>0.935</v>
      </c>
      <c r="I36" s="19">
        <v>0.935</v>
      </c>
      <c r="J36" s="13" t="s">
        <v>148</v>
      </c>
      <c r="K36" s="13" t="s">
        <v>149</v>
      </c>
      <c r="L36" s="2"/>
      <c r="M36" s="2"/>
      <c r="N36" s="2"/>
      <c r="O36" s="2"/>
      <c r="P36" s="2"/>
      <c r="Q36" s="2"/>
    </row>
    <row r="37">
      <c r="A37" s="6" t="s">
        <v>18</v>
      </c>
      <c r="B37" s="11" t="s">
        <v>150</v>
      </c>
      <c r="C37" s="6" t="s">
        <v>33</v>
      </c>
      <c r="D37" s="6" t="s">
        <v>151</v>
      </c>
      <c r="E37" s="6" t="s">
        <v>28</v>
      </c>
      <c r="F37" s="28" t="s">
        <v>152</v>
      </c>
      <c r="G37" s="6">
        <v>1.0</v>
      </c>
      <c r="H37" s="6">
        <v>0.45</v>
      </c>
      <c r="I37" s="8">
        <v>0.45</v>
      </c>
      <c r="J37" s="16" t="s">
        <v>153</v>
      </c>
      <c r="K37" s="16" t="s">
        <v>154</v>
      </c>
      <c r="L37" s="2"/>
      <c r="M37" s="2"/>
      <c r="N37" s="2"/>
      <c r="O37" s="2"/>
      <c r="P37" s="2"/>
      <c r="Q37" s="2"/>
    </row>
    <row r="38">
      <c r="A38" s="6" t="s">
        <v>18</v>
      </c>
      <c r="B38" s="11" t="s">
        <v>155</v>
      </c>
      <c r="C38" s="6" t="s">
        <v>156</v>
      </c>
      <c r="D38" s="14" t="s">
        <v>157</v>
      </c>
      <c r="E38" s="6" t="s">
        <v>28</v>
      </c>
      <c r="F38" s="6" t="s">
        <v>158</v>
      </c>
      <c r="G38" s="6">
        <v>1.0</v>
      </c>
      <c r="H38" s="6">
        <v>0.1</v>
      </c>
      <c r="I38" s="8">
        <v>0.1</v>
      </c>
      <c r="J38" s="16" t="s">
        <v>159</v>
      </c>
      <c r="K38" s="16" t="s">
        <v>160</v>
      </c>
      <c r="L38" s="2"/>
      <c r="M38" s="2"/>
      <c r="N38" s="2"/>
      <c r="O38" s="2"/>
      <c r="P38" s="2"/>
    </row>
    <row r="39">
      <c r="A39" s="6" t="s">
        <v>18</v>
      </c>
      <c r="B39" s="11" t="s">
        <v>161</v>
      </c>
      <c r="C39" s="6" t="s">
        <v>85</v>
      </c>
      <c r="D39" s="12" t="s">
        <v>162</v>
      </c>
      <c r="E39" s="6" t="s">
        <v>28</v>
      </c>
      <c r="F39" s="6" t="s">
        <v>163</v>
      </c>
      <c r="G39" s="6">
        <v>1.0</v>
      </c>
      <c r="H39" s="6">
        <v>0.21</v>
      </c>
      <c r="I39" s="8">
        <v>0.21</v>
      </c>
      <c r="J39" s="16" t="s">
        <v>164</v>
      </c>
      <c r="K39" s="16" t="s">
        <v>165</v>
      </c>
    </row>
    <row r="40">
      <c r="A40" s="6" t="s">
        <v>166</v>
      </c>
      <c r="B40" s="29" t="s">
        <v>39</v>
      </c>
      <c r="C40" s="11" t="s">
        <v>167</v>
      </c>
      <c r="D40" s="29" t="s">
        <v>28</v>
      </c>
      <c r="E40" s="4" t="s">
        <v>168</v>
      </c>
      <c r="F40" s="7">
        <v>1.0</v>
      </c>
      <c r="G40" s="7">
        <v>0.1</v>
      </c>
      <c r="H40" s="8">
        <v>0.1</v>
      </c>
      <c r="I40" s="13" t="s">
        <v>169</v>
      </c>
      <c r="J40" s="16" t="s">
        <v>170</v>
      </c>
    </row>
  </sheetData>
  <hyperlinks>
    <hyperlink r:id="rId1" ref="J2"/>
    <hyperlink r:id="rId2" ref="K2"/>
    <hyperlink r:id="rId3" ref="J3"/>
    <hyperlink r:id="rId4" ref="K3"/>
    <hyperlink r:id="rId5" ref="J4"/>
    <hyperlink r:id="rId6" ref="K4"/>
    <hyperlink r:id="rId7" ref="J6"/>
    <hyperlink r:id="rId8" ref="K6"/>
    <hyperlink r:id="rId9" ref="J10"/>
    <hyperlink r:id="rId10" ref="K10"/>
    <hyperlink r:id="rId11" ref="J13"/>
    <hyperlink r:id="rId12" ref="K13"/>
    <hyperlink r:id="rId13" ref="J14"/>
    <hyperlink r:id="rId14" ref="K14"/>
    <hyperlink r:id="rId15" ref="J15"/>
    <hyperlink r:id="rId16" ref="K15"/>
    <hyperlink r:id="rId17" ref="J16"/>
    <hyperlink r:id="rId18" ref="K16"/>
    <hyperlink r:id="rId19" ref="J17"/>
    <hyperlink r:id="rId20" ref="K17"/>
    <hyperlink r:id="rId21" ref="J18"/>
    <hyperlink r:id="rId22" ref="K18"/>
    <hyperlink r:id="rId23" ref="J19"/>
    <hyperlink r:id="rId24" ref="K19"/>
    <hyperlink r:id="rId25" ref="J23"/>
    <hyperlink r:id="rId26" ref="K23"/>
    <hyperlink r:id="rId27" ref="J25"/>
    <hyperlink r:id="rId28" ref="K25"/>
    <hyperlink r:id="rId29" ref="J26"/>
    <hyperlink r:id="rId30" ref="K26"/>
    <hyperlink r:id="rId31" ref="J27"/>
    <hyperlink r:id="rId32" ref="K27"/>
    <hyperlink r:id="rId33" ref="J32"/>
    <hyperlink r:id="rId34" ref="K32"/>
    <hyperlink r:id="rId35" ref="J33"/>
    <hyperlink r:id="rId36" ref="K33"/>
    <hyperlink r:id="rId37" ref="J34"/>
    <hyperlink r:id="rId38" ref="K34"/>
    <hyperlink r:id="rId39" ref="J35"/>
    <hyperlink r:id="rId40" ref="K35"/>
    <hyperlink r:id="rId41" ref="J36"/>
    <hyperlink r:id="rId42" ref="K36"/>
    <hyperlink r:id="rId43" ref="J37"/>
    <hyperlink r:id="rId44" ref="K37"/>
    <hyperlink r:id="rId45" ref="J38"/>
    <hyperlink r:id="rId46" ref="K38"/>
    <hyperlink r:id="rId47" ref="J39"/>
    <hyperlink r:id="rId48" ref="K39"/>
    <hyperlink r:id="rId49" ref="I40"/>
    <hyperlink r:id="rId50" ref="J40"/>
  </hyperlinks>
  <printOptions gridLines="1" horizontalCentered="1"/>
  <pageMargins bottom="0.75" footer="0.0" header="0.0" left="0.7" right="0.7" top="0.75"/>
  <pageSetup cellComments="atEnd" orientation="landscape" pageOrder="overThenDown"/>
  <drawing r:id="rId51"/>
</worksheet>
</file>