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McK/Dropbox/2 Work/1 Optics Lab/2 FOSSN/Software/phase_array_fossn/Mic_Testing/"/>
    </mc:Choice>
  </mc:AlternateContent>
  <xr:revisionPtr revIDLastSave="0" documentId="13_ncr:1_{1577F7E8-E6B9-B94A-8C75-A558ED4E8E94}" xr6:coauthVersionLast="45" xr6:coauthVersionMax="45" xr10:uidLastSave="{00000000-0000-0000-0000-000000000000}"/>
  <bookViews>
    <workbookView xWindow="27060" yWindow="500" windowWidth="22080" windowHeight="2830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1" l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3" i="1" l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I2" i="1"/>
  <c r="H2" i="1"/>
  <c r="O2" i="1"/>
  <c r="N2" i="1"/>
</calcChain>
</file>

<file path=xl/sharedStrings.xml><?xml version="1.0" encoding="utf-8"?>
<sst xmlns="http://schemas.openxmlformats.org/spreadsheetml/2006/main" count="12" uniqueCount="12">
  <si>
    <t>mics</t>
  </si>
  <si>
    <t>test 1</t>
  </si>
  <si>
    <t>test 2</t>
  </si>
  <si>
    <t>test 3</t>
  </si>
  <si>
    <t>test 4</t>
  </si>
  <si>
    <t>test 5</t>
  </si>
  <si>
    <t>mean</t>
  </si>
  <si>
    <t>std</t>
  </si>
  <si>
    <t>global mean</t>
  </si>
  <si>
    <t>global std</t>
  </si>
  <si>
    <t>status</t>
  </si>
  <si>
    <t>#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</si>
</sst>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tabSelected="1" workbookViewId="0">
      <selection activeCell="M9" sqref="M9"/>
    </sheetView>
  </sheetViews>
  <sheetFormatPr baseColWidth="10" defaultRowHeight="16" x14ac:dyDescent="0.2"/>
  <cols>
    <col min="14" max="14" width="11.33203125" bestFit="1" customWidth="1"/>
  </cols>
  <sheetData>
    <row r="1" spans="1:15" x14ac:dyDescent="0.2">
      <c r="A1" s="4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/>
      <c r="K1" s="5"/>
      <c r="L1" s="5"/>
      <c r="M1" s="5"/>
      <c r="N1" s="5" t="s">
        <v>8</v>
      </c>
      <c r="O1" s="5" t="s">
        <v>9</v>
      </c>
    </row>
    <row r="2" spans="1:15" x14ac:dyDescent="0.2">
      <c r="A2" s="2" t="str">
        <f>IF(AND(H2&gt;=(0.2867-0.0326),H2&lt;=(0.2867+0.0326)),"PASS","fail")</f>
        <v>fail</v>
      </c>
      <c r="B2" s="2">
        <v>1</v>
      </c>
      <c r="C2" s="2">
        <v>0.22420999999999999</v>
      </c>
      <c r="D2" s="2">
        <v>0.14402999999999999</v>
      </c>
      <c r="E2" s="2">
        <v>0.27903</v>
      </c>
      <c r="F2" s="2"/>
      <c r="G2" s="2"/>
      <c r="H2" s="3">
        <f>AVERAGE(C2:D2)</f>
        <v>0.18412000000000001</v>
      </c>
      <c r="I2" s="3">
        <f>_xlfn.STDEV.S(C2:D2)</f>
        <v>5.6695821715537262E-2</v>
      </c>
      <c r="N2" s="1">
        <f>AVERAGE(C2:D100)</f>
        <v>0.27733063380281692</v>
      </c>
      <c r="O2" s="1">
        <f>_xlfn.STDEV.S(C2:D100)</f>
        <v>4.3723135723181768E-2</v>
      </c>
    </row>
    <row r="3" spans="1:15" x14ac:dyDescent="0.2">
      <c r="A3" s="2" t="str">
        <f t="shared" ref="A3:A66" si="0">IF(AND(H3&gt;=(0.2867-0.0326),H3&lt;=(0.2867+0.0326)),"PASS","fail")</f>
        <v>PASS</v>
      </c>
      <c r="B3" s="2">
        <v>2</v>
      </c>
      <c r="C3" s="2">
        <v>0.27449000000000001</v>
      </c>
      <c r="D3" s="2">
        <v>0.35559000000000002</v>
      </c>
      <c r="E3" s="2">
        <v>0.18379000000000001</v>
      </c>
      <c r="F3" s="2"/>
      <c r="G3" s="2"/>
      <c r="H3" s="3">
        <f t="shared" ref="H3:H66" si="1">AVERAGE(C3:D3)</f>
        <v>0.31503999999999999</v>
      </c>
      <c r="I3" s="3">
        <f t="shared" ref="I3:I66" si="2">_xlfn.STDEV.S(C3:D3)</f>
        <v>5.7346359954229244E-2</v>
      </c>
    </row>
    <row r="4" spans="1:15" x14ac:dyDescent="0.2">
      <c r="A4" s="2" t="str">
        <f t="shared" si="0"/>
        <v>PASS</v>
      </c>
      <c r="B4" s="2">
        <v>3</v>
      </c>
      <c r="C4" s="2">
        <v>0.24068999999999999</v>
      </c>
      <c r="D4" s="2">
        <v>0.28544999999999998</v>
      </c>
      <c r="E4" s="2">
        <v>0.29006999999999999</v>
      </c>
      <c r="F4" s="2"/>
      <c r="G4" s="2"/>
      <c r="H4" s="3">
        <f t="shared" si="1"/>
        <v>0.26306999999999997</v>
      </c>
      <c r="I4" s="3">
        <f t="shared" si="2"/>
        <v>3.1650099525909865E-2</v>
      </c>
    </row>
    <row r="5" spans="1:15" x14ac:dyDescent="0.2">
      <c r="A5" s="2" t="str">
        <f t="shared" si="0"/>
        <v>PASS</v>
      </c>
      <c r="B5" s="2">
        <v>4</v>
      </c>
      <c r="C5" s="2">
        <v>0.27862999999999999</v>
      </c>
      <c r="D5" s="2">
        <v>0.23326</v>
      </c>
      <c r="E5" s="2">
        <v>0.25001000000000001</v>
      </c>
      <c r="F5" s="2"/>
      <c r="G5" s="2"/>
      <c r="H5" s="3">
        <f t="shared" si="1"/>
        <v>0.25594499999999998</v>
      </c>
      <c r="I5" s="3">
        <f t="shared" si="2"/>
        <v>3.2081434662433655E-2</v>
      </c>
    </row>
    <row r="6" spans="1:15" x14ac:dyDescent="0.2">
      <c r="A6" s="2" t="str">
        <f t="shared" si="0"/>
        <v>PASS</v>
      </c>
      <c r="B6" s="2">
        <v>5</v>
      </c>
      <c r="C6" s="2">
        <v>0.28536</v>
      </c>
      <c r="D6" s="2">
        <v>0.27177000000000001</v>
      </c>
      <c r="E6" s="2">
        <v>0.29204999999999998</v>
      </c>
      <c r="F6" s="2"/>
      <c r="G6" s="2"/>
      <c r="H6" s="3">
        <f t="shared" si="1"/>
        <v>0.27856500000000001</v>
      </c>
      <c r="I6" s="3">
        <f t="shared" si="2"/>
        <v>9.609581156325174E-3</v>
      </c>
    </row>
    <row r="7" spans="1:15" x14ac:dyDescent="0.2">
      <c r="A7" s="2" t="str">
        <f t="shared" si="0"/>
        <v>fail</v>
      </c>
      <c r="B7" s="2">
        <v>6</v>
      </c>
      <c r="C7" s="2">
        <v>0.27867999999999998</v>
      </c>
      <c r="D7" s="2">
        <v>0.18622</v>
      </c>
      <c r="E7" s="2">
        <v>0.30534</v>
      </c>
      <c r="F7" s="2"/>
      <c r="G7" s="2"/>
      <c r="H7" s="3">
        <f t="shared" si="1"/>
        <v>0.23244999999999999</v>
      </c>
      <c r="I7" s="3">
        <f t="shared" si="2"/>
        <v>6.537909298850815E-2</v>
      </c>
    </row>
    <row r="8" spans="1:15" x14ac:dyDescent="0.2">
      <c r="A8" s="2" t="str">
        <f t="shared" si="0"/>
        <v>PASS</v>
      </c>
      <c r="B8" s="2">
        <v>7</v>
      </c>
      <c r="C8" s="2">
        <v>0.26876</v>
      </c>
      <c r="D8" s="2">
        <v>0.29181000000000001</v>
      </c>
      <c r="E8" s="2">
        <v>0.26162999999999997</v>
      </c>
      <c r="F8" s="2"/>
      <c r="G8" s="2"/>
      <c r="H8" s="3">
        <f t="shared" si="1"/>
        <v>0.28028500000000001</v>
      </c>
      <c r="I8" s="3">
        <f t="shared" si="2"/>
        <v>1.6298811306349931E-2</v>
      </c>
    </row>
    <row r="9" spans="1:15" x14ac:dyDescent="0.2">
      <c r="A9" s="2" t="str">
        <f t="shared" si="0"/>
        <v>PASS</v>
      </c>
      <c r="B9" s="2">
        <v>8</v>
      </c>
      <c r="C9" s="2">
        <v>0.29352</v>
      </c>
      <c r="D9" s="2">
        <v>0.23421</v>
      </c>
      <c r="E9" s="2">
        <v>0.27672000000000002</v>
      </c>
      <c r="F9" s="2"/>
      <c r="G9" s="2"/>
      <c r="H9" s="3">
        <f t="shared" si="1"/>
        <v>0.26386500000000002</v>
      </c>
      <c r="I9" s="3">
        <f t="shared" si="2"/>
        <v>4.1938503192174001E-2</v>
      </c>
      <c r="L9" t="s">
        <v>11</v>
      </c>
      <c r="M9">
        <f>COUNTIF(A2:A73, "PASS")</f>
        <v>50</v>
      </c>
    </row>
    <row r="10" spans="1:15" x14ac:dyDescent="0.2">
      <c r="A10" s="2" t="str">
        <f t="shared" si="0"/>
        <v>fail</v>
      </c>
      <c r="B10" s="2">
        <v>9</v>
      </c>
      <c r="C10" s="2">
        <v>0.33212000000000003</v>
      </c>
      <c r="D10" s="2">
        <v>0.32278000000000001</v>
      </c>
      <c r="E10" s="2">
        <v>0.30184</v>
      </c>
      <c r="F10" s="2"/>
      <c r="G10" s="2"/>
      <c r="H10" s="3">
        <f t="shared" si="1"/>
        <v>0.32745000000000002</v>
      </c>
      <c r="I10" s="3">
        <f t="shared" si="2"/>
        <v>6.6043773362823646E-3</v>
      </c>
    </row>
    <row r="11" spans="1:15" x14ac:dyDescent="0.2">
      <c r="A11" s="2" t="str">
        <f t="shared" si="0"/>
        <v>PASS</v>
      </c>
      <c r="B11" s="2">
        <v>10</v>
      </c>
      <c r="C11" s="2">
        <v>0.28090999999999999</v>
      </c>
      <c r="D11" s="2">
        <v>0.26450000000000001</v>
      </c>
      <c r="E11" s="2">
        <v>0.33094000000000001</v>
      </c>
      <c r="F11" s="2"/>
      <c r="G11" s="2"/>
      <c r="H11" s="3">
        <f t="shared" si="1"/>
        <v>0.27270499999999998</v>
      </c>
      <c r="I11" s="3">
        <f t="shared" si="2"/>
        <v>1.160362227927123E-2</v>
      </c>
    </row>
    <row r="12" spans="1:15" x14ac:dyDescent="0.2">
      <c r="A12" s="2" t="str">
        <f t="shared" si="0"/>
        <v>PASS</v>
      </c>
      <c r="B12" s="2">
        <v>11</v>
      </c>
      <c r="C12" s="2">
        <v>0.27167999999999998</v>
      </c>
      <c r="D12" s="2">
        <v>0.27681</v>
      </c>
      <c r="E12" s="2">
        <v>0.27060000000000001</v>
      </c>
      <c r="F12" s="2"/>
      <c r="G12" s="2"/>
      <c r="H12" s="3">
        <f t="shared" si="1"/>
        <v>0.27424499999999996</v>
      </c>
      <c r="I12" s="3">
        <f t="shared" si="2"/>
        <v>3.6274577874870055E-3</v>
      </c>
    </row>
    <row r="13" spans="1:15" x14ac:dyDescent="0.2">
      <c r="A13" s="2" t="str">
        <f t="shared" si="0"/>
        <v>PASS</v>
      </c>
      <c r="B13" s="2">
        <v>12</v>
      </c>
      <c r="C13" s="2">
        <v>0.32258999999999999</v>
      </c>
      <c r="D13" s="2">
        <v>0.24757000000000001</v>
      </c>
      <c r="E13" s="2">
        <v>0.23713999999999999</v>
      </c>
      <c r="F13" s="2"/>
      <c r="G13" s="2"/>
      <c r="H13" s="3">
        <f t="shared" si="1"/>
        <v>0.28508</v>
      </c>
      <c r="I13" s="3">
        <f t="shared" si="2"/>
        <v>5.3047150724614793E-2</v>
      </c>
    </row>
    <row r="14" spans="1:15" x14ac:dyDescent="0.2">
      <c r="A14" s="2" t="str">
        <f t="shared" si="0"/>
        <v>fail</v>
      </c>
      <c r="B14" s="2">
        <v>13</v>
      </c>
      <c r="C14" s="2">
        <v>0.24467</v>
      </c>
      <c r="D14" s="2">
        <v>0.21598999999999999</v>
      </c>
      <c r="E14" s="2">
        <v>0.26584000000000002</v>
      </c>
      <c r="F14" s="2"/>
      <c r="G14" s="2"/>
      <c r="H14" s="3">
        <f t="shared" si="1"/>
        <v>0.23032999999999998</v>
      </c>
      <c r="I14" s="3">
        <f t="shared" si="2"/>
        <v>2.027982248443019E-2</v>
      </c>
    </row>
    <row r="15" spans="1:15" x14ac:dyDescent="0.2">
      <c r="A15" s="2" t="str">
        <f t="shared" si="0"/>
        <v>PASS</v>
      </c>
      <c r="B15" s="2">
        <v>14</v>
      </c>
      <c r="C15" s="2">
        <v>0.28608</v>
      </c>
      <c r="D15" s="2">
        <v>0.26396999999999998</v>
      </c>
      <c r="E15" s="2">
        <v>0.29708000000000001</v>
      </c>
      <c r="F15" s="2"/>
      <c r="G15" s="2"/>
      <c r="H15" s="3">
        <f t="shared" si="1"/>
        <v>0.27502499999999996</v>
      </c>
      <c r="I15" s="3">
        <f t="shared" si="2"/>
        <v>1.5634130932034578E-2</v>
      </c>
    </row>
    <row r="16" spans="1:15" x14ac:dyDescent="0.2">
      <c r="A16" s="2" t="str">
        <f t="shared" si="0"/>
        <v>PASS</v>
      </c>
      <c r="B16" s="2">
        <v>15</v>
      </c>
      <c r="C16" s="2">
        <v>0.24840000000000001</v>
      </c>
      <c r="D16" s="2">
        <v>0.26846999999999999</v>
      </c>
      <c r="E16" s="2">
        <v>0.30181999999999998</v>
      </c>
      <c r="F16" s="2"/>
      <c r="G16" s="2"/>
      <c r="H16" s="3">
        <f t="shared" si="1"/>
        <v>0.25843499999999997</v>
      </c>
      <c r="I16" s="3">
        <f t="shared" si="2"/>
        <v>1.4191633098413993E-2</v>
      </c>
    </row>
    <row r="17" spans="1:9" x14ac:dyDescent="0.2">
      <c r="A17" s="2" t="str">
        <f t="shared" si="0"/>
        <v>PASS</v>
      </c>
      <c r="B17" s="2">
        <v>16</v>
      </c>
      <c r="C17" s="2">
        <v>0.35499999999999998</v>
      </c>
      <c r="D17" s="2">
        <v>0.25024999999999997</v>
      </c>
      <c r="E17" s="2">
        <v>0.29998999999999998</v>
      </c>
      <c r="F17" s="2"/>
      <c r="G17" s="2"/>
      <c r="H17" s="3">
        <f t="shared" si="1"/>
        <v>0.30262499999999998</v>
      </c>
      <c r="I17" s="3">
        <f t="shared" si="2"/>
        <v>7.4069435329291056E-2</v>
      </c>
    </row>
    <row r="18" spans="1:9" x14ac:dyDescent="0.2">
      <c r="A18" s="2" t="str">
        <f t="shared" si="0"/>
        <v>PASS</v>
      </c>
      <c r="B18" s="2">
        <v>17</v>
      </c>
      <c r="C18" s="2">
        <v>0.28470000000000001</v>
      </c>
      <c r="D18" s="2">
        <v>0.30884</v>
      </c>
      <c r="E18" s="2">
        <v>0.31036000000000002</v>
      </c>
      <c r="F18" s="2"/>
      <c r="G18" s="2"/>
      <c r="H18" s="3">
        <f t="shared" si="1"/>
        <v>0.29676999999999998</v>
      </c>
      <c r="I18" s="3">
        <f t="shared" si="2"/>
        <v>1.7069557697843254E-2</v>
      </c>
    </row>
    <row r="19" spans="1:9" x14ac:dyDescent="0.2">
      <c r="A19" s="2" t="str">
        <f t="shared" si="0"/>
        <v>PASS</v>
      </c>
      <c r="B19" s="2">
        <v>18</v>
      </c>
      <c r="C19" s="2">
        <v>0.32016</v>
      </c>
      <c r="D19" s="2">
        <v>0.27245999999999998</v>
      </c>
      <c r="E19" s="2">
        <v>0.29599999999999999</v>
      </c>
      <c r="F19" s="2"/>
      <c r="G19" s="2"/>
      <c r="H19" s="3">
        <f t="shared" si="1"/>
        <v>0.29630999999999996</v>
      </c>
      <c r="I19" s="3">
        <f t="shared" si="2"/>
        <v>3.3728993462598333E-2</v>
      </c>
    </row>
    <row r="20" spans="1:9" x14ac:dyDescent="0.2">
      <c r="A20" s="2" t="str">
        <f t="shared" si="0"/>
        <v>PASS</v>
      </c>
      <c r="B20" s="2">
        <v>19</v>
      </c>
      <c r="C20" s="2">
        <v>0.28827999999999998</v>
      </c>
      <c r="D20" s="2">
        <v>0.29923</v>
      </c>
      <c r="E20" s="2">
        <v>0.32657000000000003</v>
      </c>
      <c r="F20" s="2"/>
      <c r="G20" s="2"/>
      <c r="H20" s="3">
        <f t="shared" si="1"/>
        <v>0.29375499999999999</v>
      </c>
      <c r="I20" s="3">
        <f t="shared" si="2"/>
        <v>7.742819253992706E-3</v>
      </c>
    </row>
    <row r="21" spans="1:9" x14ac:dyDescent="0.2">
      <c r="A21" s="2" t="str">
        <f t="shared" si="0"/>
        <v>PASS</v>
      </c>
      <c r="B21" s="2">
        <v>20</v>
      </c>
      <c r="C21" s="2">
        <v>0.28108</v>
      </c>
      <c r="D21" s="2">
        <v>0.26723000000000002</v>
      </c>
      <c r="E21" s="2">
        <v>0.32407999999999998</v>
      </c>
      <c r="F21" s="2"/>
      <c r="G21" s="2"/>
      <c r="H21" s="3">
        <f t="shared" si="1"/>
        <v>0.27415500000000004</v>
      </c>
      <c r="I21" s="3">
        <f t="shared" si="2"/>
        <v>9.7934289194336645E-3</v>
      </c>
    </row>
    <row r="22" spans="1:9" x14ac:dyDescent="0.2">
      <c r="A22" s="2" t="str">
        <f t="shared" si="0"/>
        <v>PASS</v>
      </c>
      <c r="B22" s="2">
        <v>21</v>
      </c>
      <c r="C22" s="2">
        <v>0.34016000000000002</v>
      </c>
      <c r="D22" s="2">
        <v>0.21784999999999999</v>
      </c>
      <c r="E22" s="2">
        <v>0.30609999999999998</v>
      </c>
      <c r="F22" s="2"/>
      <c r="G22" s="2"/>
      <c r="H22" s="3">
        <f t="shared" si="1"/>
        <v>0.279005</v>
      </c>
      <c r="I22" s="3">
        <f t="shared" si="2"/>
        <v>8.6486230406926656E-2</v>
      </c>
    </row>
    <row r="23" spans="1:9" x14ac:dyDescent="0.2">
      <c r="A23" s="2" t="str">
        <f t="shared" si="0"/>
        <v>fail</v>
      </c>
      <c r="B23" s="2">
        <v>22</v>
      </c>
      <c r="C23" s="2">
        <v>0.26107999999999998</v>
      </c>
      <c r="D23" s="2">
        <v>0.22103999999999999</v>
      </c>
      <c r="E23" s="2">
        <v>0.25769999999999998</v>
      </c>
      <c r="F23" s="2"/>
      <c r="G23" s="2"/>
      <c r="H23" s="3">
        <f t="shared" si="1"/>
        <v>0.24106</v>
      </c>
      <c r="I23" s="3">
        <f t="shared" si="2"/>
        <v>2.8312555518709356E-2</v>
      </c>
    </row>
    <row r="24" spans="1:9" x14ac:dyDescent="0.2">
      <c r="A24" s="2" t="str">
        <f t="shared" si="0"/>
        <v>fail</v>
      </c>
      <c r="B24" s="2">
        <v>23</v>
      </c>
      <c r="C24" s="2">
        <v>0.27022000000000002</v>
      </c>
      <c r="D24" s="2">
        <v>0.22975000000000001</v>
      </c>
      <c r="E24" s="2">
        <v>0.28809000000000001</v>
      </c>
      <c r="F24" s="2"/>
      <c r="G24" s="2"/>
      <c r="H24" s="3">
        <f t="shared" si="1"/>
        <v>0.24998500000000001</v>
      </c>
      <c r="I24" s="3">
        <f t="shared" si="2"/>
        <v>2.8616611434619584E-2</v>
      </c>
    </row>
    <row r="25" spans="1:9" x14ac:dyDescent="0.2">
      <c r="A25" s="2" t="str">
        <f t="shared" si="0"/>
        <v>fail</v>
      </c>
      <c r="B25" s="2">
        <v>24</v>
      </c>
      <c r="C25" s="2">
        <v>0.37687999999999999</v>
      </c>
      <c r="D25" s="2">
        <v>0.32130999999999998</v>
      </c>
      <c r="E25" s="2">
        <v>0.31719999999999998</v>
      </c>
      <c r="F25" s="2"/>
      <c r="G25" s="2"/>
      <c r="H25" s="3">
        <f t="shared" si="1"/>
        <v>0.34909499999999999</v>
      </c>
      <c r="I25" s="3">
        <f t="shared" si="2"/>
        <v>3.9293923830536454E-2</v>
      </c>
    </row>
    <row r="26" spans="1:9" x14ac:dyDescent="0.2">
      <c r="A26" s="2" t="str">
        <f t="shared" si="0"/>
        <v>PASS</v>
      </c>
      <c r="B26" s="2">
        <v>25</v>
      </c>
      <c r="C26" s="2">
        <v>0.26488</v>
      </c>
      <c r="D26" s="2">
        <v>0.28184999999999999</v>
      </c>
      <c r="E26" s="2">
        <v>0.29189999999999999</v>
      </c>
      <c r="F26" s="2"/>
      <c r="G26" s="2"/>
      <c r="H26" s="3">
        <f t="shared" si="1"/>
        <v>0.27336499999999997</v>
      </c>
      <c r="I26" s="3">
        <f t="shared" si="2"/>
        <v>1.1999602076735701E-2</v>
      </c>
    </row>
    <row r="27" spans="1:9" x14ac:dyDescent="0.2">
      <c r="A27" s="2" t="str">
        <f t="shared" si="0"/>
        <v>PASS</v>
      </c>
      <c r="B27" s="2">
        <v>26</v>
      </c>
      <c r="C27" s="2">
        <v>0.26357999999999998</v>
      </c>
      <c r="D27" s="2">
        <v>0.28023999999999999</v>
      </c>
      <c r="E27" s="2">
        <v>0.28754000000000002</v>
      </c>
      <c r="F27" s="2"/>
      <c r="G27" s="2"/>
      <c r="H27" s="3">
        <f t="shared" si="1"/>
        <v>0.27190999999999999</v>
      </c>
      <c r="I27" s="3">
        <f t="shared" si="2"/>
        <v>1.1780398974567887E-2</v>
      </c>
    </row>
    <row r="28" spans="1:9" x14ac:dyDescent="0.2">
      <c r="A28" s="2" t="str">
        <f t="shared" si="0"/>
        <v>fail</v>
      </c>
      <c r="B28" s="2">
        <v>27</v>
      </c>
      <c r="C28" s="2">
        <v>0.2697</v>
      </c>
      <c r="D28" s="2">
        <v>0.20097000000000001</v>
      </c>
      <c r="E28" s="2">
        <v>0.27873999999999999</v>
      </c>
      <c r="F28" s="2"/>
      <c r="G28" s="2"/>
      <c r="H28" s="3">
        <f t="shared" si="1"/>
        <v>0.23533500000000002</v>
      </c>
      <c r="I28" s="3">
        <f t="shared" si="2"/>
        <v>4.8599449070951192E-2</v>
      </c>
    </row>
    <row r="29" spans="1:9" x14ac:dyDescent="0.2">
      <c r="A29" s="2" t="str">
        <f t="shared" si="0"/>
        <v>fail</v>
      </c>
      <c r="B29" s="2">
        <v>28</v>
      </c>
      <c r="C29" s="2">
        <v>0.24393999999999999</v>
      </c>
      <c r="D29" s="2">
        <v>0.23791000000000001</v>
      </c>
      <c r="E29" s="2">
        <v>0.27307999999999999</v>
      </c>
      <c r="F29" s="2"/>
      <c r="G29" s="2"/>
      <c r="H29" s="3">
        <f t="shared" si="1"/>
        <v>0.240925</v>
      </c>
      <c r="I29" s="3">
        <f t="shared" si="2"/>
        <v>4.2638538905548674E-3</v>
      </c>
    </row>
    <row r="30" spans="1:9" x14ac:dyDescent="0.2">
      <c r="A30" s="2" t="str">
        <f t="shared" si="0"/>
        <v>PASS</v>
      </c>
      <c r="B30" s="2">
        <v>29</v>
      </c>
      <c r="C30" s="2">
        <v>0.25957000000000002</v>
      </c>
      <c r="D30" s="2">
        <v>0.30409999999999998</v>
      </c>
      <c r="E30" s="2">
        <v>0.30740000000000001</v>
      </c>
      <c r="F30" s="2"/>
      <c r="G30" s="2"/>
      <c r="H30" s="3">
        <f t="shared" si="1"/>
        <v>0.281835</v>
      </c>
      <c r="I30" s="3">
        <f t="shared" si="2"/>
        <v>3.148746496623693E-2</v>
      </c>
    </row>
    <row r="31" spans="1:9" x14ac:dyDescent="0.2">
      <c r="A31" s="2" t="str">
        <f t="shared" si="0"/>
        <v>fail</v>
      </c>
      <c r="B31" s="2">
        <v>30</v>
      </c>
      <c r="C31" s="2">
        <v>0.31312000000000001</v>
      </c>
      <c r="D31" s="2">
        <v>0.37419000000000002</v>
      </c>
      <c r="E31" s="2">
        <v>0.29726000000000002</v>
      </c>
      <c r="F31" s="2"/>
      <c r="G31" s="2"/>
      <c r="H31" s="3">
        <f t="shared" si="1"/>
        <v>0.34365500000000004</v>
      </c>
      <c r="I31" s="3">
        <f t="shared" si="2"/>
        <v>4.3183011127062465E-2</v>
      </c>
    </row>
    <row r="32" spans="1:9" x14ac:dyDescent="0.2">
      <c r="A32" s="2" t="str">
        <f t="shared" si="0"/>
        <v>fail</v>
      </c>
      <c r="B32" s="2">
        <v>31</v>
      </c>
      <c r="C32" s="2">
        <v>0.23286999999999999</v>
      </c>
      <c r="D32" s="2">
        <v>0.16841</v>
      </c>
      <c r="E32" s="2">
        <v>0.24407000000000001</v>
      </c>
      <c r="F32" s="2"/>
      <c r="G32" s="2"/>
      <c r="H32" s="3">
        <f t="shared" si="1"/>
        <v>0.20063999999999999</v>
      </c>
      <c r="I32" s="3">
        <f t="shared" si="2"/>
        <v>4.5580103115284973E-2</v>
      </c>
    </row>
    <row r="33" spans="1:9" x14ac:dyDescent="0.2">
      <c r="A33" s="2" t="str">
        <f t="shared" si="0"/>
        <v>fail</v>
      </c>
      <c r="B33" s="2">
        <v>32</v>
      </c>
      <c r="C33" s="2">
        <v>0.22253999999999999</v>
      </c>
      <c r="D33" s="2">
        <v>0.19975000000000001</v>
      </c>
      <c r="E33" s="2">
        <v>0.3095</v>
      </c>
      <c r="F33" s="2"/>
      <c r="G33" s="2"/>
      <c r="H33" s="3">
        <f t="shared" si="1"/>
        <v>0.211145</v>
      </c>
      <c r="I33" s="3">
        <f t="shared" si="2"/>
        <v>1.6114963543241403E-2</v>
      </c>
    </row>
    <row r="34" spans="1:9" x14ac:dyDescent="0.2">
      <c r="A34" s="2" t="str">
        <f t="shared" si="0"/>
        <v>PASS</v>
      </c>
      <c r="B34" s="2">
        <v>33</v>
      </c>
      <c r="C34" s="2">
        <v>0.35364000000000001</v>
      </c>
      <c r="D34" s="2">
        <v>0.17924000000000001</v>
      </c>
      <c r="E34" s="2">
        <v>0.25935000000000002</v>
      </c>
      <c r="F34" s="2"/>
      <c r="G34" s="2"/>
      <c r="H34" s="3">
        <f t="shared" si="1"/>
        <v>0.26644000000000001</v>
      </c>
      <c r="I34" s="3">
        <f t="shared" si="2"/>
        <v>0.12331942263893389</v>
      </c>
    </row>
    <row r="35" spans="1:9" x14ac:dyDescent="0.2">
      <c r="A35" s="2" t="str">
        <f t="shared" si="0"/>
        <v>PASS</v>
      </c>
      <c r="B35" s="2">
        <v>34</v>
      </c>
      <c r="C35" s="2">
        <v>0.27876000000000001</v>
      </c>
      <c r="D35" s="2">
        <v>0.35093000000000002</v>
      </c>
      <c r="E35" s="2">
        <v>0.28315000000000001</v>
      </c>
      <c r="F35" s="2"/>
      <c r="G35" s="2"/>
      <c r="H35" s="3">
        <f t="shared" si="1"/>
        <v>0.31484500000000004</v>
      </c>
      <c r="I35" s="3">
        <f t="shared" si="2"/>
        <v>5.1031896398232961E-2</v>
      </c>
    </row>
    <row r="36" spans="1:9" x14ac:dyDescent="0.2">
      <c r="A36" s="2" t="str">
        <f t="shared" si="0"/>
        <v>PASS</v>
      </c>
      <c r="B36" s="2">
        <v>35</v>
      </c>
      <c r="C36" s="2">
        <v>0.27929999999999999</v>
      </c>
      <c r="D36" s="2">
        <v>0.29064000000000001</v>
      </c>
      <c r="E36" s="2">
        <v>0.28555000000000003</v>
      </c>
      <c r="F36" s="2"/>
      <c r="G36" s="2"/>
      <c r="H36" s="3">
        <f t="shared" si="1"/>
        <v>0.28497</v>
      </c>
      <c r="I36" s="3">
        <f t="shared" si="2"/>
        <v>8.0185908986554616E-3</v>
      </c>
    </row>
    <row r="37" spans="1:9" x14ac:dyDescent="0.2">
      <c r="A37" s="2" t="str">
        <f t="shared" si="0"/>
        <v>PASS</v>
      </c>
      <c r="B37" s="2">
        <v>36</v>
      </c>
      <c r="C37" s="2">
        <v>0.31013000000000002</v>
      </c>
      <c r="D37" s="2">
        <v>0.32500000000000001</v>
      </c>
      <c r="E37" s="2">
        <v>0.26168000000000002</v>
      </c>
      <c r="F37" s="2"/>
      <c r="G37" s="2"/>
      <c r="H37" s="3">
        <f t="shared" si="1"/>
        <v>0.31756499999999999</v>
      </c>
      <c r="I37" s="3">
        <f t="shared" si="2"/>
        <v>1.0514677836243958E-2</v>
      </c>
    </row>
    <row r="38" spans="1:9" x14ac:dyDescent="0.2">
      <c r="A38" s="2" t="str">
        <f t="shared" si="0"/>
        <v>fail</v>
      </c>
      <c r="B38" s="2">
        <v>37</v>
      </c>
      <c r="C38" s="2">
        <v>0.25045000000000001</v>
      </c>
      <c r="D38" s="2">
        <v>0.23533000000000001</v>
      </c>
      <c r="E38" s="2">
        <v>0.21598999999999999</v>
      </c>
      <c r="F38" s="2"/>
      <c r="G38" s="2"/>
      <c r="H38" s="3">
        <f t="shared" si="1"/>
        <v>0.24288999999999999</v>
      </c>
      <c r="I38" s="3">
        <f t="shared" si="2"/>
        <v>1.0691454531540594E-2</v>
      </c>
    </row>
    <row r="39" spans="1:9" x14ac:dyDescent="0.2">
      <c r="A39" s="2" t="str">
        <f t="shared" si="0"/>
        <v>PASS</v>
      </c>
      <c r="B39" s="2">
        <v>38</v>
      </c>
      <c r="C39" s="2">
        <v>0.28749000000000002</v>
      </c>
      <c r="D39" s="2">
        <v>0.30557000000000001</v>
      </c>
      <c r="E39" s="2">
        <v>0.30589</v>
      </c>
      <c r="F39" s="2"/>
      <c r="G39" s="2"/>
      <c r="H39" s="3">
        <f t="shared" si="1"/>
        <v>0.29653000000000002</v>
      </c>
      <c r="I39" s="3">
        <f t="shared" si="2"/>
        <v>1.2784490603852769E-2</v>
      </c>
    </row>
    <row r="40" spans="1:9" x14ac:dyDescent="0.2">
      <c r="A40" s="2" t="str">
        <f t="shared" si="0"/>
        <v>fail</v>
      </c>
      <c r="B40" s="2">
        <v>39</v>
      </c>
      <c r="C40" s="2">
        <v>0.22534000000000001</v>
      </c>
      <c r="D40" s="2">
        <v>0.27281</v>
      </c>
      <c r="E40" s="2">
        <v>0.25596999999999998</v>
      </c>
      <c r="F40" s="2"/>
      <c r="G40" s="2"/>
      <c r="H40" s="3">
        <f t="shared" si="1"/>
        <v>0.24907499999999999</v>
      </c>
      <c r="I40" s="3">
        <f t="shared" si="2"/>
        <v>3.3566358902925399E-2</v>
      </c>
    </row>
    <row r="41" spans="1:9" x14ac:dyDescent="0.2">
      <c r="A41" s="2" t="str">
        <f t="shared" si="0"/>
        <v>PASS</v>
      </c>
      <c r="B41" s="2">
        <v>40</v>
      </c>
      <c r="C41" s="2">
        <v>0.29142000000000001</v>
      </c>
      <c r="D41" s="2">
        <v>0.33622999999999997</v>
      </c>
      <c r="E41" s="2">
        <v>0.31924999999999998</v>
      </c>
      <c r="F41" s="2"/>
      <c r="G41" s="2"/>
      <c r="H41" s="3">
        <f t="shared" si="1"/>
        <v>0.31382500000000002</v>
      </c>
      <c r="I41" s="3">
        <f t="shared" si="2"/>
        <v>3.1685454864969168E-2</v>
      </c>
    </row>
    <row r="42" spans="1:9" x14ac:dyDescent="0.2">
      <c r="A42" s="2" t="str">
        <f t="shared" si="0"/>
        <v>PASS</v>
      </c>
      <c r="B42" s="2">
        <v>41</v>
      </c>
      <c r="C42" s="2">
        <v>0.28245999999999999</v>
      </c>
      <c r="D42" s="2">
        <v>0.26646999999999998</v>
      </c>
      <c r="E42" s="2">
        <v>0.30752000000000002</v>
      </c>
      <c r="F42" s="2"/>
      <c r="G42" s="2"/>
      <c r="H42" s="3">
        <f t="shared" si="1"/>
        <v>0.27446499999999996</v>
      </c>
      <c r="I42" s="3">
        <f t="shared" si="2"/>
        <v>1.1306637431172897E-2</v>
      </c>
    </row>
    <row r="43" spans="1:9" x14ac:dyDescent="0.2">
      <c r="A43" s="2" t="str">
        <f t="shared" si="0"/>
        <v>fail</v>
      </c>
      <c r="B43" s="2">
        <v>42</v>
      </c>
      <c r="C43" s="2">
        <v>0.29907</v>
      </c>
      <c r="D43" s="2">
        <v>0.18987999999999999</v>
      </c>
      <c r="E43" s="2">
        <v>0.22520000000000001</v>
      </c>
      <c r="F43" s="2"/>
      <c r="G43" s="2"/>
      <c r="H43" s="3">
        <f t="shared" si="1"/>
        <v>0.244475</v>
      </c>
      <c r="I43" s="3">
        <f t="shared" si="2"/>
        <v>7.7208989437759057E-2</v>
      </c>
    </row>
    <row r="44" spans="1:9" x14ac:dyDescent="0.2">
      <c r="A44" s="2" t="str">
        <f t="shared" si="0"/>
        <v>PASS</v>
      </c>
      <c r="B44" s="2">
        <v>43</v>
      </c>
      <c r="C44" s="2">
        <v>0.34945999999999999</v>
      </c>
      <c r="D44" s="2">
        <v>0.28503000000000001</v>
      </c>
      <c r="E44" s="2">
        <v>0.28843000000000002</v>
      </c>
      <c r="F44" s="2"/>
      <c r="G44" s="2"/>
      <c r="H44" s="3">
        <f t="shared" si="1"/>
        <v>0.317245</v>
      </c>
      <c r="I44" s="3">
        <f t="shared" si="2"/>
        <v>4.5558889911849108E-2</v>
      </c>
    </row>
    <row r="45" spans="1:9" x14ac:dyDescent="0.2">
      <c r="A45" s="2" t="str">
        <f t="shared" si="0"/>
        <v>PASS</v>
      </c>
      <c r="B45" s="2">
        <v>44</v>
      </c>
      <c r="C45" s="2">
        <v>0.31847999999999999</v>
      </c>
      <c r="D45" s="2">
        <v>0.28652</v>
      </c>
      <c r="E45" s="2">
        <v>0.26866000000000001</v>
      </c>
      <c r="F45" s="2"/>
      <c r="G45" s="2"/>
      <c r="H45" s="3">
        <f t="shared" si="1"/>
        <v>0.30249999999999999</v>
      </c>
      <c r="I45" s="3">
        <f t="shared" si="2"/>
        <v>2.2599132726722052E-2</v>
      </c>
    </row>
    <row r="46" spans="1:9" x14ac:dyDescent="0.2">
      <c r="A46" s="2" t="str">
        <f t="shared" si="0"/>
        <v>PASS</v>
      </c>
      <c r="B46" s="2">
        <v>45</v>
      </c>
      <c r="C46" s="2">
        <v>0.29278999999999999</v>
      </c>
      <c r="D46" s="2">
        <v>0.24668999999999999</v>
      </c>
      <c r="E46" s="2">
        <v>0.28306999999999999</v>
      </c>
      <c r="F46" s="2"/>
      <c r="G46" s="2"/>
      <c r="H46" s="3">
        <f t="shared" si="1"/>
        <v>0.26973999999999998</v>
      </c>
      <c r="I46" s="3">
        <f t="shared" si="2"/>
        <v>3.2597622612699842E-2</v>
      </c>
    </row>
    <row r="47" spans="1:9" x14ac:dyDescent="0.2">
      <c r="A47" s="2" t="str">
        <f t="shared" si="0"/>
        <v>PASS</v>
      </c>
      <c r="B47" s="2">
        <v>46</v>
      </c>
      <c r="C47" s="2">
        <v>0.31007000000000001</v>
      </c>
      <c r="D47" s="2">
        <v>0.28150999999999998</v>
      </c>
      <c r="E47" s="2">
        <v>0.27592</v>
      </c>
      <c r="F47" s="2"/>
      <c r="G47" s="2"/>
      <c r="H47" s="3">
        <f t="shared" si="1"/>
        <v>0.29579</v>
      </c>
      <c r="I47" s="3">
        <f t="shared" si="2"/>
        <v>2.0194969670687818E-2</v>
      </c>
    </row>
    <row r="48" spans="1:9" x14ac:dyDescent="0.2">
      <c r="A48" s="2" t="str">
        <f t="shared" si="0"/>
        <v>PASS</v>
      </c>
      <c r="B48" s="2">
        <v>47</v>
      </c>
      <c r="C48" s="2">
        <v>0.29205999999999999</v>
      </c>
      <c r="D48" s="2">
        <v>0.29808000000000001</v>
      </c>
      <c r="E48" s="2">
        <v>0.22669</v>
      </c>
      <c r="F48" s="2"/>
      <c r="G48" s="2"/>
      <c r="H48" s="3">
        <f t="shared" si="1"/>
        <v>0.29507</v>
      </c>
      <c r="I48" s="3">
        <f t="shared" si="2"/>
        <v>4.256782822743034E-3</v>
      </c>
    </row>
    <row r="49" spans="1:9" x14ac:dyDescent="0.2">
      <c r="A49" s="2" t="str">
        <f t="shared" si="0"/>
        <v>fail</v>
      </c>
      <c r="B49" s="2">
        <v>48</v>
      </c>
      <c r="C49" s="2">
        <v>0.17707999999999999</v>
      </c>
      <c r="D49" s="2">
        <v>0.25235000000000002</v>
      </c>
      <c r="E49" s="2">
        <v>0.30198000000000003</v>
      </c>
      <c r="F49" s="2"/>
      <c r="G49" s="2"/>
      <c r="H49" s="3">
        <f t="shared" si="1"/>
        <v>0.21471499999999999</v>
      </c>
      <c r="I49" s="3">
        <f t="shared" si="2"/>
        <v>5.3223927419911554E-2</v>
      </c>
    </row>
    <row r="50" spans="1:9" x14ac:dyDescent="0.2">
      <c r="A50" s="2" t="str">
        <f t="shared" si="0"/>
        <v>fail</v>
      </c>
      <c r="B50" s="2">
        <v>49</v>
      </c>
      <c r="C50" s="2">
        <v>0.29755999999999999</v>
      </c>
      <c r="D50" s="2">
        <v>0.34319</v>
      </c>
      <c r="E50" s="2">
        <v>0.27328000000000002</v>
      </c>
      <c r="F50" s="2"/>
      <c r="G50" s="2"/>
      <c r="H50" s="3">
        <f t="shared" si="1"/>
        <v>0.32037499999999997</v>
      </c>
      <c r="I50" s="3">
        <f t="shared" si="2"/>
        <v>3.2265282425542163E-2</v>
      </c>
    </row>
    <row r="51" spans="1:9" x14ac:dyDescent="0.2">
      <c r="A51" s="2" t="str">
        <f t="shared" si="0"/>
        <v>fail</v>
      </c>
      <c r="B51" s="2">
        <v>50</v>
      </c>
      <c r="C51" s="2">
        <v>0.22932</v>
      </c>
      <c r="D51" s="2">
        <v>0.26518000000000003</v>
      </c>
      <c r="E51" s="2">
        <v>0.30629000000000001</v>
      </c>
      <c r="F51" s="2"/>
      <c r="G51" s="2"/>
      <c r="H51" s="3">
        <f t="shared" si="1"/>
        <v>0.24725000000000003</v>
      </c>
      <c r="I51" s="3">
        <f t="shared" si="2"/>
        <v>2.5356849173349617E-2</v>
      </c>
    </row>
    <row r="52" spans="1:9" x14ac:dyDescent="0.2">
      <c r="A52" s="2" t="str">
        <f t="shared" si="0"/>
        <v>PASS</v>
      </c>
      <c r="B52" s="2">
        <v>51</v>
      </c>
      <c r="C52" s="2">
        <v>0.27661000000000002</v>
      </c>
      <c r="D52" s="2">
        <v>0.26730999999999999</v>
      </c>
      <c r="E52" s="2">
        <v>0.27943000000000001</v>
      </c>
      <c r="F52" s="2"/>
      <c r="G52" s="2"/>
      <c r="H52" s="3">
        <f t="shared" si="1"/>
        <v>0.27195999999999998</v>
      </c>
      <c r="I52" s="3">
        <f t="shared" si="2"/>
        <v>6.5760930650349131E-3</v>
      </c>
    </row>
    <row r="53" spans="1:9" x14ac:dyDescent="0.2">
      <c r="A53" s="2" t="str">
        <f t="shared" si="0"/>
        <v>PASS</v>
      </c>
      <c r="B53" s="2">
        <v>52</v>
      </c>
      <c r="C53" s="2">
        <v>0.36732999999999999</v>
      </c>
      <c r="D53" s="2">
        <v>0.23805999999999999</v>
      </c>
      <c r="E53" s="2">
        <v>0.30943999999999999</v>
      </c>
      <c r="F53" s="2"/>
      <c r="G53" s="2"/>
      <c r="H53" s="3">
        <f t="shared" si="1"/>
        <v>0.30269499999999999</v>
      </c>
      <c r="I53" s="3">
        <f t="shared" si="2"/>
        <v>9.1407693603984916E-2</v>
      </c>
    </row>
    <row r="54" spans="1:9" x14ac:dyDescent="0.2">
      <c r="A54" s="2" t="str">
        <f t="shared" si="0"/>
        <v>PASS</v>
      </c>
      <c r="B54" s="2">
        <v>53</v>
      </c>
      <c r="C54" s="2">
        <v>0.32118000000000002</v>
      </c>
      <c r="D54" s="2">
        <v>0.28094999999999998</v>
      </c>
      <c r="E54" s="2">
        <v>0.34542</v>
      </c>
      <c r="F54" s="2"/>
      <c r="G54" s="2"/>
      <c r="H54" s="3">
        <f t="shared" si="1"/>
        <v>0.30106500000000003</v>
      </c>
      <c r="I54" s="3">
        <f t="shared" si="2"/>
        <v>2.844690580713484E-2</v>
      </c>
    </row>
    <row r="55" spans="1:9" x14ac:dyDescent="0.2">
      <c r="A55" s="2" t="str">
        <f t="shared" si="0"/>
        <v>PASS</v>
      </c>
      <c r="B55" s="2">
        <v>54</v>
      </c>
      <c r="C55" s="2">
        <v>0.30674000000000001</v>
      </c>
      <c r="D55" s="2">
        <v>0.29733999999999999</v>
      </c>
      <c r="E55" s="2">
        <v>0.28009000000000001</v>
      </c>
      <c r="F55" s="2"/>
      <c r="G55" s="2"/>
      <c r="H55" s="3">
        <f t="shared" si="1"/>
        <v>0.30203999999999998</v>
      </c>
      <c r="I55" s="3">
        <f t="shared" si="2"/>
        <v>6.6468037431535601E-3</v>
      </c>
    </row>
    <row r="56" spans="1:9" x14ac:dyDescent="0.2">
      <c r="A56" s="2" t="str">
        <f t="shared" si="0"/>
        <v>fail</v>
      </c>
      <c r="B56" s="2">
        <v>55</v>
      </c>
      <c r="C56" s="2">
        <v>0.35094999999999998</v>
      </c>
      <c r="D56" s="2">
        <v>0.32316</v>
      </c>
      <c r="E56" s="2">
        <v>0.30731999999999998</v>
      </c>
      <c r="F56" s="2"/>
      <c r="G56" s="2"/>
      <c r="H56" s="3">
        <f t="shared" si="1"/>
        <v>0.33705499999999999</v>
      </c>
      <c r="I56" s="3">
        <f t="shared" si="2"/>
        <v>1.9650497449174142E-2</v>
      </c>
    </row>
    <row r="57" spans="1:9" x14ac:dyDescent="0.2">
      <c r="A57" s="2" t="str">
        <f t="shared" si="0"/>
        <v>PASS</v>
      </c>
      <c r="B57" s="2">
        <v>56</v>
      </c>
      <c r="C57" s="2">
        <v>0.26730999999999999</v>
      </c>
      <c r="D57" s="2">
        <v>0.27621000000000001</v>
      </c>
      <c r="E57" s="2">
        <v>0.26791999999999999</v>
      </c>
      <c r="F57" s="2"/>
      <c r="G57" s="2"/>
      <c r="H57" s="3">
        <f t="shared" si="1"/>
        <v>0.27176</v>
      </c>
      <c r="I57" s="3">
        <f t="shared" si="2"/>
        <v>6.2932503525602859E-3</v>
      </c>
    </row>
    <row r="58" spans="1:9" x14ac:dyDescent="0.2">
      <c r="A58" s="2" t="str">
        <f t="shared" si="0"/>
        <v>PASS</v>
      </c>
      <c r="B58" s="2">
        <v>57</v>
      </c>
      <c r="C58" s="2">
        <v>0.25447999999999998</v>
      </c>
      <c r="D58" s="2">
        <v>0.28038999999999997</v>
      </c>
      <c r="E58" s="2">
        <v>0.25971</v>
      </c>
      <c r="F58" s="2"/>
      <c r="G58" s="2"/>
      <c r="H58" s="3">
        <f t="shared" si="1"/>
        <v>0.26743499999999998</v>
      </c>
      <c r="I58" s="3">
        <f t="shared" si="2"/>
        <v>1.8321136700543438E-2</v>
      </c>
    </row>
    <row r="59" spans="1:9" x14ac:dyDescent="0.2">
      <c r="A59" s="2" t="str">
        <f t="shared" si="0"/>
        <v>PASS</v>
      </c>
      <c r="B59" s="2">
        <v>58</v>
      </c>
      <c r="C59" s="2">
        <v>0.26329999999999998</v>
      </c>
      <c r="D59" s="2">
        <v>0.28129999999999999</v>
      </c>
      <c r="E59" s="2">
        <v>0.25718000000000002</v>
      </c>
      <c r="F59" s="2"/>
      <c r="G59" s="2"/>
      <c r="H59" s="3">
        <f t="shared" si="1"/>
        <v>0.27229999999999999</v>
      </c>
      <c r="I59" s="3">
        <f t="shared" si="2"/>
        <v>1.2727922061357866E-2</v>
      </c>
    </row>
    <row r="60" spans="1:9" x14ac:dyDescent="0.2">
      <c r="A60" s="2" t="str">
        <f t="shared" si="0"/>
        <v>PASS</v>
      </c>
      <c r="B60" s="2">
        <v>59</v>
      </c>
      <c r="C60" s="2">
        <v>0.23177</v>
      </c>
      <c r="D60" s="2">
        <v>0.27650000000000002</v>
      </c>
      <c r="E60" s="2">
        <v>0.28824</v>
      </c>
      <c r="F60" s="2"/>
      <c r="G60" s="2"/>
      <c r="H60" s="3">
        <f t="shared" si="1"/>
        <v>0.254135</v>
      </c>
      <c r="I60" s="3">
        <f t="shared" si="2"/>
        <v>3.1628886322474285E-2</v>
      </c>
    </row>
    <row r="61" spans="1:9" x14ac:dyDescent="0.2">
      <c r="A61" s="2" t="str">
        <f t="shared" si="0"/>
        <v>fail</v>
      </c>
      <c r="B61" s="2">
        <v>60</v>
      </c>
      <c r="C61" s="2">
        <v>0.31850000000000001</v>
      </c>
      <c r="D61" s="2">
        <v>0.14108000000000001</v>
      </c>
      <c r="E61" s="2">
        <v>0.32804</v>
      </c>
      <c r="F61" s="2"/>
      <c r="G61" s="2"/>
      <c r="H61" s="3">
        <f t="shared" si="1"/>
        <v>0.22978999999999999</v>
      </c>
      <c r="I61" s="3">
        <f t="shared" si="2"/>
        <v>0.12545488511811728</v>
      </c>
    </row>
    <row r="62" spans="1:9" x14ac:dyDescent="0.2">
      <c r="A62" s="2" t="str">
        <f t="shared" si="0"/>
        <v>PASS</v>
      </c>
      <c r="B62" s="2">
        <v>61</v>
      </c>
      <c r="C62" s="2">
        <v>0.31569000000000003</v>
      </c>
      <c r="D62" s="2">
        <v>0.26408999999999999</v>
      </c>
      <c r="E62" s="2">
        <v>0.29565999999999998</v>
      </c>
      <c r="F62" s="2"/>
      <c r="G62" s="2"/>
      <c r="H62" s="3">
        <f t="shared" si="1"/>
        <v>0.28988999999999998</v>
      </c>
      <c r="I62" s="3">
        <f t="shared" si="2"/>
        <v>3.6486709909225874E-2</v>
      </c>
    </row>
    <row r="63" spans="1:9" x14ac:dyDescent="0.2">
      <c r="A63" s="2" t="str">
        <f t="shared" si="0"/>
        <v>PASS</v>
      </c>
      <c r="B63" s="2">
        <v>62</v>
      </c>
      <c r="C63" s="2">
        <v>0.34903000000000001</v>
      </c>
      <c r="D63" s="2">
        <v>0.26251999999999998</v>
      </c>
      <c r="E63" s="2">
        <v>0.27742</v>
      </c>
      <c r="F63" s="2"/>
      <c r="G63" s="2"/>
      <c r="H63" s="3">
        <f t="shared" si="1"/>
        <v>0.30577500000000002</v>
      </c>
      <c r="I63" s="3">
        <f t="shared" si="2"/>
        <v>6.1171807640447814E-2</v>
      </c>
    </row>
    <row r="64" spans="1:9" x14ac:dyDescent="0.2">
      <c r="A64" s="2" t="str">
        <f t="shared" si="0"/>
        <v>PASS</v>
      </c>
      <c r="B64" s="2">
        <v>63</v>
      </c>
      <c r="C64" s="2">
        <v>0.31744</v>
      </c>
      <c r="D64" s="2">
        <v>0.31903999999999999</v>
      </c>
      <c r="E64" s="2">
        <v>0.27540999999999999</v>
      </c>
      <c r="F64" s="2"/>
      <c r="G64" s="2"/>
      <c r="H64" s="3">
        <f t="shared" si="1"/>
        <v>0.31823999999999997</v>
      </c>
      <c r="I64" s="3">
        <f t="shared" si="2"/>
        <v>1.1313708498984691E-3</v>
      </c>
    </row>
    <row r="65" spans="1:9" x14ac:dyDescent="0.2">
      <c r="A65" s="2" t="str">
        <f t="shared" si="0"/>
        <v>PASS</v>
      </c>
      <c r="B65" s="2">
        <v>64</v>
      </c>
      <c r="C65" s="2">
        <v>0.26318999999999998</v>
      </c>
      <c r="D65" s="2">
        <v>0.29366999999999999</v>
      </c>
      <c r="E65" s="2">
        <v>0.27728999999999998</v>
      </c>
      <c r="F65" s="2"/>
      <c r="G65" s="2"/>
      <c r="H65" s="3">
        <f t="shared" si="1"/>
        <v>0.27842999999999996</v>
      </c>
      <c r="I65" s="3">
        <f t="shared" si="2"/>
        <v>2.1552614690565974E-2</v>
      </c>
    </row>
    <row r="66" spans="1:9" x14ac:dyDescent="0.2">
      <c r="A66" s="2" t="str">
        <f t="shared" si="0"/>
        <v>PASS</v>
      </c>
      <c r="B66" s="2">
        <v>65</v>
      </c>
      <c r="C66" s="2">
        <v>0.31367</v>
      </c>
      <c r="D66" s="2">
        <v>0.31157000000000001</v>
      </c>
      <c r="E66" s="2">
        <v>0.32335000000000003</v>
      </c>
      <c r="F66" s="2"/>
      <c r="G66" s="2"/>
      <c r="H66" s="3">
        <f t="shared" si="1"/>
        <v>0.31262000000000001</v>
      </c>
      <c r="I66" s="3">
        <f t="shared" si="2"/>
        <v>1.4849242404917434E-3</v>
      </c>
    </row>
    <row r="67" spans="1:9" x14ac:dyDescent="0.2">
      <c r="A67" s="2" t="str">
        <f t="shared" ref="A67:A73" si="3">IF(AND(H67&gt;=(0.2867-0.0326),H67&lt;=(0.2867+0.0326)),"PASS","fail")</f>
        <v>PASS</v>
      </c>
      <c r="B67" s="2">
        <v>66</v>
      </c>
      <c r="C67" s="2">
        <v>0.26748</v>
      </c>
      <c r="D67" s="2">
        <v>0.28427000000000002</v>
      </c>
      <c r="E67" s="2">
        <v>0.27043</v>
      </c>
      <c r="F67" s="2"/>
      <c r="G67" s="2"/>
      <c r="H67" s="3">
        <f t="shared" ref="H67:H73" si="4">AVERAGE(C67:D67)</f>
        <v>0.27587499999999998</v>
      </c>
      <c r="I67" s="3">
        <f t="shared" ref="I67:I73" si="5">_xlfn.STDEV.S(C67:D67)</f>
        <v>1.1872322856122152E-2</v>
      </c>
    </row>
    <row r="68" spans="1:9" x14ac:dyDescent="0.2">
      <c r="A68" s="2" t="str">
        <f t="shared" si="3"/>
        <v>PASS</v>
      </c>
      <c r="B68" s="2">
        <v>67</v>
      </c>
      <c r="C68" s="2">
        <v>0.26824999999999999</v>
      </c>
      <c r="D68" s="2">
        <v>0.29197000000000001</v>
      </c>
      <c r="E68" s="2">
        <v>0.27305000000000001</v>
      </c>
      <c r="F68" s="2"/>
      <c r="G68" s="2"/>
      <c r="H68" s="3">
        <f t="shared" si="4"/>
        <v>0.28010999999999997</v>
      </c>
      <c r="I68" s="3">
        <f t="shared" si="5"/>
        <v>1.677257284974492E-2</v>
      </c>
    </row>
    <row r="69" spans="1:9" x14ac:dyDescent="0.2">
      <c r="A69" s="2" t="str">
        <f t="shared" si="3"/>
        <v>fail</v>
      </c>
      <c r="B69" s="2">
        <v>68</v>
      </c>
      <c r="C69" s="2">
        <v>0.27761000000000002</v>
      </c>
      <c r="D69" s="2">
        <v>0.20729</v>
      </c>
      <c r="E69" s="2">
        <v>0.29576000000000002</v>
      </c>
      <c r="F69" s="2"/>
      <c r="G69" s="2"/>
      <c r="H69" s="3">
        <f t="shared" si="4"/>
        <v>0.24245</v>
      </c>
      <c r="I69" s="3">
        <f t="shared" si="5"/>
        <v>4.9723748853038055E-2</v>
      </c>
    </row>
    <row r="70" spans="1:9" x14ac:dyDescent="0.2">
      <c r="A70" s="2" t="str">
        <f t="shared" si="3"/>
        <v>PASS</v>
      </c>
      <c r="B70" s="2">
        <v>69</v>
      </c>
      <c r="C70" s="2">
        <v>0.27873999999999999</v>
      </c>
      <c r="D70" s="2">
        <v>0.28109000000000001</v>
      </c>
      <c r="E70" s="2">
        <v>0.26755000000000001</v>
      </c>
      <c r="F70" s="2"/>
      <c r="G70" s="2"/>
      <c r="H70" s="3">
        <f t="shared" si="4"/>
        <v>0.27991500000000002</v>
      </c>
      <c r="I70" s="3">
        <f t="shared" si="5"/>
        <v>1.6617009357884E-3</v>
      </c>
    </row>
    <row r="71" spans="1:9" x14ac:dyDescent="0.2">
      <c r="A71" s="2" t="str">
        <f t="shared" si="3"/>
        <v>PASS</v>
      </c>
      <c r="B71" s="2">
        <v>70</v>
      </c>
      <c r="C71" s="2">
        <v>0.31719000000000003</v>
      </c>
      <c r="D71" s="2">
        <v>0.31369000000000002</v>
      </c>
      <c r="E71" s="2">
        <v>0.30928</v>
      </c>
      <c r="F71" s="2"/>
      <c r="G71" s="2"/>
      <c r="H71" s="3">
        <f t="shared" si="4"/>
        <v>0.31544000000000005</v>
      </c>
      <c r="I71" s="3">
        <f t="shared" si="5"/>
        <v>2.4748737341529184E-3</v>
      </c>
    </row>
    <row r="72" spans="1:9" x14ac:dyDescent="0.2">
      <c r="A72" s="2" t="e">
        <f t="shared" si="3"/>
        <v>#DIV/0!</v>
      </c>
      <c r="B72" s="2">
        <v>71</v>
      </c>
      <c r="C72" s="2"/>
      <c r="D72" s="2"/>
      <c r="E72" s="2"/>
      <c r="F72" s="2"/>
      <c r="G72" s="2"/>
      <c r="H72" s="3" t="e">
        <f t="shared" si="4"/>
        <v>#DIV/0!</v>
      </c>
      <c r="I72" s="3" t="e">
        <f t="shared" si="5"/>
        <v>#DIV/0!</v>
      </c>
    </row>
    <row r="73" spans="1:9" x14ac:dyDescent="0.2">
      <c r="A73" s="2" t="str">
        <f t="shared" si="3"/>
        <v>PASS</v>
      </c>
      <c r="B73" s="2">
        <v>72</v>
      </c>
      <c r="C73" s="2">
        <v>0.27390999999999999</v>
      </c>
      <c r="D73" s="2">
        <v>0.27718999999999999</v>
      </c>
      <c r="E73" s="2">
        <v>0.27159</v>
      </c>
      <c r="F73" s="2"/>
      <c r="G73" s="2"/>
      <c r="H73" s="3">
        <f t="shared" si="4"/>
        <v>0.27554999999999996</v>
      </c>
      <c r="I73" s="3">
        <f t="shared" si="5"/>
        <v>2.3193102422918795E-3</v>
      </c>
    </row>
    <row r="74" spans="1:9" x14ac:dyDescent="0.2">
      <c r="A74" s="2"/>
      <c r="B74" s="2">
        <v>73</v>
      </c>
      <c r="C74" s="2"/>
      <c r="D74" s="2"/>
      <c r="E74" s="2"/>
      <c r="F74" s="2"/>
      <c r="G74" s="2"/>
      <c r="H74" s="2"/>
      <c r="I74" s="2"/>
    </row>
    <row r="75" spans="1:9" x14ac:dyDescent="0.2">
      <c r="A75" s="2"/>
      <c r="B75" s="2">
        <v>74</v>
      </c>
      <c r="C75" s="2"/>
      <c r="D75" s="2"/>
      <c r="E75" s="2"/>
      <c r="F75" s="2"/>
      <c r="G75" s="2"/>
      <c r="H75" s="2"/>
      <c r="I75" s="2"/>
    </row>
    <row r="76" spans="1:9" x14ac:dyDescent="0.2">
      <c r="A76" s="2"/>
      <c r="B76" s="2">
        <v>75</v>
      </c>
      <c r="C76" s="2"/>
      <c r="D76" s="2"/>
      <c r="E76" s="2"/>
      <c r="F76" s="2"/>
      <c r="G76" s="2"/>
      <c r="H76" s="2"/>
      <c r="I76" s="2"/>
    </row>
    <row r="77" spans="1:9" x14ac:dyDescent="0.2">
      <c r="A77" s="2"/>
      <c r="B77" s="2">
        <v>76</v>
      </c>
      <c r="C77" s="2"/>
      <c r="D77" s="2"/>
      <c r="E77" s="2"/>
      <c r="F77" s="2"/>
      <c r="G77" s="2"/>
      <c r="H77" s="2"/>
      <c r="I77" s="2"/>
    </row>
    <row r="78" spans="1:9" x14ac:dyDescent="0.2">
      <c r="A78" s="2"/>
      <c r="B78" s="2">
        <v>77</v>
      </c>
      <c r="C78" s="2"/>
      <c r="D78" s="2"/>
      <c r="E78" s="2"/>
      <c r="F78" s="2"/>
      <c r="G78" s="2"/>
      <c r="H78" s="2"/>
      <c r="I78" s="2"/>
    </row>
    <row r="79" spans="1:9" x14ac:dyDescent="0.2">
      <c r="A79" s="2"/>
      <c r="B79" s="2">
        <v>78</v>
      </c>
      <c r="C79" s="2"/>
      <c r="D79" s="2"/>
      <c r="E79" s="2"/>
      <c r="F79" s="2"/>
      <c r="G79" s="2"/>
      <c r="H79" s="2"/>
      <c r="I79" s="2"/>
    </row>
    <row r="80" spans="1:9" x14ac:dyDescent="0.2">
      <c r="A80" s="2"/>
      <c r="B80" s="2">
        <v>79</v>
      </c>
      <c r="C80" s="2"/>
      <c r="D80" s="2"/>
      <c r="E80" s="2"/>
      <c r="F80" s="2"/>
      <c r="G80" s="2"/>
      <c r="H80" s="2"/>
      <c r="I80" s="2"/>
    </row>
  </sheetData>
  <conditionalFormatting sqref="A2:A73">
    <cfRule type="containsText" dxfId="1" priority="2" operator="containsText" text="PASS">
      <formula>NOT(ISERROR(SEARCH("PASS",A2)))</formula>
    </cfRule>
    <cfRule type="containsText" dxfId="0" priority="1" operator="containsText" text="fail">
      <formula>NOT(ISERROR(SEARCH("fail",A2)))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McKenzie (kmcknze1)</dc:creator>
  <cp:lastModifiedBy>Kevin McKenzie (kmcknze1)</cp:lastModifiedBy>
  <dcterms:created xsi:type="dcterms:W3CDTF">2024-07-07T08:22:00Z</dcterms:created>
  <dcterms:modified xsi:type="dcterms:W3CDTF">2024-07-08T19:19:57Z</dcterms:modified>
</cp:coreProperties>
</file>