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iu91/Documents/Kevin's Folders/Grad Schools/UChicago MPCS/Job Apps/NCAA Tournament Modeler Project/"/>
    </mc:Choice>
  </mc:AlternateContent>
  <xr:revisionPtr revIDLastSave="0" documentId="13_ncr:1_{E74824BB-9BA8-C34E-95E1-0E2755723F3F}" xr6:coauthVersionLast="47" xr6:coauthVersionMax="47" xr10:uidLastSave="{00000000-0000-0000-0000-000000000000}"/>
  <bookViews>
    <workbookView xWindow="780" yWindow="1000" windowWidth="27640" windowHeight="15640" activeTab="1" xr2:uid="{F1E85620-A693-3347-9A35-B6F994F0DD6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  <c r="F16" i="1"/>
  <c r="F17" i="1" s="1"/>
  <c r="F15" i="1"/>
  <c r="F14" i="1"/>
  <c r="F32" i="1"/>
  <c r="F33" i="1" s="1"/>
  <c r="F31" i="1"/>
  <c r="F30" i="1"/>
  <c r="F64" i="1"/>
  <c r="F65" i="1" s="1"/>
  <c r="F63" i="1"/>
  <c r="F62" i="1"/>
  <c r="F49" i="1"/>
  <c r="F48" i="1"/>
  <c r="F47" i="1"/>
  <c r="F46" i="1"/>
  <c r="F60" i="1"/>
  <c r="F61" i="1" s="1"/>
  <c r="F58" i="1"/>
  <c r="F44" i="1"/>
  <c r="F45" i="1" s="1"/>
  <c r="F42" i="1"/>
  <c r="F28" i="1"/>
  <c r="F29" i="1" s="1"/>
  <c r="F26" i="1"/>
  <c r="F13" i="1"/>
  <c r="F12" i="1"/>
  <c r="F10" i="1"/>
  <c r="F56" i="1"/>
  <c r="F54" i="1"/>
  <c r="F57" i="1" s="1"/>
  <c r="F40" i="1"/>
  <c r="F38" i="1"/>
  <c r="F41" i="1" s="1"/>
  <c r="F24" i="1"/>
  <c r="F22" i="1"/>
  <c r="F25" i="1" s="1"/>
  <c r="F9" i="1"/>
  <c r="F6" i="1"/>
  <c r="F8" i="1"/>
  <c r="F53" i="1"/>
  <c r="F52" i="1"/>
  <c r="F50" i="1"/>
  <c r="F51" i="1" s="1"/>
  <c r="F37" i="1"/>
  <c r="F36" i="1"/>
  <c r="F35" i="1"/>
  <c r="F34" i="1"/>
  <c r="F21" i="1"/>
  <c r="F20" i="1"/>
  <c r="F18" i="1"/>
  <c r="F19" i="1" s="1"/>
  <c r="F3" i="1"/>
  <c r="F5" i="1"/>
  <c r="F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<sst xmlns="http://schemas.openxmlformats.org/spreadsheetml/2006/main" count="262" uniqueCount="138">
  <si>
    <t>Team 0000000</t>
  </si>
  <si>
    <t>Gonzaga</t>
  </si>
  <si>
    <t>WEST (SAN FRANCISCO)</t>
  </si>
  <si>
    <t>Team 0000001</t>
  </si>
  <si>
    <t>Colgate</t>
  </si>
  <si>
    <t>Team 0000010</t>
  </si>
  <si>
    <t>Colorado St.</t>
  </si>
  <si>
    <t>Team 0000011</t>
  </si>
  <si>
    <t>Notre Dame</t>
  </si>
  <si>
    <t>Team 0000100</t>
  </si>
  <si>
    <t>Alabama</t>
  </si>
  <si>
    <t>Team 0000101</t>
  </si>
  <si>
    <t>Chattanooga</t>
  </si>
  <si>
    <t>Team 0000110</t>
  </si>
  <si>
    <t>Wisconsin</t>
  </si>
  <si>
    <t>Team 0000111</t>
  </si>
  <si>
    <t>South Dakota St.</t>
  </si>
  <si>
    <t>Team 0001000</t>
  </si>
  <si>
    <t>LSU</t>
  </si>
  <si>
    <t>Team 0001001</t>
  </si>
  <si>
    <t>San Francisco</t>
  </si>
  <si>
    <t>Team 0001010</t>
  </si>
  <si>
    <t>Texas Tech</t>
  </si>
  <si>
    <t>Team 0001011</t>
  </si>
  <si>
    <t>Montana St.</t>
  </si>
  <si>
    <t>Team 0001100</t>
  </si>
  <si>
    <t>Marquette</t>
  </si>
  <si>
    <t>Team 0001101</t>
  </si>
  <si>
    <t>Murray St.</t>
  </si>
  <si>
    <t>Team 0001110</t>
  </si>
  <si>
    <t>Duke</t>
  </si>
  <si>
    <t>Team 0001111</t>
  </si>
  <si>
    <t>Yale</t>
  </si>
  <si>
    <t>Team 0010000</t>
  </si>
  <si>
    <t>Kentucky</t>
  </si>
  <si>
    <t>EAST (PHILADELPHIA)</t>
  </si>
  <si>
    <t>Team 0010001</t>
  </si>
  <si>
    <t>Longwood - aq/ Norfolk St.</t>
  </si>
  <si>
    <t>Team 0010010</t>
  </si>
  <si>
    <t>Seton Hall</t>
  </si>
  <si>
    <t>Team 0010011</t>
  </si>
  <si>
    <t>Indiana</t>
  </si>
  <si>
    <t>Team 0010100</t>
  </si>
  <si>
    <t>Texas</t>
  </si>
  <si>
    <t>Team 0010101</t>
  </si>
  <si>
    <t>North Texas</t>
  </si>
  <si>
    <t>Team 0010110</t>
  </si>
  <si>
    <t>Houston</t>
  </si>
  <si>
    <t>Team 0010111</t>
  </si>
  <si>
    <t>Vermont</t>
  </si>
  <si>
    <t>Team 0011000</t>
  </si>
  <si>
    <t>Arkansas</t>
  </si>
  <si>
    <t>Team 0011001</t>
  </si>
  <si>
    <t>Oklahoma</t>
  </si>
  <si>
    <t>Team 0011010</t>
  </si>
  <si>
    <t>Providence</t>
  </si>
  <si>
    <t>Team 0011011</t>
  </si>
  <si>
    <t>Liberty</t>
  </si>
  <si>
    <t>Team 0011100</t>
  </si>
  <si>
    <t>Wyoming</t>
  </si>
  <si>
    <t>Team 0011101</t>
  </si>
  <si>
    <t>Miami</t>
  </si>
  <si>
    <t>Team 0011110</t>
  </si>
  <si>
    <t>Purdue</t>
  </si>
  <si>
    <t>Team 0011111</t>
  </si>
  <si>
    <t>Cleveland St.</t>
  </si>
  <si>
    <t>Team 0100000</t>
  </si>
  <si>
    <t>Auburn</t>
  </si>
  <si>
    <t>MIDWEST (CHICAGO)</t>
  </si>
  <si>
    <t>Team 0100001</t>
  </si>
  <si>
    <t>Southernaq -  New Orleans/</t>
  </si>
  <si>
    <t>Team 0100010</t>
  </si>
  <si>
    <t>Saint Mary's</t>
  </si>
  <si>
    <t>Team 0100011</t>
  </si>
  <si>
    <t>Loyola Chicago</t>
  </si>
  <si>
    <t>Team 0100100</t>
  </si>
  <si>
    <t>Michigan St.</t>
  </si>
  <si>
    <t>Team 0100101</t>
  </si>
  <si>
    <t>Davidson</t>
  </si>
  <si>
    <t>Team 0100110</t>
  </si>
  <si>
    <t>Villanova</t>
  </si>
  <si>
    <t>Team 0100111</t>
  </si>
  <si>
    <t>Toledo</t>
  </si>
  <si>
    <t>Team 0101000</t>
  </si>
  <si>
    <t>Xavier</t>
  </si>
  <si>
    <t>Team 0101001</t>
  </si>
  <si>
    <t>SMU</t>
  </si>
  <si>
    <t>Team 0101010</t>
  </si>
  <si>
    <t>UCLA</t>
  </si>
  <si>
    <t>Team 0101011</t>
  </si>
  <si>
    <t>Seattle</t>
  </si>
  <si>
    <t>Team 0101100</t>
  </si>
  <si>
    <t>Iowa</t>
  </si>
  <si>
    <t>Team 0101101</t>
  </si>
  <si>
    <t>Wake Forest</t>
  </si>
  <si>
    <t>Team 0101110</t>
  </si>
  <si>
    <t>Kansas</t>
  </si>
  <si>
    <t>Team 0101111</t>
  </si>
  <si>
    <t>Long Beach St.</t>
  </si>
  <si>
    <t>Team 0110000</t>
  </si>
  <si>
    <t>Arizona</t>
  </si>
  <si>
    <t>SOUTH (SAN ANTONIO)</t>
  </si>
  <si>
    <t>Team 0110001</t>
  </si>
  <si>
    <t>UNC Wilmington</t>
  </si>
  <si>
    <t>Team 0110010</t>
  </si>
  <si>
    <t>Boise St.</t>
  </si>
  <si>
    <t>Team 0110011</t>
  </si>
  <si>
    <t>TCU</t>
  </si>
  <si>
    <t>Team 0110100</t>
  </si>
  <si>
    <t>Ohio State</t>
  </si>
  <si>
    <t>Team 0110101</t>
  </si>
  <si>
    <t>Creighton Oregon/</t>
  </si>
  <si>
    <t>Team 0110110</t>
  </si>
  <si>
    <t>Tennessee</t>
  </si>
  <si>
    <t>Team 0110111</t>
  </si>
  <si>
    <t>Iona</t>
  </si>
  <si>
    <t>Team 0111000</t>
  </si>
  <si>
    <t>UConn</t>
  </si>
  <si>
    <t>Team 0111001</t>
  </si>
  <si>
    <t>Iowa State BYU/</t>
  </si>
  <si>
    <t>Team 0111010</t>
  </si>
  <si>
    <t>Illinois</t>
  </si>
  <si>
    <t>Team 0111011</t>
  </si>
  <si>
    <t>Wagner</t>
  </si>
  <si>
    <t>Team 0111100</t>
  </si>
  <si>
    <t>USC</t>
  </si>
  <si>
    <t>Team 0111101</t>
  </si>
  <si>
    <t>North Carolina</t>
  </si>
  <si>
    <t>Team 0111110</t>
  </si>
  <si>
    <t>Baylor</t>
  </si>
  <si>
    <t>Team 0111111</t>
  </si>
  <si>
    <t>Texas St.</t>
  </si>
  <si>
    <t>1st Round</t>
  </si>
  <si>
    <t>2nd Round</t>
  </si>
  <si>
    <t>Sweet 16</t>
  </si>
  <si>
    <t>Elite Eight</t>
  </si>
  <si>
    <t>Final Four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</si>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</sst>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01E5-DE66-3D4F-93EE-68F2517C2B40}">
  <dimension ref="A1:J65"/>
  <sheetViews>
    <sheetView workbookViewId="0">
      <selection sqref="A1:J65"/>
    </sheetView>
  </sheetViews>
  <sheetFormatPr baseColWidth="10" defaultRowHeight="16" x14ac:dyDescent="0.2"/>
  <cols>
    <col min="1" max="1" width="13.33203125" bestFit="1" customWidth="1"/>
    <col min="2" max="2" width="24.5" bestFit="1" customWidth="1"/>
    <col min="3" max="3" width="21.6640625" bestFit="1" customWidth="1"/>
    <col min="4" max="4" width="3.1640625" bestFit="1" customWidth="1"/>
  </cols>
  <sheetData>
    <row r="1" spans="1:10" x14ac:dyDescent="0.2"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</row>
    <row r="2" spans="1:10" x14ac:dyDescent="0.2">
      <c r="A2" t="s">
        <v>0</v>
      </c>
      <c r="B2" t="s">
        <v>1</v>
      </c>
      <c r="C2" t="s">
        <v>2</v>
      </c>
      <c r="D2">
        <v>1</v>
      </c>
      <c r="E2">
        <f>(17-D2)/17</f>
        <v>0.94117647058823528</v>
      </c>
      <c r="F2">
        <f>0.8*E2</f>
        <v>0.75294117647058822</v>
      </c>
      <c r="G2">
        <f>F2*0.5</f>
        <v>0.37647058823529411</v>
      </c>
      <c r="H2">
        <f>G2*0.5</f>
        <v>0.18823529411764706</v>
      </c>
      <c r="I2">
        <f>H2*0.5</f>
        <v>9.4117647058823528E-2</v>
      </c>
      <c r="J2">
        <f>I2*0.5</f>
        <v>4.7058823529411764E-2</v>
      </c>
    </row>
    <row r="3" spans="1:10" x14ac:dyDescent="0.2">
      <c r="A3" t="s">
        <v>3</v>
      </c>
      <c r="B3" t="s">
        <v>4</v>
      </c>
      <c r="C3" t="s">
        <v>2</v>
      </c>
      <c r="D3">
        <v>16</v>
      </c>
      <c r="E3">
        <f t="shared" ref="E3:E65" si="0">(17-D3)/17</f>
        <v>5.8823529411764705E-2</v>
      </c>
      <c r="F3">
        <f>1-F2-F4-F5</f>
        <v>4.7058823529411764E-2</v>
      </c>
      <c r="G3">
        <f t="shared" ref="G3:J65" si="1">F3*0.5</f>
        <v>2.3529411764705882E-2</v>
      </c>
      <c r="H3">
        <f t="shared" si="1"/>
        <v>1.1764705882352941E-2</v>
      </c>
      <c r="I3">
        <f t="shared" si="1"/>
        <v>5.8823529411764705E-3</v>
      </c>
      <c r="J3">
        <f t="shared" si="1"/>
        <v>2.9411764705882353E-3</v>
      </c>
    </row>
    <row r="4" spans="1:10" x14ac:dyDescent="0.2">
      <c r="A4" t="s">
        <v>5</v>
      </c>
      <c r="B4" t="s">
        <v>6</v>
      </c>
      <c r="C4" t="s">
        <v>2</v>
      </c>
      <c r="D4">
        <v>8</v>
      </c>
      <c r="E4">
        <f t="shared" si="0"/>
        <v>0.52941176470588236</v>
      </c>
      <c r="F4">
        <f>E4*0.2</f>
        <v>0.10588235294117648</v>
      </c>
      <c r="G4">
        <f t="shared" si="1"/>
        <v>5.2941176470588241E-2</v>
      </c>
      <c r="H4">
        <f t="shared" si="1"/>
        <v>2.6470588235294121E-2</v>
      </c>
      <c r="I4">
        <f t="shared" si="1"/>
        <v>1.323529411764706E-2</v>
      </c>
      <c r="J4">
        <f t="shared" si="1"/>
        <v>6.6176470588235302E-3</v>
      </c>
    </row>
    <row r="5" spans="1:10" x14ac:dyDescent="0.2">
      <c r="A5" t="s">
        <v>7</v>
      </c>
      <c r="B5" t="s">
        <v>8</v>
      </c>
      <c r="C5" t="s">
        <v>2</v>
      </c>
      <c r="D5">
        <v>9</v>
      </c>
      <c r="E5">
        <f t="shared" si="0"/>
        <v>0.47058823529411764</v>
      </c>
      <c r="F5">
        <f>E5*0.2</f>
        <v>9.4117647058823528E-2</v>
      </c>
      <c r="G5">
        <f t="shared" si="1"/>
        <v>4.7058823529411764E-2</v>
      </c>
      <c r="H5">
        <f t="shared" si="1"/>
        <v>2.3529411764705882E-2</v>
      </c>
      <c r="I5">
        <f t="shared" si="1"/>
        <v>1.1764705882352941E-2</v>
      </c>
      <c r="J5">
        <f t="shared" si="1"/>
        <v>5.8823529411764705E-3</v>
      </c>
    </row>
    <row r="6" spans="1:10" x14ac:dyDescent="0.2">
      <c r="A6" t="s">
        <v>9</v>
      </c>
      <c r="B6" t="s">
        <v>10</v>
      </c>
      <c r="C6" t="s">
        <v>2</v>
      </c>
      <c r="D6">
        <v>5</v>
      </c>
      <c r="E6">
        <f t="shared" si="0"/>
        <v>0.70588235294117652</v>
      </c>
      <c r="F6">
        <f>E6*0.55</f>
        <v>0.38823529411764712</v>
      </c>
      <c r="G6">
        <f t="shared" si="1"/>
        <v>0.19411764705882356</v>
      </c>
      <c r="H6">
        <f t="shared" si="1"/>
        <v>9.7058823529411781E-2</v>
      </c>
      <c r="I6">
        <f t="shared" si="1"/>
        <v>4.852941176470589E-2</v>
      </c>
      <c r="J6">
        <f t="shared" si="1"/>
        <v>2.4264705882352945E-2</v>
      </c>
    </row>
    <row r="7" spans="1:10" x14ac:dyDescent="0.2">
      <c r="A7" t="s">
        <v>11</v>
      </c>
      <c r="B7" t="s">
        <v>12</v>
      </c>
      <c r="C7" t="s">
        <v>2</v>
      </c>
      <c r="D7">
        <v>12</v>
      </c>
      <c r="E7">
        <f t="shared" si="0"/>
        <v>0.29411764705882354</v>
      </c>
      <c r="F7">
        <v>0.15</v>
      </c>
      <c r="G7">
        <f t="shared" si="1"/>
        <v>7.4999999999999997E-2</v>
      </c>
      <c r="H7">
        <f t="shared" si="1"/>
        <v>3.7499999999999999E-2</v>
      </c>
      <c r="I7">
        <f t="shared" si="1"/>
        <v>1.8749999999999999E-2</v>
      </c>
      <c r="J7">
        <f t="shared" si="1"/>
        <v>9.3749999999999997E-3</v>
      </c>
    </row>
    <row r="8" spans="1:10" x14ac:dyDescent="0.2">
      <c r="A8" t="s">
        <v>13</v>
      </c>
      <c r="B8" t="s">
        <v>14</v>
      </c>
      <c r="C8" t="s">
        <v>2</v>
      </c>
      <c r="D8">
        <v>4</v>
      </c>
      <c r="E8">
        <f t="shared" si="0"/>
        <v>0.76470588235294112</v>
      </c>
      <c r="F8">
        <f>E8*0.55</f>
        <v>0.42058823529411765</v>
      </c>
      <c r="G8">
        <f t="shared" si="1"/>
        <v>0.21029411764705883</v>
      </c>
      <c r="H8">
        <f t="shared" si="1"/>
        <v>0.10514705882352941</v>
      </c>
      <c r="I8">
        <f t="shared" si="1"/>
        <v>5.2573529411764706E-2</v>
      </c>
      <c r="J8">
        <f t="shared" si="1"/>
        <v>2.6286764705882353E-2</v>
      </c>
    </row>
    <row r="9" spans="1:10" x14ac:dyDescent="0.2">
      <c r="A9" t="s">
        <v>15</v>
      </c>
      <c r="B9" t="s">
        <v>16</v>
      </c>
      <c r="C9" t="s">
        <v>2</v>
      </c>
      <c r="D9">
        <v>13</v>
      </c>
      <c r="E9">
        <f t="shared" si="0"/>
        <v>0.23529411764705882</v>
      </c>
      <c r="F9">
        <f>1-F6-F7-F8</f>
        <v>4.1176470588235203E-2</v>
      </c>
      <c r="G9">
        <f t="shared" si="1"/>
        <v>2.0588235294117602E-2</v>
      </c>
      <c r="H9">
        <f t="shared" si="1"/>
        <v>1.0294117647058801E-2</v>
      </c>
      <c r="I9">
        <f t="shared" si="1"/>
        <v>5.1470588235294004E-3</v>
      </c>
      <c r="J9">
        <f t="shared" si="1"/>
        <v>2.5735294117647002E-3</v>
      </c>
    </row>
    <row r="10" spans="1:10" x14ac:dyDescent="0.2">
      <c r="A10" t="s">
        <v>17</v>
      </c>
      <c r="B10" t="s">
        <v>18</v>
      </c>
      <c r="C10" t="s">
        <v>2</v>
      </c>
      <c r="D10">
        <v>6</v>
      </c>
      <c r="E10">
        <f t="shared" si="0"/>
        <v>0.6470588235294118</v>
      </c>
      <c r="F10">
        <f>E10*0.4</f>
        <v>0.25882352941176473</v>
      </c>
      <c r="G10">
        <f t="shared" si="1"/>
        <v>0.12941176470588237</v>
      </c>
      <c r="H10">
        <f t="shared" si="1"/>
        <v>6.4705882352941183E-2</v>
      </c>
      <c r="I10">
        <f t="shared" si="1"/>
        <v>3.2352941176470591E-2</v>
      </c>
      <c r="J10">
        <f t="shared" si="1"/>
        <v>1.6176470588235296E-2</v>
      </c>
    </row>
    <row r="11" spans="1:10" x14ac:dyDescent="0.2">
      <c r="A11" t="s">
        <v>19</v>
      </c>
      <c r="B11" t="s">
        <v>20</v>
      </c>
      <c r="C11" t="s">
        <v>2</v>
      </c>
      <c r="D11">
        <v>11</v>
      </c>
      <c r="E11">
        <f t="shared" si="0"/>
        <v>0.35294117647058826</v>
      </c>
      <c r="F11">
        <v>0.15</v>
      </c>
      <c r="G11">
        <f t="shared" si="1"/>
        <v>7.4999999999999997E-2</v>
      </c>
      <c r="H11">
        <f t="shared" si="1"/>
        <v>3.7499999999999999E-2</v>
      </c>
      <c r="I11">
        <f t="shared" si="1"/>
        <v>1.8749999999999999E-2</v>
      </c>
      <c r="J11">
        <f t="shared" si="1"/>
        <v>9.3749999999999997E-3</v>
      </c>
    </row>
    <row r="12" spans="1:10" x14ac:dyDescent="0.2">
      <c r="A12" t="s">
        <v>21</v>
      </c>
      <c r="B12" t="s">
        <v>22</v>
      </c>
      <c r="C12" t="s">
        <v>2</v>
      </c>
      <c r="D12">
        <v>3</v>
      </c>
      <c r="E12">
        <f t="shared" si="0"/>
        <v>0.82352941176470584</v>
      </c>
      <c r="F12">
        <f>E12*0.6</f>
        <v>0.49411764705882349</v>
      </c>
      <c r="G12">
        <f t="shared" si="1"/>
        <v>0.24705882352941175</v>
      </c>
      <c r="H12">
        <f t="shared" si="1"/>
        <v>0.12352941176470587</v>
      </c>
      <c r="I12">
        <f t="shared" si="1"/>
        <v>6.1764705882352937E-2</v>
      </c>
      <c r="J12">
        <f t="shared" si="1"/>
        <v>3.0882352941176468E-2</v>
      </c>
    </row>
    <row r="13" spans="1:10" x14ac:dyDescent="0.2">
      <c r="A13" t="s">
        <v>23</v>
      </c>
      <c r="B13" t="s">
        <v>24</v>
      </c>
      <c r="C13" t="s">
        <v>2</v>
      </c>
      <c r="D13">
        <v>14</v>
      </c>
      <c r="E13">
        <f t="shared" si="0"/>
        <v>0.17647058823529413</v>
      </c>
      <c r="F13">
        <f>1-F12-F11-F10</f>
        <v>9.7058823529411697E-2</v>
      </c>
      <c r="G13">
        <f t="shared" si="1"/>
        <v>4.8529411764705849E-2</v>
      </c>
      <c r="H13">
        <f t="shared" si="1"/>
        <v>2.4264705882352924E-2</v>
      </c>
      <c r="I13">
        <f t="shared" si="1"/>
        <v>1.2132352941176462E-2</v>
      </c>
      <c r="J13">
        <f t="shared" si="1"/>
        <v>6.0661764705882311E-3</v>
      </c>
    </row>
    <row r="14" spans="1:10" x14ac:dyDescent="0.2">
      <c r="A14" t="s">
        <v>25</v>
      </c>
      <c r="B14" t="s">
        <v>26</v>
      </c>
      <c r="C14" t="s">
        <v>2</v>
      </c>
      <c r="D14">
        <v>7</v>
      </c>
      <c r="E14">
        <f t="shared" si="0"/>
        <v>0.58823529411764708</v>
      </c>
      <c r="F14">
        <f>E14*0.3</f>
        <v>0.17647058823529413</v>
      </c>
      <c r="G14">
        <f t="shared" si="1"/>
        <v>8.8235294117647065E-2</v>
      </c>
      <c r="H14">
        <f t="shared" si="1"/>
        <v>4.4117647058823532E-2</v>
      </c>
      <c r="I14">
        <f t="shared" si="1"/>
        <v>2.2058823529411766E-2</v>
      </c>
      <c r="J14">
        <f t="shared" si="1"/>
        <v>1.1029411764705883E-2</v>
      </c>
    </row>
    <row r="15" spans="1:10" x14ac:dyDescent="0.2">
      <c r="A15" t="s">
        <v>27</v>
      </c>
      <c r="B15" t="s">
        <v>28</v>
      </c>
      <c r="C15" t="s">
        <v>2</v>
      </c>
      <c r="D15">
        <v>10</v>
      </c>
      <c r="E15">
        <f t="shared" si="0"/>
        <v>0.41176470588235292</v>
      </c>
      <c r="F15">
        <f>E15*0.3</f>
        <v>0.12352941176470587</v>
      </c>
      <c r="G15">
        <f t="shared" si="1"/>
        <v>6.1764705882352937E-2</v>
      </c>
      <c r="H15">
        <f t="shared" si="1"/>
        <v>3.0882352941176468E-2</v>
      </c>
      <c r="I15">
        <f t="shared" si="1"/>
        <v>1.5441176470588234E-2</v>
      </c>
      <c r="J15">
        <f t="shared" si="1"/>
        <v>7.7205882352941171E-3</v>
      </c>
    </row>
    <row r="16" spans="1:10" x14ac:dyDescent="0.2">
      <c r="A16" t="s">
        <v>29</v>
      </c>
      <c r="B16" t="s">
        <v>30</v>
      </c>
      <c r="C16" t="s">
        <v>2</v>
      </c>
      <c r="D16">
        <v>2</v>
      </c>
      <c r="E16">
        <f t="shared" si="0"/>
        <v>0.88235294117647056</v>
      </c>
      <c r="F16">
        <f>E16*0.7</f>
        <v>0.61764705882352933</v>
      </c>
      <c r="G16">
        <f t="shared" si="1"/>
        <v>0.30882352941176466</v>
      </c>
      <c r="H16">
        <f t="shared" si="1"/>
        <v>0.15441176470588233</v>
      </c>
      <c r="I16">
        <f t="shared" si="1"/>
        <v>7.7205882352941166E-2</v>
      </c>
      <c r="J16">
        <f t="shared" si="1"/>
        <v>3.8602941176470583E-2</v>
      </c>
    </row>
    <row r="17" spans="1:10" x14ac:dyDescent="0.2">
      <c r="A17" t="s">
        <v>31</v>
      </c>
      <c r="B17" t="s">
        <v>32</v>
      </c>
      <c r="C17" t="s">
        <v>2</v>
      </c>
      <c r="D17">
        <v>15</v>
      </c>
      <c r="E17">
        <f t="shared" si="0"/>
        <v>0.11764705882352941</v>
      </c>
      <c r="F17">
        <f>1-F16-F15-F14</f>
        <v>8.2352941176470656E-2</v>
      </c>
      <c r="G17">
        <f t="shared" si="1"/>
        <v>4.1176470588235328E-2</v>
      </c>
      <c r="H17">
        <f t="shared" si="1"/>
        <v>2.0588235294117664E-2</v>
      </c>
      <c r="I17">
        <f t="shared" si="1"/>
        <v>1.0294117647058832E-2</v>
      </c>
      <c r="J17">
        <f t="shared" si="1"/>
        <v>5.147058823529416E-3</v>
      </c>
    </row>
    <row r="18" spans="1:10" x14ac:dyDescent="0.2">
      <c r="A18" t="s">
        <v>33</v>
      </c>
      <c r="B18" t="s">
        <v>34</v>
      </c>
      <c r="C18" t="s">
        <v>35</v>
      </c>
      <c r="D18">
        <v>1</v>
      </c>
      <c r="E18">
        <f t="shared" si="0"/>
        <v>0.94117647058823528</v>
      </c>
      <c r="F18">
        <f>0.8*E18</f>
        <v>0.75294117647058822</v>
      </c>
      <c r="G18">
        <f t="shared" si="1"/>
        <v>0.37647058823529411</v>
      </c>
      <c r="H18">
        <f t="shared" si="1"/>
        <v>0.18823529411764706</v>
      </c>
      <c r="I18">
        <f t="shared" si="1"/>
        <v>9.4117647058823528E-2</v>
      </c>
      <c r="J18">
        <f t="shared" si="1"/>
        <v>4.7058823529411764E-2</v>
      </c>
    </row>
    <row r="19" spans="1:10" x14ac:dyDescent="0.2">
      <c r="A19" t="s">
        <v>36</v>
      </c>
      <c r="B19" t="s">
        <v>37</v>
      </c>
      <c r="C19" t="s">
        <v>35</v>
      </c>
      <c r="D19">
        <v>16</v>
      </c>
      <c r="E19">
        <f t="shared" si="0"/>
        <v>5.8823529411764705E-2</v>
      </c>
      <c r="F19">
        <f>1-F18-F20-F21</f>
        <v>4.7058823529411764E-2</v>
      </c>
      <c r="G19">
        <f t="shared" si="1"/>
        <v>2.3529411764705882E-2</v>
      </c>
      <c r="H19">
        <f t="shared" si="1"/>
        <v>1.1764705882352941E-2</v>
      </c>
      <c r="I19">
        <f t="shared" si="1"/>
        <v>5.8823529411764705E-3</v>
      </c>
      <c r="J19">
        <f t="shared" si="1"/>
        <v>2.9411764705882353E-3</v>
      </c>
    </row>
    <row r="20" spans="1:10" x14ac:dyDescent="0.2">
      <c r="A20" t="s">
        <v>38</v>
      </c>
      <c r="B20" t="s">
        <v>39</v>
      </c>
      <c r="C20" t="s">
        <v>35</v>
      </c>
      <c r="D20">
        <v>8</v>
      </c>
      <c r="E20">
        <f t="shared" si="0"/>
        <v>0.52941176470588236</v>
      </c>
      <c r="F20">
        <f>E20*0.2</f>
        <v>0.10588235294117648</v>
      </c>
      <c r="G20">
        <f t="shared" si="1"/>
        <v>5.2941176470588241E-2</v>
      </c>
      <c r="H20">
        <f t="shared" si="1"/>
        <v>2.6470588235294121E-2</v>
      </c>
      <c r="I20">
        <f t="shared" si="1"/>
        <v>1.323529411764706E-2</v>
      </c>
      <c r="J20">
        <f t="shared" si="1"/>
        <v>6.6176470588235302E-3</v>
      </c>
    </row>
    <row r="21" spans="1:10" x14ac:dyDescent="0.2">
      <c r="A21" t="s">
        <v>40</v>
      </c>
      <c r="B21" t="s">
        <v>41</v>
      </c>
      <c r="C21" t="s">
        <v>35</v>
      </c>
      <c r="D21">
        <v>9</v>
      </c>
      <c r="E21">
        <f t="shared" si="0"/>
        <v>0.47058823529411764</v>
      </c>
      <c r="F21">
        <f>E21*0.2</f>
        <v>9.4117647058823528E-2</v>
      </c>
      <c r="G21">
        <f t="shared" si="1"/>
        <v>4.7058823529411764E-2</v>
      </c>
      <c r="H21">
        <f t="shared" si="1"/>
        <v>2.3529411764705882E-2</v>
      </c>
      <c r="I21">
        <f t="shared" si="1"/>
        <v>1.1764705882352941E-2</v>
      </c>
      <c r="J21">
        <f t="shared" si="1"/>
        <v>5.8823529411764705E-3</v>
      </c>
    </row>
    <row r="22" spans="1:10" x14ac:dyDescent="0.2">
      <c r="A22" t="s">
        <v>42</v>
      </c>
      <c r="B22" t="s">
        <v>43</v>
      </c>
      <c r="C22" t="s">
        <v>35</v>
      </c>
      <c r="D22">
        <v>5</v>
      </c>
      <c r="E22">
        <f t="shared" si="0"/>
        <v>0.70588235294117652</v>
      </c>
      <c r="F22">
        <f>E22*0.55</f>
        <v>0.38823529411764712</v>
      </c>
      <c r="G22">
        <f t="shared" si="1"/>
        <v>0.19411764705882356</v>
      </c>
      <c r="H22">
        <f t="shared" si="1"/>
        <v>9.7058823529411781E-2</v>
      </c>
      <c r="I22">
        <f t="shared" si="1"/>
        <v>4.852941176470589E-2</v>
      </c>
      <c r="J22">
        <f t="shared" si="1"/>
        <v>2.4264705882352945E-2</v>
      </c>
    </row>
    <row r="23" spans="1:10" x14ac:dyDescent="0.2">
      <c r="A23" t="s">
        <v>44</v>
      </c>
      <c r="B23" t="s">
        <v>45</v>
      </c>
      <c r="C23" t="s">
        <v>35</v>
      </c>
      <c r="D23">
        <v>12</v>
      </c>
      <c r="E23">
        <f t="shared" si="0"/>
        <v>0.29411764705882354</v>
      </c>
      <c r="F23">
        <v>0.15</v>
      </c>
      <c r="G23">
        <f t="shared" si="1"/>
        <v>7.4999999999999997E-2</v>
      </c>
      <c r="H23">
        <f t="shared" si="1"/>
        <v>3.7499999999999999E-2</v>
      </c>
      <c r="I23">
        <f t="shared" si="1"/>
        <v>1.8749999999999999E-2</v>
      </c>
      <c r="J23">
        <f t="shared" si="1"/>
        <v>9.3749999999999997E-3</v>
      </c>
    </row>
    <row r="24" spans="1:10" x14ac:dyDescent="0.2">
      <c r="A24" t="s">
        <v>46</v>
      </c>
      <c r="B24" t="s">
        <v>47</v>
      </c>
      <c r="C24" t="s">
        <v>35</v>
      </c>
      <c r="D24">
        <v>4</v>
      </c>
      <c r="E24">
        <f t="shared" si="0"/>
        <v>0.76470588235294112</v>
      </c>
      <c r="F24">
        <f>E24*0.55</f>
        <v>0.42058823529411765</v>
      </c>
      <c r="G24">
        <f t="shared" si="1"/>
        <v>0.21029411764705883</v>
      </c>
      <c r="H24">
        <f t="shared" si="1"/>
        <v>0.10514705882352941</v>
      </c>
      <c r="I24">
        <f t="shared" si="1"/>
        <v>5.2573529411764706E-2</v>
      </c>
      <c r="J24">
        <f t="shared" si="1"/>
        <v>2.6286764705882353E-2</v>
      </c>
    </row>
    <row r="25" spans="1:10" x14ac:dyDescent="0.2">
      <c r="A25" t="s">
        <v>48</v>
      </c>
      <c r="B25" t="s">
        <v>49</v>
      </c>
      <c r="C25" t="s">
        <v>35</v>
      </c>
      <c r="D25">
        <v>13</v>
      </c>
      <c r="E25">
        <f t="shared" si="0"/>
        <v>0.23529411764705882</v>
      </c>
      <c r="F25">
        <f>1-F22-F23-F24</f>
        <v>4.1176470588235203E-2</v>
      </c>
      <c r="G25">
        <f t="shared" si="1"/>
        <v>2.0588235294117602E-2</v>
      </c>
      <c r="H25">
        <f t="shared" si="1"/>
        <v>1.0294117647058801E-2</v>
      </c>
      <c r="I25">
        <f t="shared" si="1"/>
        <v>5.1470588235294004E-3</v>
      </c>
      <c r="J25">
        <f t="shared" si="1"/>
        <v>2.5735294117647002E-3</v>
      </c>
    </row>
    <row r="26" spans="1:10" x14ac:dyDescent="0.2">
      <c r="A26" t="s">
        <v>50</v>
      </c>
      <c r="B26" t="s">
        <v>51</v>
      </c>
      <c r="C26" t="s">
        <v>35</v>
      </c>
      <c r="D26">
        <v>6</v>
      </c>
      <c r="E26">
        <f t="shared" si="0"/>
        <v>0.6470588235294118</v>
      </c>
      <c r="F26">
        <f>E26*0.4</f>
        <v>0.25882352941176473</v>
      </c>
      <c r="G26">
        <f t="shared" si="1"/>
        <v>0.12941176470588237</v>
      </c>
      <c r="H26">
        <f t="shared" si="1"/>
        <v>6.4705882352941183E-2</v>
      </c>
      <c r="I26">
        <f t="shared" si="1"/>
        <v>3.2352941176470591E-2</v>
      </c>
      <c r="J26">
        <f t="shared" si="1"/>
        <v>1.6176470588235296E-2</v>
      </c>
    </row>
    <row r="27" spans="1:10" x14ac:dyDescent="0.2">
      <c r="A27" t="s">
        <v>52</v>
      </c>
      <c r="B27" t="s">
        <v>53</v>
      </c>
      <c r="C27" t="s">
        <v>35</v>
      </c>
      <c r="D27">
        <v>11</v>
      </c>
      <c r="E27">
        <f t="shared" si="0"/>
        <v>0.35294117647058826</v>
      </c>
      <c r="F27">
        <v>0.15</v>
      </c>
      <c r="G27">
        <f t="shared" si="1"/>
        <v>7.4999999999999997E-2</v>
      </c>
      <c r="H27">
        <f t="shared" si="1"/>
        <v>3.7499999999999999E-2</v>
      </c>
      <c r="I27">
        <f t="shared" si="1"/>
        <v>1.8749999999999999E-2</v>
      </c>
      <c r="J27">
        <f t="shared" si="1"/>
        <v>9.3749999999999997E-3</v>
      </c>
    </row>
    <row r="28" spans="1:10" x14ac:dyDescent="0.2">
      <c r="A28" t="s">
        <v>54</v>
      </c>
      <c r="B28" t="s">
        <v>55</v>
      </c>
      <c r="C28" t="s">
        <v>35</v>
      </c>
      <c r="D28">
        <v>3</v>
      </c>
      <c r="E28">
        <f t="shared" si="0"/>
        <v>0.82352941176470584</v>
      </c>
      <c r="F28">
        <f>E28*0.6</f>
        <v>0.49411764705882349</v>
      </c>
      <c r="G28">
        <f t="shared" si="1"/>
        <v>0.24705882352941175</v>
      </c>
      <c r="H28">
        <f t="shared" si="1"/>
        <v>0.12352941176470587</v>
      </c>
      <c r="I28">
        <f t="shared" si="1"/>
        <v>6.1764705882352937E-2</v>
      </c>
      <c r="J28">
        <f t="shared" si="1"/>
        <v>3.0882352941176468E-2</v>
      </c>
    </row>
    <row r="29" spans="1:10" x14ac:dyDescent="0.2">
      <c r="A29" t="s">
        <v>56</v>
      </c>
      <c r="B29" t="s">
        <v>57</v>
      </c>
      <c r="C29" t="s">
        <v>35</v>
      </c>
      <c r="D29">
        <v>14</v>
      </c>
      <c r="E29">
        <f t="shared" si="0"/>
        <v>0.17647058823529413</v>
      </c>
      <c r="F29">
        <f>1-F28-F27-F26</f>
        <v>9.7058823529411697E-2</v>
      </c>
      <c r="G29">
        <f t="shared" si="1"/>
        <v>4.8529411764705849E-2</v>
      </c>
      <c r="H29">
        <f t="shared" si="1"/>
        <v>2.4264705882352924E-2</v>
      </c>
      <c r="I29">
        <f t="shared" si="1"/>
        <v>1.2132352941176462E-2</v>
      </c>
      <c r="J29">
        <f t="shared" si="1"/>
        <v>6.0661764705882311E-3</v>
      </c>
    </row>
    <row r="30" spans="1:10" x14ac:dyDescent="0.2">
      <c r="A30" t="s">
        <v>58</v>
      </c>
      <c r="B30" t="s">
        <v>59</v>
      </c>
      <c r="C30" t="s">
        <v>35</v>
      </c>
      <c r="D30">
        <v>7</v>
      </c>
      <c r="E30">
        <f t="shared" si="0"/>
        <v>0.58823529411764708</v>
      </c>
      <c r="F30">
        <f>E30*0.3</f>
        <v>0.17647058823529413</v>
      </c>
      <c r="G30">
        <f t="shared" si="1"/>
        <v>8.8235294117647065E-2</v>
      </c>
      <c r="H30">
        <f t="shared" si="1"/>
        <v>4.4117647058823532E-2</v>
      </c>
      <c r="I30">
        <f t="shared" si="1"/>
        <v>2.2058823529411766E-2</v>
      </c>
      <c r="J30">
        <f t="shared" si="1"/>
        <v>1.1029411764705883E-2</v>
      </c>
    </row>
    <row r="31" spans="1:10" x14ac:dyDescent="0.2">
      <c r="A31" t="s">
        <v>60</v>
      </c>
      <c r="B31" t="s">
        <v>61</v>
      </c>
      <c r="C31" t="s">
        <v>35</v>
      </c>
      <c r="D31">
        <v>10</v>
      </c>
      <c r="E31">
        <f t="shared" si="0"/>
        <v>0.41176470588235292</v>
      </c>
      <c r="F31">
        <f>E31*0.3</f>
        <v>0.12352941176470587</v>
      </c>
      <c r="G31">
        <f t="shared" si="1"/>
        <v>6.1764705882352937E-2</v>
      </c>
      <c r="H31">
        <f t="shared" si="1"/>
        <v>3.0882352941176468E-2</v>
      </c>
      <c r="I31">
        <f t="shared" si="1"/>
        <v>1.5441176470588234E-2</v>
      </c>
      <c r="J31">
        <f t="shared" si="1"/>
        <v>7.7205882352941171E-3</v>
      </c>
    </row>
    <row r="32" spans="1:10" x14ac:dyDescent="0.2">
      <c r="A32" t="s">
        <v>62</v>
      </c>
      <c r="B32" t="s">
        <v>63</v>
      </c>
      <c r="C32" t="s">
        <v>35</v>
      </c>
      <c r="D32">
        <v>2</v>
      </c>
      <c r="E32">
        <f t="shared" si="0"/>
        <v>0.88235294117647056</v>
      </c>
      <c r="F32">
        <f>E32*0.7</f>
        <v>0.61764705882352933</v>
      </c>
      <c r="G32">
        <f t="shared" si="1"/>
        <v>0.30882352941176466</v>
      </c>
      <c r="H32">
        <f t="shared" si="1"/>
        <v>0.15441176470588233</v>
      </c>
      <c r="I32">
        <f t="shared" si="1"/>
        <v>7.7205882352941166E-2</v>
      </c>
      <c r="J32">
        <f t="shared" si="1"/>
        <v>3.8602941176470583E-2</v>
      </c>
    </row>
    <row r="33" spans="1:10" x14ac:dyDescent="0.2">
      <c r="A33" t="s">
        <v>64</v>
      </c>
      <c r="B33" t="s">
        <v>65</v>
      </c>
      <c r="C33" t="s">
        <v>35</v>
      </c>
      <c r="D33">
        <v>15</v>
      </c>
      <c r="E33">
        <f t="shared" si="0"/>
        <v>0.11764705882352941</v>
      </c>
      <c r="F33">
        <f>1-F32-F31-F30</f>
        <v>8.2352941176470656E-2</v>
      </c>
      <c r="G33">
        <f t="shared" si="1"/>
        <v>4.1176470588235328E-2</v>
      </c>
      <c r="H33">
        <f t="shared" si="1"/>
        <v>2.0588235294117664E-2</v>
      </c>
      <c r="I33">
        <f t="shared" si="1"/>
        <v>1.0294117647058832E-2</v>
      </c>
      <c r="J33">
        <f t="shared" si="1"/>
        <v>5.147058823529416E-3</v>
      </c>
    </row>
    <row r="34" spans="1:10" x14ac:dyDescent="0.2">
      <c r="A34" t="s">
        <v>66</v>
      </c>
      <c r="B34" t="s">
        <v>67</v>
      </c>
      <c r="C34" t="s">
        <v>68</v>
      </c>
      <c r="D34">
        <v>1</v>
      </c>
      <c r="E34">
        <f t="shared" si="0"/>
        <v>0.94117647058823528</v>
      </c>
      <c r="F34">
        <f>0.8*E34</f>
        <v>0.75294117647058822</v>
      </c>
      <c r="G34">
        <f t="shared" si="1"/>
        <v>0.37647058823529411</v>
      </c>
      <c r="H34">
        <f t="shared" si="1"/>
        <v>0.18823529411764706</v>
      </c>
      <c r="I34">
        <f t="shared" si="1"/>
        <v>9.4117647058823528E-2</v>
      </c>
      <c r="J34">
        <f t="shared" si="1"/>
        <v>4.7058823529411764E-2</v>
      </c>
    </row>
    <row r="35" spans="1:10" x14ac:dyDescent="0.2">
      <c r="A35" t="s">
        <v>69</v>
      </c>
      <c r="B35" t="s">
        <v>70</v>
      </c>
      <c r="C35" t="s">
        <v>68</v>
      </c>
      <c r="D35">
        <v>16</v>
      </c>
      <c r="E35">
        <f t="shared" si="0"/>
        <v>5.8823529411764705E-2</v>
      </c>
      <c r="F35">
        <f>1-F34-F36-F37</f>
        <v>4.7058823529411764E-2</v>
      </c>
      <c r="G35">
        <f t="shared" si="1"/>
        <v>2.3529411764705882E-2</v>
      </c>
      <c r="H35">
        <f t="shared" si="1"/>
        <v>1.1764705882352941E-2</v>
      </c>
      <c r="I35">
        <f t="shared" si="1"/>
        <v>5.8823529411764705E-3</v>
      </c>
      <c r="J35">
        <f t="shared" si="1"/>
        <v>2.9411764705882353E-3</v>
      </c>
    </row>
    <row r="36" spans="1:10" x14ac:dyDescent="0.2">
      <c r="A36" t="s">
        <v>71</v>
      </c>
      <c r="B36" t="s">
        <v>72</v>
      </c>
      <c r="C36" t="s">
        <v>68</v>
      </c>
      <c r="D36">
        <v>8</v>
      </c>
      <c r="E36">
        <f t="shared" si="0"/>
        <v>0.52941176470588236</v>
      </c>
      <c r="F36">
        <f>E36*0.2</f>
        <v>0.10588235294117648</v>
      </c>
      <c r="G36">
        <f t="shared" si="1"/>
        <v>5.2941176470588241E-2</v>
      </c>
      <c r="H36">
        <f t="shared" si="1"/>
        <v>2.6470588235294121E-2</v>
      </c>
      <c r="I36">
        <f t="shared" si="1"/>
        <v>1.323529411764706E-2</v>
      </c>
      <c r="J36">
        <f t="shared" si="1"/>
        <v>6.6176470588235302E-3</v>
      </c>
    </row>
    <row r="37" spans="1:10" x14ac:dyDescent="0.2">
      <c r="A37" t="s">
        <v>73</v>
      </c>
      <c r="B37" t="s">
        <v>74</v>
      </c>
      <c r="C37" t="s">
        <v>68</v>
      </c>
      <c r="D37">
        <v>9</v>
      </c>
      <c r="E37">
        <f t="shared" si="0"/>
        <v>0.47058823529411764</v>
      </c>
      <c r="F37">
        <f>E37*0.2</f>
        <v>9.4117647058823528E-2</v>
      </c>
      <c r="G37">
        <f t="shared" si="1"/>
        <v>4.7058823529411764E-2</v>
      </c>
      <c r="H37">
        <f t="shared" si="1"/>
        <v>2.3529411764705882E-2</v>
      </c>
      <c r="I37">
        <f t="shared" si="1"/>
        <v>1.1764705882352941E-2</v>
      </c>
      <c r="J37">
        <f t="shared" si="1"/>
        <v>5.8823529411764705E-3</v>
      </c>
    </row>
    <row r="38" spans="1:10" x14ac:dyDescent="0.2">
      <c r="A38" t="s">
        <v>75</v>
      </c>
      <c r="B38" t="s">
        <v>76</v>
      </c>
      <c r="C38" t="s">
        <v>68</v>
      </c>
      <c r="D38">
        <v>5</v>
      </c>
      <c r="E38">
        <f t="shared" si="0"/>
        <v>0.70588235294117652</v>
      </c>
      <c r="F38">
        <f>E38*0.55</f>
        <v>0.38823529411764712</v>
      </c>
      <c r="G38">
        <f t="shared" si="1"/>
        <v>0.19411764705882356</v>
      </c>
      <c r="H38">
        <f t="shared" si="1"/>
        <v>9.7058823529411781E-2</v>
      </c>
      <c r="I38">
        <f t="shared" si="1"/>
        <v>4.852941176470589E-2</v>
      </c>
      <c r="J38">
        <f t="shared" si="1"/>
        <v>2.4264705882352945E-2</v>
      </c>
    </row>
    <row r="39" spans="1:10" x14ac:dyDescent="0.2">
      <c r="A39" t="s">
        <v>77</v>
      </c>
      <c r="B39" t="s">
        <v>78</v>
      </c>
      <c r="C39" t="s">
        <v>68</v>
      </c>
      <c r="D39">
        <v>12</v>
      </c>
      <c r="E39">
        <f t="shared" si="0"/>
        <v>0.29411764705882354</v>
      </c>
      <c r="F39">
        <v>0.15</v>
      </c>
      <c r="G39">
        <f t="shared" si="1"/>
        <v>7.4999999999999997E-2</v>
      </c>
      <c r="H39">
        <f t="shared" si="1"/>
        <v>3.7499999999999999E-2</v>
      </c>
      <c r="I39">
        <f t="shared" si="1"/>
        <v>1.8749999999999999E-2</v>
      </c>
      <c r="J39">
        <f t="shared" si="1"/>
        <v>9.3749999999999997E-3</v>
      </c>
    </row>
    <row r="40" spans="1:10" x14ac:dyDescent="0.2">
      <c r="A40" t="s">
        <v>79</v>
      </c>
      <c r="B40" t="s">
        <v>80</v>
      </c>
      <c r="C40" t="s">
        <v>68</v>
      </c>
      <c r="D40">
        <v>4</v>
      </c>
      <c r="E40">
        <f t="shared" si="0"/>
        <v>0.76470588235294112</v>
      </c>
      <c r="F40">
        <f>E40*0.55</f>
        <v>0.42058823529411765</v>
      </c>
      <c r="G40">
        <f t="shared" si="1"/>
        <v>0.21029411764705883</v>
      </c>
      <c r="H40">
        <f t="shared" si="1"/>
        <v>0.10514705882352941</v>
      </c>
      <c r="I40">
        <f t="shared" si="1"/>
        <v>5.2573529411764706E-2</v>
      </c>
      <c r="J40">
        <f t="shared" si="1"/>
        <v>2.6286764705882353E-2</v>
      </c>
    </row>
    <row r="41" spans="1:10" x14ac:dyDescent="0.2">
      <c r="A41" t="s">
        <v>81</v>
      </c>
      <c r="B41" t="s">
        <v>82</v>
      </c>
      <c r="C41" t="s">
        <v>68</v>
      </c>
      <c r="D41">
        <v>13</v>
      </c>
      <c r="E41">
        <f t="shared" si="0"/>
        <v>0.23529411764705882</v>
      </c>
      <c r="F41">
        <f>1-F38-F39-F40</f>
        <v>4.1176470588235203E-2</v>
      </c>
      <c r="G41">
        <f t="shared" si="1"/>
        <v>2.0588235294117602E-2</v>
      </c>
      <c r="H41">
        <f t="shared" si="1"/>
        <v>1.0294117647058801E-2</v>
      </c>
      <c r="I41">
        <f t="shared" si="1"/>
        <v>5.1470588235294004E-3</v>
      </c>
      <c r="J41">
        <f t="shared" si="1"/>
        <v>2.5735294117647002E-3</v>
      </c>
    </row>
    <row r="42" spans="1:10" x14ac:dyDescent="0.2">
      <c r="A42" t="s">
        <v>83</v>
      </c>
      <c r="B42" t="s">
        <v>84</v>
      </c>
      <c r="C42" t="s">
        <v>68</v>
      </c>
      <c r="D42">
        <v>6</v>
      </c>
      <c r="E42">
        <f t="shared" si="0"/>
        <v>0.6470588235294118</v>
      </c>
      <c r="F42">
        <f>E42*0.4</f>
        <v>0.25882352941176473</v>
      </c>
      <c r="G42">
        <f t="shared" si="1"/>
        <v>0.12941176470588237</v>
      </c>
      <c r="H42">
        <f t="shared" si="1"/>
        <v>6.4705882352941183E-2</v>
      </c>
      <c r="I42">
        <f t="shared" si="1"/>
        <v>3.2352941176470591E-2</v>
      </c>
      <c r="J42">
        <f t="shared" si="1"/>
        <v>1.6176470588235296E-2</v>
      </c>
    </row>
    <row r="43" spans="1:10" x14ac:dyDescent="0.2">
      <c r="A43" t="s">
        <v>85</v>
      </c>
      <c r="B43" t="s">
        <v>86</v>
      </c>
      <c r="C43" t="s">
        <v>68</v>
      </c>
      <c r="D43">
        <v>11</v>
      </c>
      <c r="E43">
        <f t="shared" si="0"/>
        <v>0.35294117647058826</v>
      </c>
      <c r="F43">
        <v>0.15</v>
      </c>
      <c r="G43">
        <f t="shared" si="1"/>
        <v>7.4999999999999997E-2</v>
      </c>
      <c r="H43">
        <f t="shared" si="1"/>
        <v>3.7499999999999999E-2</v>
      </c>
      <c r="I43">
        <f t="shared" si="1"/>
        <v>1.8749999999999999E-2</v>
      </c>
      <c r="J43">
        <f t="shared" si="1"/>
        <v>9.3749999999999997E-3</v>
      </c>
    </row>
    <row r="44" spans="1:10" x14ac:dyDescent="0.2">
      <c r="A44" t="s">
        <v>87</v>
      </c>
      <c r="B44" t="s">
        <v>88</v>
      </c>
      <c r="C44" t="s">
        <v>68</v>
      </c>
      <c r="D44">
        <v>3</v>
      </c>
      <c r="E44">
        <f t="shared" si="0"/>
        <v>0.82352941176470584</v>
      </c>
      <c r="F44">
        <f>E44*0.6</f>
        <v>0.49411764705882349</v>
      </c>
      <c r="G44">
        <f t="shared" si="1"/>
        <v>0.24705882352941175</v>
      </c>
      <c r="H44">
        <f t="shared" si="1"/>
        <v>0.12352941176470587</v>
      </c>
      <c r="I44">
        <f t="shared" si="1"/>
        <v>6.1764705882352937E-2</v>
      </c>
      <c r="J44">
        <f t="shared" si="1"/>
        <v>3.0882352941176468E-2</v>
      </c>
    </row>
    <row r="45" spans="1:10" x14ac:dyDescent="0.2">
      <c r="A45" t="s">
        <v>89</v>
      </c>
      <c r="B45" t="s">
        <v>90</v>
      </c>
      <c r="C45" t="s">
        <v>68</v>
      </c>
      <c r="D45">
        <v>14</v>
      </c>
      <c r="E45">
        <f t="shared" si="0"/>
        <v>0.17647058823529413</v>
      </c>
      <c r="F45">
        <f>1-F44-F43-F42</f>
        <v>9.7058823529411697E-2</v>
      </c>
      <c r="G45">
        <f t="shared" si="1"/>
        <v>4.8529411764705849E-2</v>
      </c>
      <c r="H45">
        <f t="shared" si="1"/>
        <v>2.4264705882352924E-2</v>
      </c>
      <c r="I45">
        <f t="shared" si="1"/>
        <v>1.2132352941176462E-2</v>
      </c>
      <c r="J45">
        <f t="shared" si="1"/>
        <v>6.0661764705882311E-3</v>
      </c>
    </row>
    <row r="46" spans="1:10" x14ac:dyDescent="0.2">
      <c r="A46" t="s">
        <v>91</v>
      </c>
      <c r="B46" t="s">
        <v>92</v>
      </c>
      <c r="C46" t="s">
        <v>68</v>
      </c>
      <c r="D46">
        <v>7</v>
      </c>
      <c r="E46">
        <f t="shared" si="0"/>
        <v>0.58823529411764708</v>
      </c>
      <c r="F46">
        <f>E46*0.3</f>
        <v>0.17647058823529413</v>
      </c>
      <c r="G46">
        <f t="shared" si="1"/>
        <v>8.8235294117647065E-2</v>
      </c>
      <c r="H46">
        <f t="shared" si="1"/>
        <v>4.4117647058823532E-2</v>
      </c>
      <c r="I46">
        <f t="shared" si="1"/>
        <v>2.2058823529411766E-2</v>
      </c>
      <c r="J46">
        <f t="shared" si="1"/>
        <v>1.1029411764705883E-2</v>
      </c>
    </row>
    <row r="47" spans="1:10" x14ac:dyDescent="0.2">
      <c r="A47" t="s">
        <v>93</v>
      </c>
      <c r="B47" t="s">
        <v>94</v>
      </c>
      <c r="C47" t="s">
        <v>68</v>
      </c>
      <c r="D47">
        <v>10</v>
      </c>
      <c r="E47">
        <f t="shared" si="0"/>
        <v>0.41176470588235292</v>
      </c>
      <c r="F47">
        <f>E47*0.3</f>
        <v>0.12352941176470587</v>
      </c>
      <c r="G47">
        <f t="shared" si="1"/>
        <v>6.1764705882352937E-2</v>
      </c>
      <c r="H47">
        <f t="shared" si="1"/>
        <v>3.0882352941176468E-2</v>
      </c>
      <c r="I47">
        <f t="shared" si="1"/>
        <v>1.5441176470588234E-2</v>
      </c>
      <c r="J47">
        <f t="shared" si="1"/>
        <v>7.7205882352941171E-3</v>
      </c>
    </row>
    <row r="48" spans="1:10" x14ac:dyDescent="0.2">
      <c r="A48" t="s">
        <v>95</v>
      </c>
      <c r="B48" t="s">
        <v>96</v>
      </c>
      <c r="C48" t="s">
        <v>68</v>
      </c>
      <c r="D48">
        <v>2</v>
      </c>
      <c r="E48">
        <f t="shared" si="0"/>
        <v>0.88235294117647056</v>
      </c>
      <c r="F48">
        <f>E48*0.7</f>
        <v>0.61764705882352933</v>
      </c>
      <c r="G48">
        <f t="shared" si="1"/>
        <v>0.30882352941176466</v>
      </c>
      <c r="H48">
        <f t="shared" si="1"/>
        <v>0.15441176470588233</v>
      </c>
      <c r="I48">
        <f t="shared" si="1"/>
        <v>7.7205882352941166E-2</v>
      </c>
      <c r="J48">
        <f t="shared" si="1"/>
        <v>3.8602941176470583E-2</v>
      </c>
    </row>
    <row r="49" spans="1:10" x14ac:dyDescent="0.2">
      <c r="A49" t="s">
        <v>97</v>
      </c>
      <c r="B49" t="s">
        <v>98</v>
      </c>
      <c r="C49" t="s">
        <v>68</v>
      </c>
      <c r="D49">
        <v>15</v>
      </c>
      <c r="E49">
        <f t="shared" si="0"/>
        <v>0.11764705882352941</v>
      </c>
      <c r="F49">
        <f>1-F48-F47-F46</f>
        <v>8.2352941176470656E-2</v>
      </c>
      <c r="G49">
        <f t="shared" si="1"/>
        <v>4.1176470588235328E-2</v>
      </c>
      <c r="H49">
        <f t="shared" si="1"/>
        <v>2.0588235294117664E-2</v>
      </c>
      <c r="I49">
        <f t="shared" si="1"/>
        <v>1.0294117647058832E-2</v>
      </c>
      <c r="J49">
        <f t="shared" si="1"/>
        <v>5.147058823529416E-3</v>
      </c>
    </row>
    <row r="50" spans="1:10" x14ac:dyDescent="0.2">
      <c r="A50" t="s">
        <v>99</v>
      </c>
      <c r="B50" t="s">
        <v>100</v>
      </c>
      <c r="C50" t="s">
        <v>101</v>
      </c>
      <c r="D50">
        <v>1</v>
      </c>
      <c r="E50">
        <f t="shared" si="0"/>
        <v>0.94117647058823528</v>
      </c>
      <c r="F50">
        <f>0.8*E50</f>
        <v>0.75294117647058822</v>
      </c>
      <c r="G50">
        <f t="shared" si="1"/>
        <v>0.37647058823529411</v>
      </c>
      <c r="H50">
        <f t="shared" si="1"/>
        <v>0.18823529411764706</v>
      </c>
      <c r="I50">
        <f t="shared" si="1"/>
        <v>9.4117647058823528E-2</v>
      </c>
      <c r="J50">
        <f t="shared" si="1"/>
        <v>4.7058823529411764E-2</v>
      </c>
    </row>
    <row r="51" spans="1:10" x14ac:dyDescent="0.2">
      <c r="A51" t="s">
        <v>102</v>
      </c>
      <c r="B51" t="s">
        <v>103</v>
      </c>
      <c r="C51" t="s">
        <v>101</v>
      </c>
      <c r="D51">
        <v>16</v>
      </c>
      <c r="E51">
        <f t="shared" si="0"/>
        <v>5.8823529411764705E-2</v>
      </c>
      <c r="F51">
        <f>1-F50-F52-F53</f>
        <v>4.7058823529411764E-2</v>
      </c>
      <c r="G51">
        <f t="shared" si="1"/>
        <v>2.3529411764705882E-2</v>
      </c>
      <c r="H51">
        <f t="shared" si="1"/>
        <v>1.1764705882352941E-2</v>
      </c>
      <c r="I51">
        <f t="shared" si="1"/>
        <v>5.8823529411764705E-3</v>
      </c>
      <c r="J51">
        <f t="shared" si="1"/>
        <v>2.9411764705882353E-3</v>
      </c>
    </row>
    <row r="52" spans="1:10" x14ac:dyDescent="0.2">
      <c r="A52" t="s">
        <v>104</v>
      </c>
      <c r="B52" t="s">
        <v>105</v>
      </c>
      <c r="C52" t="s">
        <v>101</v>
      </c>
      <c r="D52">
        <v>8</v>
      </c>
      <c r="E52">
        <f t="shared" si="0"/>
        <v>0.52941176470588236</v>
      </c>
      <c r="F52">
        <f>E52*0.2</f>
        <v>0.10588235294117648</v>
      </c>
      <c r="G52">
        <f t="shared" si="1"/>
        <v>5.2941176470588241E-2</v>
      </c>
      <c r="H52">
        <f t="shared" si="1"/>
        <v>2.6470588235294121E-2</v>
      </c>
      <c r="I52">
        <f t="shared" si="1"/>
        <v>1.323529411764706E-2</v>
      </c>
      <c r="J52">
        <f t="shared" si="1"/>
        <v>6.6176470588235302E-3</v>
      </c>
    </row>
    <row r="53" spans="1:10" x14ac:dyDescent="0.2">
      <c r="A53" t="s">
        <v>106</v>
      </c>
      <c r="B53" t="s">
        <v>107</v>
      </c>
      <c r="C53" t="s">
        <v>101</v>
      </c>
      <c r="D53">
        <v>9</v>
      </c>
      <c r="E53">
        <f t="shared" si="0"/>
        <v>0.47058823529411764</v>
      </c>
      <c r="F53">
        <f>E53*0.2</f>
        <v>9.4117647058823528E-2</v>
      </c>
      <c r="G53">
        <f t="shared" si="1"/>
        <v>4.7058823529411764E-2</v>
      </c>
      <c r="H53">
        <f t="shared" si="1"/>
        <v>2.3529411764705882E-2</v>
      </c>
      <c r="I53">
        <f t="shared" si="1"/>
        <v>1.1764705882352941E-2</v>
      </c>
      <c r="J53">
        <f t="shared" si="1"/>
        <v>5.8823529411764705E-3</v>
      </c>
    </row>
    <row r="54" spans="1:10" x14ac:dyDescent="0.2">
      <c r="A54" t="s">
        <v>108</v>
      </c>
      <c r="B54" t="s">
        <v>109</v>
      </c>
      <c r="C54" t="s">
        <v>101</v>
      </c>
      <c r="D54">
        <v>5</v>
      </c>
      <c r="E54">
        <f t="shared" si="0"/>
        <v>0.70588235294117652</v>
      </c>
      <c r="F54">
        <f>E54*0.55</f>
        <v>0.38823529411764712</v>
      </c>
      <c r="G54">
        <f t="shared" si="1"/>
        <v>0.19411764705882356</v>
      </c>
      <c r="H54">
        <f t="shared" si="1"/>
        <v>9.7058823529411781E-2</v>
      </c>
      <c r="I54">
        <f t="shared" si="1"/>
        <v>4.852941176470589E-2</v>
      </c>
      <c r="J54">
        <f t="shared" si="1"/>
        <v>2.4264705882352945E-2</v>
      </c>
    </row>
    <row r="55" spans="1:10" x14ac:dyDescent="0.2">
      <c r="A55" t="s">
        <v>110</v>
      </c>
      <c r="B55" t="s">
        <v>111</v>
      </c>
      <c r="C55" t="s">
        <v>101</v>
      </c>
      <c r="D55">
        <v>12</v>
      </c>
      <c r="E55">
        <f t="shared" si="0"/>
        <v>0.29411764705882354</v>
      </c>
      <c r="F55">
        <v>0.15</v>
      </c>
      <c r="G55">
        <f t="shared" si="1"/>
        <v>7.4999999999999997E-2</v>
      </c>
      <c r="H55">
        <f t="shared" si="1"/>
        <v>3.7499999999999999E-2</v>
      </c>
      <c r="I55">
        <f t="shared" si="1"/>
        <v>1.8749999999999999E-2</v>
      </c>
      <c r="J55">
        <f t="shared" si="1"/>
        <v>9.3749999999999997E-3</v>
      </c>
    </row>
    <row r="56" spans="1:10" x14ac:dyDescent="0.2">
      <c r="A56" t="s">
        <v>112</v>
      </c>
      <c r="B56" t="s">
        <v>113</v>
      </c>
      <c r="C56" t="s">
        <v>101</v>
      </c>
      <c r="D56">
        <v>4</v>
      </c>
      <c r="E56">
        <f t="shared" si="0"/>
        <v>0.76470588235294112</v>
      </c>
      <c r="F56">
        <f>E56*0.55</f>
        <v>0.42058823529411765</v>
      </c>
      <c r="G56">
        <f t="shared" si="1"/>
        <v>0.21029411764705883</v>
      </c>
      <c r="H56">
        <f t="shared" si="1"/>
        <v>0.10514705882352941</v>
      </c>
      <c r="I56">
        <f t="shared" si="1"/>
        <v>5.2573529411764706E-2</v>
      </c>
      <c r="J56">
        <f t="shared" si="1"/>
        <v>2.6286764705882353E-2</v>
      </c>
    </row>
    <row r="57" spans="1:10" x14ac:dyDescent="0.2">
      <c r="A57" t="s">
        <v>114</v>
      </c>
      <c r="B57" t="s">
        <v>115</v>
      </c>
      <c r="C57" t="s">
        <v>101</v>
      </c>
      <c r="D57">
        <v>13</v>
      </c>
      <c r="E57">
        <f t="shared" si="0"/>
        <v>0.23529411764705882</v>
      </c>
      <c r="F57">
        <f>1-F54-F55-F56</f>
        <v>4.1176470588235203E-2</v>
      </c>
      <c r="G57">
        <f t="shared" si="1"/>
        <v>2.0588235294117602E-2</v>
      </c>
      <c r="H57">
        <f t="shared" si="1"/>
        <v>1.0294117647058801E-2</v>
      </c>
      <c r="I57">
        <f t="shared" si="1"/>
        <v>5.1470588235294004E-3</v>
      </c>
      <c r="J57">
        <f t="shared" si="1"/>
        <v>2.5735294117647002E-3</v>
      </c>
    </row>
    <row r="58" spans="1:10" x14ac:dyDescent="0.2">
      <c r="A58" t="s">
        <v>116</v>
      </c>
      <c r="B58" t="s">
        <v>117</v>
      </c>
      <c r="C58" t="s">
        <v>101</v>
      </c>
      <c r="D58">
        <v>6</v>
      </c>
      <c r="E58">
        <f t="shared" si="0"/>
        <v>0.6470588235294118</v>
      </c>
      <c r="F58">
        <f>E58*0.4</f>
        <v>0.25882352941176473</v>
      </c>
      <c r="G58">
        <f t="shared" si="1"/>
        <v>0.12941176470588237</v>
      </c>
      <c r="H58">
        <f t="shared" si="1"/>
        <v>6.4705882352941183E-2</v>
      </c>
      <c r="I58">
        <f t="shared" si="1"/>
        <v>3.2352941176470591E-2</v>
      </c>
      <c r="J58">
        <f t="shared" si="1"/>
        <v>1.6176470588235296E-2</v>
      </c>
    </row>
    <row r="59" spans="1:10" x14ac:dyDescent="0.2">
      <c r="A59" t="s">
        <v>118</v>
      </c>
      <c r="B59" t="s">
        <v>119</v>
      </c>
      <c r="C59" t="s">
        <v>101</v>
      </c>
      <c r="D59">
        <v>11</v>
      </c>
      <c r="E59">
        <f t="shared" si="0"/>
        <v>0.35294117647058826</v>
      </c>
      <c r="F59">
        <v>0.15</v>
      </c>
      <c r="G59">
        <f t="shared" si="1"/>
        <v>7.4999999999999997E-2</v>
      </c>
      <c r="H59">
        <f t="shared" si="1"/>
        <v>3.7499999999999999E-2</v>
      </c>
      <c r="I59">
        <f t="shared" si="1"/>
        <v>1.8749999999999999E-2</v>
      </c>
      <c r="J59">
        <f t="shared" si="1"/>
        <v>9.3749999999999997E-3</v>
      </c>
    </row>
    <row r="60" spans="1:10" x14ac:dyDescent="0.2">
      <c r="A60" t="s">
        <v>120</v>
      </c>
      <c r="B60" t="s">
        <v>121</v>
      </c>
      <c r="C60" t="s">
        <v>101</v>
      </c>
      <c r="D60">
        <v>3</v>
      </c>
      <c r="E60">
        <f t="shared" si="0"/>
        <v>0.82352941176470584</v>
      </c>
      <c r="F60">
        <f>E60*0.6</f>
        <v>0.49411764705882349</v>
      </c>
      <c r="G60">
        <f t="shared" si="1"/>
        <v>0.24705882352941175</v>
      </c>
      <c r="H60">
        <f t="shared" si="1"/>
        <v>0.12352941176470587</v>
      </c>
      <c r="I60">
        <f t="shared" si="1"/>
        <v>6.1764705882352937E-2</v>
      </c>
      <c r="J60">
        <f t="shared" si="1"/>
        <v>3.0882352941176468E-2</v>
      </c>
    </row>
    <row r="61" spans="1:10" x14ac:dyDescent="0.2">
      <c r="A61" t="s">
        <v>122</v>
      </c>
      <c r="B61" t="s">
        <v>123</v>
      </c>
      <c r="C61" t="s">
        <v>101</v>
      </c>
      <c r="D61">
        <v>14</v>
      </c>
      <c r="E61">
        <f t="shared" si="0"/>
        <v>0.17647058823529413</v>
      </c>
      <c r="F61">
        <f>1-F60-F59-F58</f>
        <v>9.7058823529411697E-2</v>
      </c>
      <c r="G61">
        <f t="shared" si="1"/>
        <v>4.8529411764705849E-2</v>
      </c>
      <c r="H61">
        <f t="shared" si="1"/>
        <v>2.4264705882352924E-2</v>
      </c>
      <c r="I61">
        <f t="shared" si="1"/>
        <v>1.2132352941176462E-2</v>
      </c>
      <c r="J61">
        <f t="shared" si="1"/>
        <v>6.0661764705882311E-3</v>
      </c>
    </row>
    <row r="62" spans="1:10" x14ac:dyDescent="0.2">
      <c r="A62" t="s">
        <v>124</v>
      </c>
      <c r="B62" t="s">
        <v>125</v>
      </c>
      <c r="C62" t="s">
        <v>101</v>
      </c>
      <c r="D62">
        <v>7</v>
      </c>
      <c r="E62">
        <f t="shared" si="0"/>
        <v>0.58823529411764708</v>
      </c>
      <c r="F62">
        <f>E62*0.3</f>
        <v>0.17647058823529413</v>
      </c>
      <c r="G62">
        <f t="shared" si="1"/>
        <v>8.8235294117647065E-2</v>
      </c>
      <c r="H62">
        <f t="shared" si="1"/>
        <v>4.4117647058823532E-2</v>
      </c>
      <c r="I62">
        <f t="shared" si="1"/>
        <v>2.2058823529411766E-2</v>
      </c>
      <c r="J62">
        <f t="shared" si="1"/>
        <v>1.1029411764705883E-2</v>
      </c>
    </row>
    <row r="63" spans="1:10" x14ac:dyDescent="0.2">
      <c r="A63" t="s">
        <v>126</v>
      </c>
      <c r="B63" t="s">
        <v>127</v>
      </c>
      <c r="C63" t="s">
        <v>101</v>
      </c>
      <c r="D63">
        <v>10</v>
      </c>
      <c r="E63">
        <f t="shared" si="0"/>
        <v>0.41176470588235292</v>
      </c>
      <c r="F63">
        <f>E63*0.3</f>
        <v>0.12352941176470587</v>
      </c>
      <c r="G63">
        <f t="shared" si="1"/>
        <v>6.1764705882352937E-2</v>
      </c>
      <c r="H63">
        <f t="shared" si="1"/>
        <v>3.0882352941176468E-2</v>
      </c>
      <c r="I63">
        <f t="shared" si="1"/>
        <v>1.5441176470588234E-2</v>
      </c>
      <c r="J63">
        <f t="shared" si="1"/>
        <v>7.7205882352941171E-3</v>
      </c>
    </row>
    <row r="64" spans="1:10" x14ac:dyDescent="0.2">
      <c r="A64" t="s">
        <v>128</v>
      </c>
      <c r="B64" t="s">
        <v>129</v>
      </c>
      <c r="C64" t="s">
        <v>101</v>
      </c>
      <c r="D64">
        <v>2</v>
      </c>
      <c r="E64">
        <f t="shared" si="0"/>
        <v>0.88235294117647056</v>
      </c>
      <c r="F64">
        <f>E64*0.7</f>
        <v>0.61764705882352933</v>
      </c>
      <c r="G64">
        <f t="shared" si="1"/>
        <v>0.30882352941176466</v>
      </c>
      <c r="H64">
        <f t="shared" si="1"/>
        <v>0.15441176470588233</v>
      </c>
      <c r="I64">
        <f t="shared" si="1"/>
        <v>7.7205882352941166E-2</v>
      </c>
      <c r="J64">
        <f t="shared" si="1"/>
        <v>3.8602941176470583E-2</v>
      </c>
    </row>
    <row r="65" spans="1:10" x14ac:dyDescent="0.2">
      <c r="A65" t="s">
        <v>130</v>
      </c>
      <c r="B65" t="s">
        <v>131</v>
      </c>
      <c r="C65" t="s">
        <v>101</v>
      </c>
      <c r="D65">
        <v>15</v>
      </c>
      <c r="E65">
        <f t="shared" si="0"/>
        <v>0.11764705882352941</v>
      </c>
      <c r="F65">
        <f>1-F64-F63-F62</f>
        <v>8.2352941176470656E-2</v>
      </c>
      <c r="G65">
        <f t="shared" si="1"/>
        <v>4.1176470588235328E-2</v>
      </c>
      <c r="H65">
        <f t="shared" si="1"/>
        <v>2.0588235294117664E-2</v>
      </c>
      <c r="I65">
        <f t="shared" si="1"/>
        <v>1.0294117647058832E-2</v>
      </c>
      <c r="J65">
        <f t="shared" si="1"/>
        <v>5.147058823529416E-3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404C-24BF-EA47-8D59-C8143507FC75}">
  <dimension ref="A1:G64"/>
  <sheetViews>
    <sheetView tabSelected="1" workbookViewId="0"/>
  </sheetViews>
  <sheetFormatPr baseColWidth="10" defaultRowHeight="16" x14ac:dyDescent="0.2"/>
  <sheetData>
    <row r="1" spans="1:7" x14ac:dyDescent="0.2">
      <c r="A1" t="s">
        <v>1</v>
      </c>
      <c r="B1">
        <v>0.94117647058823528</v>
      </c>
      <c r="C1">
        <v>0.75294117647058822</v>
      </c>
      <c r="D1">
        <v>0.37647058823529411</v>
      </c>
      <c r="E1">
        <v>0.18823529411764706</v>
      </c>
      <c r="F1">
        <v>9.4117647058823528E-2</v>
      </c>
      <c r="G1">
        <v>4.7058823529411764E-2</v>
      </c>
    </row>
    <row r="2" spans="1:7" x14ac:dyDescent="0.2">
      <c r="A2" t="s">
        <v>4</v>
      </c>
      <c r="B2">
        <v>5.8823529411764705E-2</v>
      </c>
      <c r="C2">
        <v>4.7058823529411764E-2</v>
      </c>
      <c r="D2">
        <v>2.3529411764705882E-2</v>
      </c>
      <c r="E2">
        <v>1.1764705882352941E-2</v>
      </c>
      <c r="F2">
        <v>5.8823529411764705E-3</v>
      </c>
      <c r="G2">
        <v>2.9411764705882353E-3</v>
      </c>
    </row>
    <row r="3" spans="1:7" x14ac:dyDescent="0.2">
      <c r="A3" t="s">
        <v>6</v>
      </c>
      <c r="B3">
        <v>0.52941176470588236</v>
      </c>
      <c r="C3">
        <v>0.10588235294117648</v>
      </c>
      <c r="D3">
        <v>5.2941176470588241E-2</v>
      </c>
      <c r="E3">
        <v>2.6470588235294121E-2</v>
      </c>
      <c r="F3">
        <v>1.323529411764706E-2</v>
      </c>
      <c r="G3">
        <v>6.6176470588235302E-3</v>
      </c>
    </row>
    <row r="4" spans="1:7" x14ac:dyDescent="0.2">
      <c r="A4" t="s">
        <v>8</v>
      </c>
      <c r="B4">
        <v>0.47058823529411764</v>
      </c>
      <c r="C4">
        <v>9.4117647058823528E-2</v>
      </c>
      <c r="D4">
        <v>4.7058823529411764E-2</v>
      </c>
      <c r="E4">
        <v>2.3529411764705882E-2</v>
      </c>
      <c r="F4">
        <v>1.1764705882352941E-2</v>
      </c>
      <c r="G4">
        <v>5.8823529411764705E-3</v>
      </c>
    </row>
    <row r="5" spans="1:7" x14ac:dyDescent="0.2">
      <c r="A5" t="s">
        <v>10</v>
      </c>
      <c r="B5">
        <v>0.70588235294117652</v>
      </c>
      <c r="C5">
        <v>0.38823529411764712</v>
      </c>
      <c r="D5">
        <v>0.19411764705882356</v>
      </c>
      <c r="E5">
        <v>9.7058823529411781E-2</v>
      </c>
      <c r="F5">
        <v>4.852941176470589E-2</v>
      </c>
      <c r="G5">
        <v>2.4264705882352945E-2</v>
      </c>
    </row>
    <row r="6" spans="1:7" x14ac:dyDescent="0.2">
      <c r="A6" t="s">
        <v>12</v>
      </c>
      <c r="B6">
        <v>0.29411764705882354</v>
      </c>
      <c r="C6">
        <v>0.15</v>
      </c>
      <c r="D6">
        <v>7.4999999999999997E-2</v>
      </c>
      <c r="E6">
        <v>3.7499999999999999E-2</v>
      </c>
      <c r="F6">
        <v>1.8749999999999999E-2</v>
      </c>
      <c r="G6">
        <v>9.3749999999999997E-3</v>
      </c>
    </row>
    <row r="7" spans="1:7" x14ac:dyDescent="0.2">
      <c r="A7" t="s">
        <v>14</v>
      </c>
      <c r="B7">
        <v>0.76470588235294112</v>
      </c>
      <c r="C7">
        <v>0.42058823529411765</v>
      </c>
      <c r="D7">
        <v>0.21029411764705883</v>
      </c>
      <c r="E7">
        <v>0.10514705882352941</v>
      </c>
      <c r="F7">
        <v>5.2573529411764706E-2</v>
      </c>
      <c r="G7">
        <v>2.6286764705882353E-2</v>
      </c>
    </row>
    <row r="8" spans="1:7" x14ac:dyDescent="0.2">
      <c r="A8" t="s">
        <v>16</v>
      </c>
      <c r="B8">
        <v>0.23529411764705882</v>
      </c>
      <c r="C8">
        <v>4.1176470588235203E-2</v>
      </c>
      <c r="D8">
        <v>2.0588235294117602E-2</v>
      </c>
      <c r="E8">
        <v>1.0294117647058801E-2</v>
      </c>
      <c r="F8">
        <v>5.1470588235294004E-3</v>
      </c>
      <c r="G8">
        <v>2.5735294117647002E-3</v>
      </c>
    </row>
    <row r="9" spans="1:7" x14ac:dyDescent="0.2">
      <c r="A9" t="s">
        <v>18</v>
      </c>
      <c r="B9">
        <v>0.6470588235294118</v>
      </c>
      <c r="C9">
        <v>0.25882352941176473</v>
      </c>
      <c r="D9">
        <v>0.12941176470588237</v>
      </c>
      <c r="E9">
        <v>6.4705882352941183E-2</v>
      </c>
      <c r="F9">
        <v>3.2352941176470591E-2</v>
      </c>
      <c r="G9">
        <v>1.6176470588235296E-2</v>
      </c>
    </row>
    <row r="10" spans="1:7" x14ac:dyDescent="0.2">
      <c r="A10" t="s">
        <v>20</v>
      </c>
      <c r="B10">
        <v>0.35294117647058826</v>
      </c>
      <c r="C10">
        <v>0.15</v>
      </c>
      <c r="D10">
        <v>7.4999999999999997E-2</v>
      </c>
      <c r="E10">
        <v>3.7499999999999999E-2</v>
      </c>
      <c r="F10">
        <v>1.8749999999999999E-2</v>
      </c>
      <c r="G10">
        <v>9.3749999999999997E-3</v>
      </c>
    </row>
    <row r="11" spans="1:7" x14ac:dyDescent="0.2">
      <c r="A11" t="s">
        <v>22</v>
      </c>
      <c r="B11">
        <v>0.82352941176470584</v>
      </c>
      <c r="C11">
        <v>0.49411764705882349</v>
      </c>
      <c r="D11">
        <v>0.24705882352941175</v>
      </c>
      <c r="E11">
        <v>0.12352941176470587</v>
      </c>
      <c r="F11">
        <v>6.1764705882352937E-2</v>
      </c>
      <c r="G11">
        <v>3.0882352941176468E-2</v>
      </c>
    </row>
    <row r="12" spans="1:7" x14ac:dyDescent="0.2">
      <c r="A12" t="s">
        <v>24</v>
      </c>
      <c r="B12">
        <v>0.17647058823529413</v>
      </c>
      <c r="C12">
        <v>9.7058823529411697E-2</v>
      </c>
      <c r="D12">
        <v>4.8529411764705849E-2</v>
      </c>
      <c r="E12">
        <v>2.4264705882352924E-2</v>
      </c>
      <c r="F12">
        <v>1.2132352941176462E-2</v>
      </c>
      <c r="G12">
        <v>6.0661764705882311E-3</v>
      </c>
    </row>
    <row r="13" spans="1:7" x14ac:dyDescent="0.2">
      <c r="A13" t="s">
        <v>26</v>
      </c>
      <c r="B13">
        <v>0.58823529411764708</v>
      </c>
      <c r="C13">
        <v>0.17647058823529413</v>
      </c>
      <c r="D13">
        <v>8.8235294117647065E-2</v>
      </c>
      <c r="E13">
        <v>4.4117647058823532E-2</v>
      </c>
      <c r="F13">
        <v>2.2058823529411766E-2</v>
      </c>
      <c r="G13">
        <v>1.1029411764705883E-2</v>
      </c>
    </row>
    <row r="14" spans="1:7" x14ac:dyDescent="0.2">
      <c r="A14" t="s">
        <v>28</v>
      </c>
      <c r="B14">
        <v>0.41176470588235292</v>
      </c>
      <c r="C14">
        <v>0.12352941176470587</v>
      </c>
      <c r="D14">
        <v>6.1764705882352937E-2</v>
      </c>
      <c r="E14">
        <v>3.0882352941176468E-2</v>
      </c>
      <c r="F14">
        <v>1.5441176470588234E-2</v>
      </c>
      <c r="G14">
        <v>7.7205882352941171E-3</v>
      </c>
    </row>
    <row r="15" spans="1:7" x14ac:dyDescent="0.2">
      <c r="A15" t="s">
        <v>30</v>
      </c>
      <c r="B15">
        <v>0.88235294117647056</v>
      </c>
      <c r="C15">
        <v>0.61764705882352933</v>
      </c>
      <c r="D15">
        <v>0.30882352941176466</v>
      </c>
      <c r="E15">
        <v>0.15441176470588233</v>
      </c>
      <c r="F15">
        <v>7.7205882352941166E-2</v>
      </c>
      <c r="G15">
        <v>3.8602941176470583E-2</v>
      </c>
    </row>
    <row r="16" spans="1:7" x14ac:dyDescent="0.2">
      <c r="A16" t="s">
        <v>32</v>
      </c>
      <c r="B16">
        <v>0.11764705882352941</v>
      </c>
      <c r="C16">
        <v>8.2352941176470656E-2</v>
      </c>
      <c r="D16">
        <v>4.1176470588235328E-2</v>
      </c>
      <c r="E16">
        <v>2.0588235294117664E-2</v>
      </c>
      <c r="F16">
        <v>1.0294117647058832E-2</v>
      </c>
      <c r="G16">
        <v>5.147058823529416E-3</v>
      </c>
    </row>
    <row r="17" spans="1:7" x14ac:dyDescent="0.2">
      <c r="A17" t="s">
        <v>34</v>
      </c>
      <c r="B17">
        <v>0.94117647058823528</v>
      </c>
      <c r="C17">
        <v>0.75294117647058822</v>
      </c>
      <c r="D17">
        <v>0.37647058823529411</v>
      </c>
      <c r="E17">
        <v>0.18823529411764706</v>
      </c>
      <c r="F17">
        <v>9.4117647058823528E-2</v>
      </c>
      <c r="G17">
        <v>4.7058823529411764E-2</v>
      </c>
    </row>
    <row r="18" spans="1:7" x14ac:dyDescent="0.2">
      <c r="A18" t="s">
        <v>37</v>
      </c>
      <c r="B18">
        <v>5.8823529411764705E-2</v>
      </c>
      <c r="C18">
        <v>4.7058823529411764E-2</v>
      </c>
      <c r="D18">
        <v>2.3529411764705882E-2</v>
      </c>
      <c r="E18">
        <v>1.1764705882352941E-2</v>
      </c>
      <c r="F18">
        <v>5.8823529411764705E-3</v>
      </c>
      <c r="G18">
        <v>2.9411764705882353E-3</v>
      </c>
    </row>
    <row r="19" spans="1:7" x14ac:dyDescent="0.2">
      <c r="A19" t="s">
        <v>39</v>
      </c>
      <c r="B19">
        <v>0.52941176470588236</v>
      </c>
      <c r="C19">
        <v>0.10588235294117648</v>
      </c>
      <c r="D19">
        <v>5.2941176470588241E-2</v>
      </c>
      <c r="E19">
        <v>2.6470588235294121E-2</v>
      </c>
      <c r="F19">
        <v>1.323529411764706E-2</v>
      </c>
      <c r="G19">
        <v>6.6176470588235302E-3</v>
      </c>
    </row>
    <row r="20" spans="1:7" x14ac:dyDescent="0.2">
      <c r="A20" t="s">
        <v>41</v>
      </c>
      <c r="B20">
        <v>0.47058823529411764</v>
      </c>
      <c r="C20">
        <v>9.4117647058823528E-2</v>
      </c>
      <c r="D20">
        <v>4.7058823529411764E-2</v>
      </c>
      <c r="E20">
        <v>2.3529411764705882E-2</v>
      </c>
      <c r="F20">
        <v>1.1764705882352941E-2</v>
      </c>
      <c r="G20">
        <v>5.8823529411764705E-3</v>
      </c>
    </row>
    <row r="21" spans="1:7" x14ac:dyDescent="0.2">
      <c r="A21" t="s">
        <v>43</v>
      </c>
      <c r="B21">
        <v>0.70588235294117652</v>
      </c>
      <c r="C21">
        <v>0.38823529411764712</v>
      </c>
      <c r="D21">
        <v>0.19411764705882356</v>
      </c>
      <c r="E21">
        <v>9.7058823529411781E-2</v>
      </c>
      <c r="F21">
        <v>4.852941176470589E-2</v>
      </c>
      <c r="G21">
        <v>2.4264705882352945E-2</v>
      </c>
    </row>
    <row r="22" spans="1:7" x14ac:dyDescent="0.2">
      <c r="A22" t="s">
        <v>45</v>
      </c>
      <c r="B22">
        <v>0.29411764705882354</v>
      </c>
      <c r="C22">
        <v>0.15</v>
      </c>
      <c r="D22">
        <v>7.4999999999999997E-2</v>
      </c>
      <c r="E22">
        <v>3.7499999999999999E-2</v>
      </c>
      <c r="F22">
        <v>1.8749999999999999E-2</v>
      </c>
      <c r="G22">
        <v>9.3749999999999997E-3</v>
      </c>
    </row>
    <row r="23" spans="1:7" x14ac:dyDescent="0.2">
      <c r="A23" t="s">
        <v>47</v>
      </c>
      <c r="B23">
        <v>0.76470588235294112</v>
      </c>
      <c r="C23">
        <v>0.42058823529411765</v>
      </c>
      <c r="D23">
        <v>0.21029411764705883</v>
      </c>
      <c r="E23">
        <v>0.10514705882352941</v>
      </c>
      <c r="F23">
        <v>5.2573529411764706E-2</v>
      </c>
      <c r="G23">
        <v>2.6286764705882353E-2</v>
      </c>
    </row>
    <row r="24" spans="1:7" x14ac:dyDescent="0.2">
      <c r="A24" t="s">
        <v>49</v>
      </c>
      <c r="B24">
        <v>0.23529411764705882</v>
      </c>
      <c r="C24">
        <v>4.1176470588235203E-2</v>
      </c>
      <c r="D24">
        <v>2.0588235294117602E-2</v>
      </c>
      <c r="E24">
        <v>1.0294117647058801E-2</v>
      </c>
      <c r="F24">
        <v>5.1470588235294004E-3</v>
      </c>
      <c r="G24">
        <v>2.5735294117647002E-3</v>
      </c>
    </row>
    <row r="25" spans="1:7" x14ac:dyDescent="0.2">
      <c r="A25" t="s">
        <v>51</v>
      </c>
      <c r="B25">
        <v>0.6470588235294118</v>
      </c>
      <c r="C25">
        <v>0.25882352941176473</v>
      </c>
      <c r="D25">
        <v>0.12941176470588237</v>
      </c>
      <c r="E25">
        <v>6.4705882352941183E-2</v>
      </c>
      <c r="F25">
        <v>3.2352941176470591E-2</v>
      </c>
      <c r="G25">
        <v>1.6176470588235296E-2</v>
      </c>
    </row>
    <row r="26" spans="1:7" x14ac:dyDescent="0.2">
      <c r="A26" t="s">
        <v>53</v>
      </c>
      <c r="B26">
        <v>0.35294117647058826</v>
      </c>
      <c r="C26">
        <v>0.15</v>
      </c>
      <c r="D26">
        <v>7.4999999999999997E-2</v>
      </c>
      <c r="E26">
        <v>3.7499999999999999E-2</v>
      </c>
      <c r="F26">
        <v>1.8749999999999999E-2</v>
      </c>
      <c r="G26">
        <v>9.3749999999999997E-3</v>
      </c>
    </row>
    <row r="27" spans="1:7" x14ac:dyDescent="0.2">
      <c r="A27" t="s">
        <v>55</v>
      </c>
      <c r="B27">
        <v>0.82352941176470584</v>
      </c>
      <c r="C27">
        <v>0.49411764705882349</v>
      </c>
      <c r="D27">
        <v>0.24705882352941175</v>
      </c>
      <c r="E27">
        <v>0.12352941176470587</v>
      </c>
      <c r="F27">
        <v>6.1764705882352937E-2</v>
      </c>
      <c r="G27">
        <v>3.0882352941176468E-2</v>
      </c>
    </row>
    <row r="28" spans="1:7" x14ac:dyDescent="0.2">
      <c r="A28" t="s">
        <v>57</v>
      </c>
      <c r="B28">
        <v>0.17647058823529413</v>
      </c>
      <c r="C28">
        <v>9.7058823529411697E-2</v>
      </c>
      <c r="D28">
        <v>4.8529411764705849E-2</v>
      </c>
      <c r="E28">
        <v>2.4264705882352924E-2</v>
      </c>
      <c r="F28">
        <v>1.2132352941176462E-2</v>
      </c>
      <c r="G28">
        <v>6.0661764705882311E-3</v>
      </c>
    </row>
    <row r="29" spans="1:7" x14ac:dyDescent="0.2">
      <c r="A29" t="s">
        <v>59</v>
      </c>
      <c r="B29">
        <v>0.58823529411764708</v>
      </c>
      <c r="C29">
        <v>0.17647058823529413</v>
      </c>
      <c r="D29">
        <v>8.8235294117647065E-2</v>
      </c>
      <c r="E29">
        <v>4.4117647058823532E-2</v>
      </c>
      <c r="F29">
        <v>2.2058823529411766E-2</v>
      </c>
      <c r="G29">
        <v>1.1029411764705883E-2</v>
      </c>
    </row>
    <row r="30" spans="1:7" x14ac:dyDescent="0.2">
      <c r="A30" t="s">
        <v>61</v>
      </c>
      <c r="B30">
        <v>0.41176470588235292</v>
      </c>
      <c r="C30">
        <v>0.12352941176470587</v>
      </c>
      <c r="D30">
        <v>6.1764705882352937E-2</v>
      </c>
      <c r="E30">
        <v>3.0882352941176468E-2</v>
      </c>
      <c r="F30">
        <v>1.5441176470588234E-2</v>
      </c>
      <c r="G30">
        <v>7.7205882352941171E-3</v>
      </c>
    </row>
    <row r="31" spans="1:7" x14ac:dyDescent="0.2">
      <c r="A31" t="s">
        <v>63</v>
      </c>
      <c r="B31">
        <v>0.88235294117647056</v>
      </c>
      <c r="C31">
        <v>0.61764705882352933</v>
      </c>
      <c r="D31">
        <v>0.30882352941176466</v>
      </c>
      <c r="E31">
        <v>0.15441176470588233</v>
      </c>
      <c r="F31">
        <v>7.7205882352941166E-2</v>
      </c>
      <c r="G31">
        <v>3.8602941176470583E-2</v>
      </c>
    </row>
    <row r="32" spans="1:7" x14ac:dyDescent="0.2">
      <c r="A32" t="s">
        <v>65</v>
      </c>
      <c r="B32">
        <v>0.11764705882352941</v>
      </c>
      <c r="C32">
        <v>8.2352941176470656E-2</v>
      </c>
      <c r="D32">
        <v>4.1176470588235328E-2</v>
      </c>
      <c r="E32">
        <v>2.0588235294117664E-2</v>
      </c>
      <c r="F32">
        <v>1.0294117647058832E-2</v>
      </c>
      <c r="G32">
        <v>5.147058823529416E-3</v>
      </c>
    </row>
    <row r="33" spans="1:7" x14ac:dyDescent="0.2">
      <c r="A33" t="s">
        <v>67</v>
      </c>
      <c r="B33">
        <v>0.94117647058823528</v>
      </c>
      <c r="C33">
        <v>0.75294117647058822</v>
      </c>
      <c r="D33">
        <v>0.37647058823529411</v>
      </c>
      <c r="E33">
        <v>0.18823529411764706</v>
      </c>
      <c r="F33">
        <v>9.4117647058823528E-2</v>
      </c>
      <c r="G33">
        <v>4.7058823529411764E-2</v>
      </c>
    </row>
    <row r="34" spans="1:7" x14ac:dyDescent="0.2">
      <c r="A34" t="s">
        <v>70</v>
      </c>
      <c r="B34">
        <v>5.8823529411764705E-2</v>
      </c>
      <c r="C34">
        <v>4.7058823529411764E-2</v>
      </c>
      <c r="D34">
        <v>2.3529411764705882E-2</v>
      </c>
      <c r="E34">
        <v>1.1764705882352941E-2</v>
      </c>
      <c r="F34">
        <v>5.8823529411764705E-3</v>
      </c>
      <c r="G34">
        <v>2.9411764705882353E-3</v>
      </c>
    </row>
    <row r="35" spans="1:7" x14ac:dyDescent="0.2">
      <c r="A35" t="s">
        <v>72</v>
      </c>
      <c r="B35">
        <v>0.52941176470588236</v>
      </c>
      <c r="C35">
        <v>0.10588235294117648</v>
      </c>
      <c r="D35">
        <v>5.2941176470588241E-2</v>
      </c>
      <c r="E35">
        <v>2.6470588235294121E-2</v>
      </c>
      <c r="F35">
        <v>1.323529411764706E-2</v>
      </c>
      <c r="G35">
        <v>6.6176470588235302E-3</v>
      </c>
    </row>
    <row r="36" spans="1:7" x14ac:dyDescent="0.2">
      <c r="A36" t="s">
        <v>74</v>
      </c>
      <c r="B36">
        <v>0.47058823529411764</v>
      </c>
      <c r="C36">
        <v>9.4117647058823528E-2</v>
      </c>
      <c r="D36">
        <v>4.7058823529411764E-2</v>
      </c>
      <c r="E36">
        <v>2.3529411764705882E-2</v>
      </c>
      <c r="F36">
        <v>1.1764705882352941E-2</v>
      </c>
      <c r="G36">
        <v>5.8823529411764705E-3</v>
      </c>
    </row>
    <row r="37" spans="1:7" x14ac:dyDescent="0.2">
      <c r="A37" t="s">
        <v>76</v>
      </c>
      <c r="B37">
        <v>0.70588235294117652</v>
      </c>
      <c r="C37">
        <v>0.38823529411764712</v>
      </c>
      <c r="D37">
        <v>0.19411764705882356</v>
      </c>
      <c r="E37">
        <v>9.7058823529411781E-2</v>
      </c>
      <c r="F37">
        <v>4.852941176470589E-2</v>
      </c>
      <c r="G37">
        <v>2.4264705882352945E-2</v>
      </c>
    </row>
    <row r="38" spans="1:7" x14ac:dyDescent="0.2">
      <c r="A38" t="s">
        <v>78</v>
      </c>
      <c r="B38">
        <v>0.29411764705882354</v>
      </c>
      <c r="C38">
        <v>0.15</v>
      </c>
      <c r="D38">
        <v>7.4999999999999997E-2</v>
      </c>
      <c r="E38">
        <v>3.7499999999999999E-2</v>
      </c>
      <c r="F38">
        <v>1.8749999999999999E-2</v>
      </c>
      <c r="G38">
        <v>9.3749999999999997E-3</v>
      </c>
    </row>
    <row r="39" spans="1:7" x14ac:dyDescent="0.2">
      <c r="A39" t="s">
        <v>80</v>
      </c>
      <c r="B39">
        <v>0.76470588235294112</v>
      </c>
      <c r="C39">
        <v>0.42058823529411765</v>
      </c>
      <c r="D39">
        <v>0.21029411764705883</v>
      </c>
      <c r="E39">
        <v>0.10514705882352941</v>
      </c>
      <c r="F39">
        <v>5.2573529411764706E-2</v>
      </c>
      <c r="G39">
        <v>2.6286764705882353E-2</v>
      </c>
    </row>
    <row r="40" spans="1:7" x14ac:dyDescent="0.2">
      <c r="A40" t="s">
        <v>82</v>
      </c>
      <c r="B40">
        <v>0.23529411764705882</v>
      </c>
      <c r="C40">
        <v>4.1176470588235203E-2</v>
      </c>
      <c r="D40">
        <v>2.0588235294117602E-2</v>
      </c>
      <c r="E40">
        <v>1.0294117647058801E-2</v>
      </c>
      <c r="F40">
        <v>5.1470588235294004E-3</v>
      </c>
      <c r="G40">
        <v>2.5735294117647002E-3</v>
      </c>
    </row>
    <row r="41" spans="1:7" x14ac:dyDescent="0.2">
      <c r="A41" t="s">
        <v>84</v>
      </c>
      <c r="B41">
        <v>0.6470588235294118</v>
      </c>
      <c r="C41">
        <v>0.25882352941176473</v>
      </c>
      <c r="D41">
        <v>0.12941176470588237</v>
      </c>
      <c r="E41">
        <v>6.4705882352941183E-2</v>
      </c>
      <c r="F41">
        <v>3.2352941176470591E-2</v>
      </c>
      <c r="G41">
        <v>1.6176470588235296E-2</v>
      </c>
    </row>
    <row r="42" spans="1:7" x14ac:dyDescent="0.2">
      <c r="A42" t="s">
        <v>86</v>
      </c>
      <c r="B42">
        <v>0.35294117647058826</v>
      </c>
      <c r="C42">
        <v>0.15</v>
      </c>
      <c r="D42">
        <v>7.4999999999999997E-2</v>
      </c>
      <c r="E42">
        <v>3.7499999999999999E-2</v>
      </c>
      <c r="F42">
        <v>1.8749999999999999E-2</v>
      </c>
      <c r="G42">
        <v>9.3749999999999997E-3</v>
      </c>
    </row>
    <row r="43" spans="1:7" x14ac:dyDescent="0.2">
      <c r="A43" t="s">
        <v>88</v>
      </c>
      <c r="B43">
        <v>0.82352941176470584</v>
      </c>
      <c r="C43">
        <v>0.49411764705882349</v>
      </c>
      <c r="D43">
        <v>0.24705882352941175</v>
      </c>
      <c r="E43">
        <v>0.12352941176470587</v>
      </c>
      <c r="F43">
        <v>6.1764705882352937E-2</v>
      </c>
      <c r="G43">
        <v>3.0882352941176468E-2</v>
      </c>
    </row>
    <row r="44" spans="1:7" x14ac:dyDescent="0.2">
      <c r="A44" t="s">
        <v>90</v>
      </c>
      <c r="B44">
        <v>0.17647058823529413</v>
      </c>
      <c r="C44">
        <v>9.7058823529411697E-2</v>
      </c>
      <c r="D44">
        <v>4.8529411764705849E-2</v>
      </c>
      <c r="E44">
        <v>2.4264705882352924E-2</v>
      </c>
      <c r="F44">
        <v>1.2132352941176462E-2</v>
      </c>
      <c r="G44">
        <v>6.0661764705882311E-3</v>
      </c>
    </row>
    <row r="45" spans="1:7" x14ac:dyDescent="0.2">
      <c r="A45" t="s">
        <v>92</v>
      </c>
      <c r="B45">
        <v>0.58823529411764708</v>
      </c>
      <c r="C45">
        <v>0.17647058823529413</v>
      </c>
      <c r="D45">
        <v>8.8235294117647065E-2</v>
      </c>
      <c r="E45">
        <v>4.4117647058823532E-2</v>
      </c>
      <c r="F45">
        <v>2.2058823529411766E-2</v>
      </c>
      <c r="G45">
        <v>1.1029411764705883E-2</v>
      </c>
    </row>
    <row r="46" spans="1:7" x14ac:dyDescent="0.2">
      <c r="A46" t="s">
        <v>94</v>
      </c>
      <c r="B46">
        <v>0.41176470588235292</v>
      </c>
      <c r="C46">
        <v>0.12352941176470587</v>
      </c>
      <c r="D46">
        <v>6.1764705882352937E-2</v>
      </c>
      <c r="E46">
        <v>3.0882352941176468E-2</v>
      </c>
      <c r="F46">
        <v>1.5441176470588234E-2</v>
      </c>
      <c r="G46">
        <v>7.7205882352941171E-3</v>
      </c>
    </row>
    <row r="47" spans="1:7" x14ac:dyDescent="0.2">
      <c r="A47" t="s">
        <v>96</v>
      </c>
      <c r="B47">
        <v>0.88235294117647056</v>
      </c>
      <c r="C47">
        <v>0.61764705882352933</v>
      </c>
      <c r="D47">
        <v>0.30882352941176466</v>
      </c>
      <c r="E47">
        <v>0.15441176470588233</v>
      </c>
      <c r="F47">
        <v>7.7205882352941166E-2</v>
      </c>
      <c r="G47">
        <v>3.8602941176470583E-2</v>
      </c>
    </row>
    <row r="48" spans="1:7" x14ac:dyDescent="0.2">
      <c r="A48" t="s">
        <v>98</v>
      </c>
      <c r="B48">
        <v>0.11764705882352941</v>
      </c>
      <c r="C48">
        <v>8.2352941176470656E-2</v>
      </c>
      <c r="D48">
        <v>4.1176470588235328E-2</v>
      </c>
      <c r="E48">
        <v>2.0588235294117664E-2</v>
      </c>
      <c r="F48">
        <v>1.0294117647058832E-2</v>
      </c>
      <c r="G48">
        <v>5.147058823529416E-3</v>
      </c>
    </row>
    <row r="49" spans="1:7" x14ac:dyDescent="0.2">
      <c r="A49" t="s">
        <v>100</v>
      </c>
      <c r="B49">
        <v>0.94117647058823528</v>
      </c>
      <c r="C49">
        <v>0.75294117647058822</v>
      </c>
      <c r="D49">
        <v>0.37647058823529411</v>
      </c>
      <c r="E49">
        <v>0.18823529411764706</v>
      </c>
      <c r="F49">
        <v>9.4117647058823528E-2</v>
      </c>
      <c r="G49">
        <v>4.7058823529411764E-2</v>
      </c>
    </row>
    <row r="50" spans="1:7" x14ac:dyDescent="0.2">
      <c r="A50" t="s">
        <v>103</v>
      </c>
      <c r="B50">
        <v>5.8823529411764705E-2</v>
      </c>
      <c r="C50">
        <v>4.7058823529411764E-2</v>
      </c>
      <c r="D50">
        <v>2.3529411764705882E-2</v>
      </c>
      <c r="E50">
        <v>1.1764705882352941E-2</v>
      </c>
      <c r="F50">
        <v>5.8823529411764705E-3</v>
      </c>
      <c r="G50">
        <v>2.9411764705882353E-3</v>
      </c>
    </row>
    <row r="51" spans="1:7" x14ac:dyDescent="0.2">
      <c r="A51" t="s">
        <v>105</v>
      </c>
      <c r="B51">
        <v>0.52941176470588236</v>
      </c>
      <c r="C51">
        <v>0.10588235294117648</v>
      </c>
      <c r="D51">
        <v>5.2941176470588241E-2</v>
      </c>
      <c r="E51">
        <v>2.6470588235294121E-2</v>
      </c>
      <c r="F51">
        <v>1.323529411764706E-2</v>
      </c>
      <c r="G51">
        <v>6.6176470588235302E-3</v>
      </c>
    </row>
    <row r="52" spans="1:7" x14ac:dyDescent="0.2">
      <c r="A52" t="s">
        <v>107</v>
      </c>
      <c r="B52">
        <v>0.47058823529411764</v>
      </c>
      <c r="C52">
        <v>9.4117647058823528E-2</v>
      </c>
      <c r="D52">
        <v>4.7058823529411764E-2</v>
      </c>
      <c r="E52">
        <v>2.3529411764705882E-2</v>
      </c>
      <c r="F52">
        <v>1.1764705882352941E-2</v>
      </c>
      <c r="G52">
        <v>5.8823529411764705E-3</v>
      </c>
    </row>
    <row r="53" spans="1:7" x14ac:dyDescent="0.2">
      <c r="A53" t="s">
        <v>109</v>
      </c>
      <c r="B53">
        <v>0.70588235294117652</v>
      </c>
      <c r="C53">
        <v>0.38823529411764712</v>
      </c>
      <c r="D53">
        <v>0.19411764705882356</v>
      </c>
      <c r="E53">
        <v>9.7058823529411781E-2</v>
      </c>
      <c r="F53">
        <v>4.852941176470589E-2</v>
      </c>
      <c r="G53">
        <v>2.4264705882352945E-2</v>
      </c>
    </row>
    <row r="54" spans="1:7" x14ac:dyDescent="0.2">
      <c r="A54" t="s">
        <v>111</v>
      </c>
      <c r="B54">
        <v>0.29411764705882354</v>
      </c>
      <c r="C54">
        <v>0.15</v>
      </c>
      <c r="D54">
        <v>7.4999999999999997E-2</v>
      </c>
      <c r="E54">
        <v>3.7499999999999999E-2</v>
      </c>
      <c r="F54">
        <v>1.8749999999999999E-2</v>
      </c>
      <c r="G54">
        <v>9.3749999999999997E-3</v>
      </c>
    </row>
    <row r="55" spans="1:7" x14ac:dyDescent="0.2">
      <c r="A55" t="s">
        <v>113</v>
      </c>
      <c r="B55">
        <v>0.76470588235294112</v>
      </c>
      <c r="C55">
        <v>0.42058823529411765</v>
      </c>
      <c r="D55">
        <v>0.21029411764705883</v>
      </c>
      <c r="E55">
        <v>0.10514705882352941</v>
      </c>
      <c r="F55">
        <v>5.2573529411764706E-2</v>
      </c>
      <c r="G55">
        <v>2.6286764705882353E-2</v>
      </c>
    </row>
    <row r="56" spans="1:7" x14ac:dyDescent="0.2">
      <c r="A56" t="s">
        <v>115</v>
      </c>
      <c r="B56">
        <v>0.23529411764705882</v>
      </c>
      <c r="C56">
        <v>4.1176470588235203E-2</v>
      </c>
      <c r="D56">
        <v>2.0588235294117602E-2</v>
      </c>
      <c r="E56">
        <v>1.0294117647058801E-2</v>
      </c>
      <c r="F56">
        <v>5.1470588235294004E-3</v>
      </c>
      <c r="G56">
        <v>2.5735294117647002E-3</v>
      </c>
    </row>
    <row r="57" spans="1:7" x14ac:dyDescent="0.2">
      <c r="A57" t="s">
        <v>117</v>
      </c>
      <c r="B57">
        <v>0.6470588235294118</v>
      </c>
      <c r="C57">
        <v>0.25882352941176473</v>
      </c>
      <c r="D57">
        <v>0.12941176470588237</v>
      </c>
      <c r="E57">
        <v>6.4705882352941183E-2</v>
      </c>
      <c r="F57">
        <v>3.2352941176470591E-2</v>
      </c>
      <c r="G57">
        <v>1.6176470588235296E-2</v>
      </c>
    </row>
    <row r="58" spans="1:7" x14ac:dyDescent="0.2">
      <c r="A58" t="s">
        <v>119</v>
      </c>
      <c r="B58">
        <v>0.35294117647058826</v>
      </c>
      <c r="C58">
        <v>0.15</v>
      </c>
      <c r="D58">
        <v>7.4999999999999997E-2</v>
      </c>
      <c r="E58">
        <v>3.7499999999999999E-2</v>
      </c>
      <c r="F58">
        <v>1.8749999999999999E-2</v>
      </c>
      <c r="G58">
        <v>9.3749999999999997E-3</v>
      </c>
    </row>
    <row r="59" spans="1:7" x14ac:dyDescent="0.2">
      <c r="A59" t="s">
        <v>121</v>
      </c>
      <c r="B59">
        <v>0.82352941176470584</v>
      </c>
      <c r="C59">
        <v>0.49411764705882349</v>
      </c>
      <c r="D59">
        <v>0.24705882352941175</v>
      </c>
      <c r="E59">
        <v>0.12352941176470587</v>
      </c>
      <c r="F59">
        <v>6.1764705882352937E-2</v>
      </c>
      <c r="G59">
        <v>3.0882352941176468E-2</v>
      </c>
    </row>
    <row r="60" spans="1:7" x14ac:dyDescent="0.2">
      <c r="A60" t="s">
        <v>123</v>
      </c>
      <c r="B60">
        <v>0.17647058823529413</v>
      </c>
      <c r="C60">
        <v>9.7058823529411697E-2</v>
      </c>
      <c r="D60">
        <v>4.8529411764705849E-2</v>
      </c>
      <c r="E60">
        <v>2.4264705882352924E-2</v>
      </c>
      <c r="F60">
        <v>1.2132352941176462E-2</v>
      </c>
      <c r="G60">
        <v>6.0661764705882311E-3</v>
      </c>
    </row>
    <row r="61" spans="1:7" x14ac:dyDescent="0.2">
      <c r="A61" t="s">
        <v>125</v>
      </c>
      <c r="B61">
        <v>0.58823529411764708</v>
      </c>
      <c r="C61">
        <v>0.17647058823529413</v>
      </c>
      <c r="D61">
        <v>8.8235294117647065E-2</v>
      </c>
      <c r="E61">
        <v>4.4117647058823532E-2</v>
      </c>
      <c r="F61">
        <v>2.2058823529411766E-2</v>
      </c>
      <c r="G61">
        <v>1.1029411764705883E-2</v>
      </c>
    </row>
    <row r="62" spans="1:7" x14ac:dyDescent="0.2">
      <c r="A62" t="s">
        <v>127</v>
      </c>
      <c r="B62">
        <v>0.41176470588235292</v>
      </c>
      <c r="C62">
        <v>0.12352941176470587</v>
      </c>
      <c r="D62">
        <v>6.1764705882352937E-2</v>
      </c>
      <c r="E62">
        <v>3.0882352941176468E-2</v>
      </c>
      <c r="F62">
        <v>1.5441176470588234E-2</v>
      </c>
      <c r="G62">
        <v>7.7205882352941171E-3</v>
      </c>
    </row>
    <row r="63" spans="1:7" x14ac:dyDescent="0.2">
      <c r="A63" t="s">
        <v>129</v>
      </c>
      <c r="B63">
        <v>0.88235294117647056</v>
      </c>
      <c r="C63">
        <v>0.61764705882352933</v>
      </c>
      <c r="D63">
        <v>0.30882352941176466</v>
      </c>
      <c r="E63">
        <v>0.15441176470588233</v>
      </c>
      <c r="F63">
        <v>7.7205882352941166E-2</v>
      </c>
      <c r="G63">
        <v>3.8602941176470583E-2</v>
      </c>
    </row>
    <row r="64" spans="1:7" x14ac:dyDescent="0.2">
      <c r="A64" t="s">
        <v>131</v>
      </c>
      <c r="B64">
        <v>0.11764705882352941</v>
      </c>
      <c r="C64">
        <v>8.2352941176470656E-2</v>
      </c>
      <c r="D64">
        <v>4.1176470588235328E-2</v>
      </c>
      <c r="E64">
        <v>2.0588235294117664E-2</v>
      </c>
      <c r="F64">
        <v>1.0294117647058832E-2</v>
      </c>
      <c r="G64">
        <v>5.147058823529416E-3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2022-02-17T06:39:22Z</dcterms:created>
  <dcterms:modified xsi:type="dcterms:W3CDTF">2022-02-17T08:24:56Z</dcterms:modified>
</cp:coreProperties>
</file>