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nx_capstone\"/>
    </mc:Choice>
  </mc:AlternateContent>
  <bookViews>
    <workbookView xWindow="0" yWindow="0" windowWidth="23451" windowHeight="11357" xr2:uid="{5501043C-CC6B-40BC-8D93-C4CA78833DA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4" i="1"/>
  <c r="H4" i="1"/>
  <c r="H5" i="1"/>
  <c r="H6" i="1"/>
  <c r="H7" i="1"/>
  <c r="I7" i="1" s="1"/>
  <c r="H8" i="1"/>
  <c r="H9" i="1"/>
  <c r="H10" i="1"/>
  <c r="H11" i="1"/>
  <c r="H12" i="1"/>
  <c r="I12" i="1" s="1"/>
  <c r="H13" i="1"/>
  <c r="H14" i="1"/>
  <c r="H15" i="1"/>
  <c r="H16" i="1"/>
  <c r="H17" i="1"/>
  <c r="I17" i="1" s="1"/>
  <c r="H18" i="1"/>
  <c r="H19" i="1"/>
  <c r="H20" i="1"/>
  <c r="H21" i="1"/>
  <c r="H3" i="1"/>
  <c r="G4" i="1"/>
  <c r="I4" i="1" s="1"/>
  <c r="G5" i="1"/>
  <c r="G6" i="1"/>
  <c r="G8" i="1"/>
  <c r="I8" i="1" s="1"/>
  <c r="G9" i="1"/>
  <c r="G10" i="1"/>
  <c r="G11" i="1"/>
  <c r="G13" i="1"/>
  <c r="I13" i="1" s="1"/>
  <c r="G14" i="1"/>
  <c r="G15" i="1"/>
  <c r="G16" i="1"/>
  <c r="G18" i="1"/>
  <c r="G19" i="1"/>
  <c r="G20" i="1"/>
  <c r="G21" i="1"/>
  <c r="G3" i="1"/>
  <c r="I10" i="1" l="1"/>
  <c r="I6" i="1"/>
  <c r="I14" i="1"/>
  <c r="I5" i="1"/>
  <c r="I20" i="1"/>
  <c r="I16" i="1"/>
  <c r="I21" i="1"/>
  <c r="I18" i="1"/>
  <c r="I9" i="1"/>
  <c r="I19" i="1"/>
  <c r="I15" i="1"/>
  <c r="I11" i="1"/>
  <c r="I3" i="1"/>
</calcChain>
</file>

<file path=xl/sharedStrings.xml><?xml version="1.0" encoding="utf-8"?>
<sst xmlns="http://schemas.openxmlformats.org/spreadsheetml/2006/main" count="74" uniqueCount="46">
  <si>
    <t xml:space="preserve"> 'SPC_18'</t>
  </si>
  <si>
    <t xml:space="preserve"> 'SPC_02'</t>
  </si>
  <si>
    <t xml:space="preserve"> 'SPC_01'</t>
  </si>
  <si>
    <t xml:space="preserve"> 'SPC_13'</t>
  </si>
  <si>
    <t xml:space="preserve"> 'SPC_10'</t>
  </si>
  <si>
    <t xml:space="preserve"> 'SPC_11'</t>
  </si>
  <si>
    <t xml:space="preserve"> 'SPC_16'</t>
  </si>
  <si>
    <t xml:space="preserve"> 'SPC_17'</t>
  </si>
  <si>
    <t xml:space="preserve"> 'SPC_14'</t>
  </si>
  <si>
    <t xml:space="preserve"> 'SPC_06'</t>
  </si>
  <si>
    <t xml:space="preserve"> 'SPC_04'</t>
  </si>
  <si>
    <t xml:space="preserve"> 'SPC_05'</t>
  </si>
  <si>
    <t xml:space="preserve"> 'SPC_07'</t>
  </si>
  <si>
    <t xml:space="preserve"> 'SPC_15'</t>
  </si>
  <si>
    <t xml:space="preserve"> 'SPC_03'</t>
  </si>
  <si>
    <t xml:space="preserve"> 'SPC_09'</t>
  </si>
  <si>
    <t>SPC_07</t>
  </si>
  <si>
    <t>SPC_16</t>
  </si>
  <si>
    <t>SPC_01</t>
  </si>
  <si>
    <t>SPC_18</t>
  </si>
  <si>
    <t>SPC_20</t>
  </si>
  <si>
    <t>SPC_09</t>
  </si>
  <si>
    <t>SPC_11</t>
  </si>
  <si>
    <t>SPC_04</t>
  </si>
  <si>
    <t>SPC_17</t>
  </si>
  <si>
    <t>SPC_08</t>
  </si>
  <si>
    <t>SPC_14</t>
  </si>
  <si>
    <t>SPC_05</t>
  </si>
  <si>
    <t>SPC_10</t>
  </si>
  <si>
    <t>SPC_02</t>
  </si>
  <si>
    <t>SPC_12</t>
  </si>
  <si>
    <t>SPC_15</t>
  </si>
  <si>
    <t>SPC_13</t>
  </si>
  <si>
    <t>SPC_06</t>
  </si>
  <si>
    <t>SPC_03</t>
  </si>
  <si>
    <t>SPC_19</t>
  </si>
  <si>
    <t>WESTERN SHADING</t>
  </si>
  <si>
    <t xml:space="preserve"> 'SPC_19'</t>
  </si>
  <si>
    <t xml:space="preserve"> 'SPC_12'</t>
  </si>
  <si>
    <t xml:space="preserve"> 'SPC_20'</t>
  </si>
  <si>
    <t xml:space="preserve"> 'SPC_08'</t>
  </si>
  <si>
    <t>SPC Name</t>
  </si>
  <si>
    <t>Actual height</t>
  </si>
  <si>
    <t>true delta z</t>
  </si>
  <si>
    <t>guessed delta z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</si>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</sst>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48FE-F66A-4AA9-8409-134725EF8A28}">
  <dimension ref="A1:J39"/>
  <sheetViews>
    <sheetView tabSelected="1" workbookViewId="0">
      <selection activeCell="F11" sqref="F11"/>
    </sheetView>
  </sheetViews>
  <sheetFormatPr defaultRowHeight="14.6" x14ac:dyDescent="0.4"/>
  <cols>
    <col min="9" max="9" width="10.84375" bestFit="1" customWidth="1"/>
  </cols>
  <sheetData>
    <row r="1" spans="1:9" x14ac:dyDescent="0.4"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4">
      <c r="A2" s="1" t="s">
        <v>15</v>
      </c>
      <c r="B2">
        <v>-6.2318370076209197E-2</v>
      </c>
      <c r="E2" t="s">
        <v>16</v>
      </c>
      <c r="F2">
        <v>1.57268476517</v>
      </c>
    </row>
    <row r="3" spans="1:9" x14ac:dyDescent="0.4">
      <c r="A3" t="s">
        <v>0</v>
      </c>
      <c r="B3">
        <v>-7.33739147907604E-2</v>
      </c>
      <c r="E3" t="s">
        <v>17</v>
      </c>
      <c r="F3">
        <v>1.47766647019</v>
      </c>
      <c r="G3">
        <f>F3-F2</f>
        <v>-9.5018294980000029E-2</v>
      </c>
      <c r="H3">
        <f>VLOOKUP(" '"&amp;E2&amp;"'",$A$2:$B$17,2,FALSE)</f>
        <v>-9.4997661939196607E-2</v>
      </c>
      <c r="I3">
        <f>H3-G3</f>
        <v>2.0633040803422209E-5</v>
      </c>
    </row>
    <row r="4" spans="1:9" x14ac:dyDescent="0.4">
      <c r="A4" t="s">
        <v>1</v>
      </c>
      <c r="B4">
        <v>-5.6475347777399203E-2</v>
      </c>
      <c r="E4" t="s">
        <v>18</v>
      </c>
      <c r="F4">
        <v>1.5075170260299999</v>
      </c>
      <c r="G4">
        <f>F4-F3</f>
        <v>2.9850555839999959E-2</v>
      </c>
      <c r="H4">
        <f>VLOOKUP(" '"&amp;E3&amp;"'",$A$2:$B$17,2,FALSE)</f>
        <v>3.1182115553863E-2</v>
      </c>
      <c r="I4">
        <f>H4-G4</f>
        <v>1.3315597138630411E-3</v>
      </c>
    </row>
    <row r="5" spans="1:9" x14ac:dyDescent="0.4">
      <c r="A5" t="s">
        <v>2</v>
      </c>
      <c r="B5">
        <v>6.3305541511633395E-2</v>
      </c>
      <c r="E5" t="s">
        <v>19</v>
      </c>
      <c r="F5">
        <v>1.5691271766399999</v>
      </c>
      <c r="G5">
        <f>F5-F4</f>
        <v>6.161015060999997E-2</v>
      </c>
      <c r="H5">
        <f>VLOOKUP(" '"&amp;E4&amp;"'",$A$2:$B$17,2,FALSE)</f>
        <v>6.3305541511633395E-2</v>
      </c>
      <c r="I5">
        <f>H5-G5</f>
        <v>1.6953909016334257E-3</v>
      </c>
    </row>
    <row r="6" spans="1:9" x14ac:dyDescent="0.4">
      <c r="A6" t="s">
        <v>3</v>
      </c>
      <c r="B6">
        <v>5.7076016446000098E-2</v>
      </c>
      <c r="E6" t="s">
        <v>20</v>
      </c>
      <c r="F6">
        <v>1.4943482218599999</v>
      </c>
      <c r="G6">
        <f>F6-F5</f>
        <v>-7.4778954779999962E-2</v>
      </c>
      <c r="H6">
        <f>VLOOKUP(" '"&amp;E5&amp;"'",$A$2:$B$17,2,FALSE)</f>
        <v>-7.33739147907604E-2</v>
      </c>
      <c r="I6">
        <f>H6-G6</f>
        <v>1.4050399892395621E-3</v>
      </c>
    </row>
    <row r="7" spans="1:9" x14ac:dyDescent="0.4">
      <c r="A7" t="s">
        <v>4</v>
      </c>
      <c r="B7">
        <v>-3.85506489816844E-2</v>
      </c>
      <c r="E7" t="s">
        <v>21</v>
      </c>
      <c r="F7">
        <v>1.58583272025</v>
      </c>
      <c r="H7" t="e">
        <f>VLOOKUP(" '"&amp;E6&amp;"'",$A$2:$B$17,2,FALSE)</f>
        <v>#N/A</v>
      </c>
      <c r="I7" t="e">
        <f>H7-G7</f>
        <v>#N/A</v>
      </c>
    </row>
    <row r="8" spans="1:9" x14ac:dyDescent="0.4">
      <c r="A8" t="s">
        <v>5</v>
      </c>
      <c r="B8">
        <v>-0.117936636906342</v>
      </c>
      <c r="E8" t="s">
        <v>22</v>
      </c>
      <c r="F8">
        <v>1.52406622356</v>
      </c>
      <c r="G8">
        <f>F8-F7</f>
        <v>-6.1766496690000006E-2</v>
      </c>
      <c r="H8">
        <f>VLOOKUP(" '"&amp;E7&amp;"'",$A$2:$B$17,2,FALSE)</f>
        <v>-6.2318370076209197E-2</v>
      </c>
      <c r="I8">
        <f>H8-G8</f>
        <v>-5.5187338620919096E-4</v>
      </c>
    </row>
    <row r="9" spans="1:9" x14ac:dyDescent="0.4">
      <c r="A9" t="s">
        <v>6</v>
      </c>
      <c r="B9">
        <v>3.1182115553863E-2</v>
      </c>
      <c r="E9" t="s">
        <v>23</v>
      </c>
      <c r="F9">
        <v>1.40642478742</v>
      </c>
      <c r="G9">
        <f>F9-F8</f>
        <v>-0.11764143614</v>
      </c>
      <c r="H9">
        <f>VLOOKUP(" '"&amp;E8&amp;"'",$A$2:$B$17,2,FALSE)</f>
        <v>-0.117936636906342</v>
      </c>
      <c r="I9">
        <f>H9-G9</f>
        <v>-2.9520076634199921E-4</v>
      </c>
    </row>
    <row r="10" spans="1:9" x14ac:dyDescent="0.4">
      <c r="A10" t="s">
        <v>7</v>
      </c>
      <c r="B10">
        <v>4.3897036316331503E-3</v>
      </c>
      <c r="E10" t="s">
        <v>24</v>
      </c>
      <c r="F10">
        <v>1.4175047214700001</v>
      </c>
      <c r="G10">
        <f>F10-F9</f>
        <v>1.1079934050000073E-2</v>
      </c>
      <c r="H10">
        <f>VLOOKUP(" '"&amp;E9&amp;"'",$A$2:$B$17,2,FALSE)</f>
        <v>7.8034378319652396E-3</v>
      </c>
      <c r="I10">
        <f>H10-G10</f>
        <v>-3.2764962180348335E-3</v>
      </c>
    </row>
    <row r="11" spans="1:9" x14ac:dyDescent="0.4">
      <c r="A11" t="s">
        <v>8</v>
      </c>
      <c r="B11">
        <v>6.4375866647481905E-2</v>
      </c>
      <c r="E11" t="s">
        <v>25</v>
      </c>
      <c r="F11">
        <v>1.4210726523799999</v>
      </c>
      <c r="G11">
        <f>F11-F10</f>
        <v>3.5679309099998502E-3</v>
      </c>
      <c r="H11">
        <f>VLOOKUP(" '"&amp;E10&amp;"'",$A$2:$B$17,2,FALSE)</f>
        <v>4.3897036316331503E-3</v>
      </c>
      <c r="I11">
        <f>H11-G11</f>
        <v>8.2177272163330012E-4</v>
      </c>
    </row>
    <row r="12" spans="1:9" x14ac:dyDescent="0.4">
      <c r="A12" t="s">
        <v>9</v>
      </c>
      <c r="B12">
        <v>-0.11515340418827601</v>
      </c>
      <c r="E12" t="s">
        <v>26</v>
      </c>
      <c r="F12">
        <v>1.5235258482</v>
      </c>
      <c r="H12" t="e">
        <f>VLOOKUP(" '"&amp;E11&amp;"'",$A$2:$B$17,2,FALSE)</f>
        <v>#N/A</v>
      </c>
      <c r="I12" t="e">
        <f>H12-G12</f>
        <v>#N/A</v>
      </c>
    </row>
    <row r="13" spans="1:9" x14ac:dyDescent="0.4">
      <c r="A13" t="s">
        <v>10</v>
      </c>
      <c r="B13">
        <v>7.8034378319652396E-3</v>
      </c>
      <c r="E13" t="s">
        <v>27</v>
      </c>
      <c r="F13">
        <v>1.5892540988899999</v>
      </c>
      <c r="G13">
        <f>F13-F12</f>
        <v>6.5728250689999879E-2</v>
      </c>
      <c r="H13">
        <f>VLOOKUP(" '"&amp;E12&amp;"'",$A$2:$B$17,2,FALSE)</f>
        <v>6.4375866647481905E-2</v>
      </c>
      <c r="I13">
        <f>H13-G13</f>
        <v>-1.3523840425179734E-3</v>
      </c>
    </row>
    <row r="14" spans="1:9" x14ac:dyDescent="0.4">
      <c r="A14" t="s">
        <v>11</v>
      </c>
      <c r="B14">
        <v>-2.41432474456507E-2</v>
      </c>
      <c r="E14" t="s">
        <v>28</v>
      </c>
      <c r="F14">
        <v>1.5680943709599999</v>
      </c>
      <c r="G14">
        <f>F14-F13</f>
        <v>-2.1159727929999983E-2</v>
      </c>
      <c r="H14">
        <f>VLOOKUP(" '"&amp;E13&amp;"'",$A$2:$B$17,2,FALSE)</f>
        <v>-2.41432474456507E-2</v>
      </c>
      <c r="I14">
        <f>H14-G14</f>
        <v>-2.983519515650717E-3</v>
      </c>
    </row>
    <row r="15" spans="1:9" x14ac:dyDescent="0.4">
      <c r="A15" t="s">
        <v>12</v>
      </c>
      <c r="B15">
        <v>-9.4997661939196607E-2</v>
      </c>
      <c r="E15" t="s">
        <v>29</v>
      </c>
      <c r="F15">
        <v>1.5287800419299999</v>
      </c>
      <c r="G15">
        <f>F15-F14</f>
        <v>-3.9314329029999984E-2</v>
      </c>
      <c r="H15">
        <f>VLOOKUP(" '"&amp;E14&amp;"'",$A$2:$B$17,2,FALSE)</f>
        <v>-3.85506489816844E-2</v>
      </c>
      <c r="I15">
        <f>H15-G15</f>
        <v>7.6368004831558339E-4</v>
      </c>
    </row>
    <row r="16" spans="1:9" x14ac:dyDescent="0.4">
      <c r="A16" t="s">
        <v>13</v>
      </c>
      <c r="B16">
        <v>-4.4818994289989797E-2</v>
      </c>
      <c r="E16" t="s">
        <v>30</v>
      </c>
      <c r="F16">
        <v>1.4705192405700001</v>
      </c>
      <c r="G16">
        <f>F16-F15</f>
        <v>-5.8260801359999892E-2</v>
      </c>
      <c r="H16">
        <f>VLOOKUP(" '"&amp;E15&amp;"'",$A$2:$B$17,2,FALSE)</f>
        <v>-5.6475347777399203E-2</v>
      </c>
      <c r="I16">
        <f>H16-G16</f>
        <v>1.7854535826006893E-3</v>
      </c>
    </row>
    <row r="17" spans="1:10" x14ac:dyDescent="0.4">
      <c r="A17" t="s">
        <v>14</v>
      </c>
      <c r="B17">
        <v>-4.3669155860115202E-2</v>
      </c>
      <c r="E17" t="s">
        <v>31</v>
      </c>
      <c r="F17">
        <v>1.5879947539999999</v>
      </c>
      <c r="H17" t="e">
        <f>VLOOKUP(" '"&amp;E16&amp;"'",$A$2:$B$17,2,FALSE)</f>
        <v>#N/A</v>
      </c>
      <c r="I17" t="e">
        <f>H17-G17</f>
        <v>#N/A</v>
      </c>
    </row>
    <row r="18" spans="1:10" x14ac:dyDescent="0.4">
      <c r="E18" t="s">
        <v>32</v>
      </c>
      <c r="F18">
        <v>1.54181340644</v>
      </c>
      <c r="G18">
        <f>F18-F17</f>
        <v>-4.6181347559999919E-2</v>
      </c>
      <c r="H18">
        <f>VLOOKUP(" '"&amp;E17&amp;"'",$A$2:$B$17,2,FALSE)</f>
        <v>-4.4818994289989797E-2</v>
      </c>
      <c r="I18">
        <f>H18-G18</f>
        <v>1.3623532700101221E-3</v>
      </c>
    </row>
    <row r="19" spans="1:10" x14ac:dyDescent="0.4">
      <c r="E19" t="s">
        <v>33</v>
      </c>
      <c r="F19">
        <v>1.5965903745100001</v>
      </c>
      <c r="G19">
        <f>F19-F18</f>
        <v>5.4776968070000098E-2</v>
      </c>
      <c r="H19">
        <f>VLOOKUP(" '"&amp;E18&amp;"'",$A$2:$B$17,2,FALSE)</f>
        <v>5.7076016446000098E-2</v>
      </c>
      <c r="I19">
        <f>H19-G19</f>
        <v>2.2990483759999999E-3</v>
      </c>
    </row>
    <row r="20" spans="1:10" x14ac:dyDescent="0.4">
      <c r="E20" t="s">
        <v>34</v>
      </c>
      <c r="F20">
        <v>1.4831929697499999</v>
      </c>
      <c r="G20">
        <f>F20-F19</f>
        <v>-0.11339740476000015</v>
      </c>
      <c r="H20">
        <f>VLOOKUP(" '"&amp;E19&amp;"'",$A$2:$B$17,2,FALSE)</f>
        <v>-0.11515340418827601</v>
      </c>
      <c r="I20">
        <f>H20-G20</f>
        <v>-1.7559994282758534E-3</v>
      </c>
    </row>
    <row r="21" spans="1:10" x14ac:dyDescent="0.4">
      <c r="E21" t="s">
        <v>35</v>
      </c>
      <c r="F21">
        <v>1.43860845234</v>
      </c>
      <c r="G21">
        <f>F21-F20</f>
        <v>-4.4584517409999913E-2</v>
      </c>
      <c r="H21">
        <f>VLOOKUP(" '"&amp;E20&amp;"'",$A$2:$B$17,2,FALSE)</f>
        <v>-4.3669155860115202E-2</v>
      </c>
      <c r="I21">
        <f>H21-G21</f>
        <v>9.1536154988471063E-4</v>
      </c>
    </row>
    <row r="24" spans="1:10" x14ac:dyDescent="0.4">
      <c r="A24" s="1" t="s">
        <v>40</v>
      </c>
      <c r="B24">
        <v>5.5551451455904096E-3</v>
      </c>
      <c r="C24">
        <f>-B24</f>
        <v>-5.5551451455904096E-3</v>
      </c>
      <c r="F24">
        <v>7</v>
      </c>
      <c r="G24">
        <v>16</v>
      </c>
      <c r="H24">
        <v>1</v>
      </c>
      <c r="I24">
        <v>18</v>
      </c>
      <c r="J24">
        <v>20</v>
      </c>
    </row>
    <row r="25" spans="1:10" x14ac:dyDescent="0.4">
      <c r="A25" t="s">
        <v>0</v>
      </c>
      <c r="B25">
        <v>6.1059377570750598E-2</v>
      </c>
      <c r="C25">
        <f t="shared" ref="C25:C39" si="0">-B25</f>
        <v>-6.1059377570750598E-2</v>
      </c>
      <c r="F25">
        <v>9</v>
      </c>
      <c r="G25">
        <v>11</v>
      </c>
      <c r="H25">
        <v>4</v>
      </c>
      <c r="I25">
        <v>17</v>
      </c>
      <c r="J25">
        <v>8</v>
      </c>
    </row>
    <row r="26" spans="1:10" x14ac:dyDescent="0.4">
      <c r="A26" t="s">
        <v>37</v>
      </c>
      <c r="B26">
        <v>-4.6924877817076299E-2</v>
      </c>
      <c r="C26">
        <f t="shared" si="0"/>
        <v>4.6924877817076299E-2</v>
      </c>
      <c r="F26">
        <v>14</v>
      </c>
      <c r="G26">
        <v>5</v>
      </c>
      <c r="H26">
        <v>10</v>
      </c>
      <c r="I26">
        <v>2</v>
      </c>
      <c r="J26">
        <v>12</v>
      </c>
    </row>
    <row r="27" spans="1:10" x14ac:dyDescent="0.4">
      <c r="A27" t="s">
        <v>38</v>
      </c>
      <c r="B27">
        <v>-5.9206611782973997E-2</v>
      </c>
      <c r="C27">
        <f t="shared" si="0"/>
        <v>5.9206611782973997E-2</v>
      </c>
      <c r="F27">
        <v>15</v>
      </c>
      <c r="G27">
        <v>13</v>
      </c>
      <c r="H27">
        <v>6</v>
      </c>
      <c r="I27">
        <v>3</v>
      </c>
      <c r="J27">
        <v>19</v>
      </c>
    </row>
    <row r="28" spans="1:10" x14ac:dyDescent="0.4">
      <c r="A28" t="s">
        <v>3</v>
      </c>
      <c r="B28">
        <v>-4.5434397150482801E-2</v>
      </c>
      <c r="C28">
        <f t="shared" si="0"/>
        <v>4.5434397150482801E-2</v>
      </c>
    </row>
    <row r="29" spans="1:10" x14ac:dyDescent="0.4">
      <c r="A29" t="s">
        <v>4</v>
      </c>
      <c r="B29">
        <v>-1.9145646838186599E-2</v>
      </c>
      <c r="C29">
        <f t="shared" si="0"/>
        <v>1.9145646838186599E-2</v>
      </c>
    </row>
    <row r="30" spans="1:10" x14ac:dyDescent="0.4">
      <c r="A30" t="s">
        <v>5</v>
      </c>
      <c r="B30">
        <v>-6.1934102616623202E-2</v>
      </c>
      <c r="C30">
        <f t="shared" si="0"/>
        <v>6.1934102616623202E-2</v>
      </c>
    </row>
    <row r="31" spans="1:10" x14ac:dyDescent="0.4">
      <c r="A31" t="s">
        <v>6</v>
      </c>
      <c r="B31">
        <v>-9.641408597975E-2</v>
      </c>
      <c r="C31">
        <f t="shared" si="0"/>
        <v>9.641408597975E-2</v>
      </c>
    </row>
    <row r="32" spans="1:10" x14ac:dyDescent="0.4">
      <c r="A32" t="s">
        <v>7</v>
      </c>
      <c r="B32">
        <v>1.2305507856380699E-2</v>
      </c>
      <c r="C32">
        <f t="shared" si="0"/>
        <v>-1.2305507856380699E-2</v>
      </c>
    </row>
    <row r="33" spans="1:3" x14ac:dyDescent="0.4">
      <c r="A33" t="s">
        <v>9</v>
      </c>
      <c r="B33">
        <v>5.5311258414365898E-2</v>
      </c>
      <c r="C33">
        <f t="shared" si="0"/>
        <v>-5.5311258414365898E-2</v>
      </c>
    </row>
    <row r="34" spans="1:3" x14ac:dyDescent="0.4">
      <c r="A34" t="s">
        <v>2</v>
      </c>
      <c r="B34">
        <v>3.02762607959845E-2</v>
      </c>
      <c r="C34">
        <f t="shared" si="0"/>
        <v>-3.02762607959845E-2</v>
      </c>
    </row>
    <row r="35" spans="1:3" x14ac:dyDescent="0.4">
      <c r="A35" t="s">
        <v>10</v>
      </c>
      <c r="B35">
        <v>-0.122547580655209</v>
      </c>
      <c r="C35">
        <f t="shared" si="0"/>
        <v>0.122547580655209</v>
      </c>
    </row>
    <row r="36" spans="1:3" x14ac:dyDescent="0.4">
      <c r="A36" t="s">
        <v>39</v>
      </c>
      <c r="B36">
        <v>-7.4901859504860002E-2</v>
      </c>
      <c r="C36">
        <f t="shared" si="0"/>
        <v>7.4901859504860002E-2</v>
      </c>
    </row>
    <row r="37" spans="1:3" x14ac:dyDescent="0.4">
      <c r="A37" t="s">
        <v>11</v>
      </c>
      <c r="B37">
        <v>6.4569593375828904E-2</v>
      </c>
      <c r="C37">
        <f t="shared" si="0"/>
        <v>-6.4569593375828904E-2</v>
      </c>
    </row>
    <row r="38" spans="1:3" x14ac:dyDescent="0.4">
      <c r="A38" t="s">
        <v>1</v>
      </c>
      <c r="B38">
        <v>-3.8596062771339E-2</v>
      </c>
      <c r="C38">
        <f t="shared" si="0"/>
        <v>3.8596062771339E-2</v>
      </c>
    </row>
    <row r="39" spans="1:3" x14ac:dyDescent="0.4">
      <c r="A39" t="s">
        <v>14</v>
      </c>
      <c r="B39">
        <v>-0.116069316400259</v>
      </c>
      <c r="C39">
        <f t="shared" si="0"/>
        <v>0.116069316400259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C9D1-140A-41BA-BFFE-77E4764C7672}">
  <dimension ref="A1:B17"/>
  <sheetViews>
    <sheetView workbookViewId="0">
      <selection activeCell="B2" sqref="A2:B17"/>
    </sheetView>
  </sheetViews>
  <sheetFormatPr defaultRowHeight="14.6" x14ac:dyDescent="0.4"/>
  <sheetData>
    <row r="1" spans="1:2" x14ac:dyDescent="0.4">
      <c r="A1" t="s">
        <v>36</v>
      </c>
    </row>
    <row r="2" spans="1:2" x14ac:dyDescent="0.4">
      <c r="A2" s="1" t="s">
        <v>40</v>
      </c>
      <c r="B2">
        <v>5.5551451455904096E-3</v>
      </c>
    </row>
    <row r="3" spans="1:2" x14ac:dyDescent="0.4">
      <c r="A3" t="s">
        <v>0</v>
      </c>
      <c r="B3">
        <v>6.1059377570750598E-2</v>
      </c>
    </row>
    <row r="4" spans="1:2" x14ac:dyDescent="0.4">
      <c r="A4" t="s">
        <v>37</v>
      </c>
      <c r="B4">
        <v>-4.6924877817076299E-2</v>
      </c>
    </row>
    <row r="5" spans="1:2" x14ac:dyDescent="0.4">
      <c r="A5" t="s">
        <v>38</v>
      </c>
      <c r="B5">
        <v>-5.9206611782973997E-2</v>
      </c>
    </row>
    <row r="6" spans="1:2" x14ac:dyDescent="0.4">
      <c r="A6" t="s">
        <v>3</v>
      </c>
      <c r="B6">
        <v>-4.5434397150482801E-2</v>
      </c>
    </row>
    <row r="7" spans="1:2" x14ac:dyDescent="0.4">
      <c r="A7" t="s">
        <v>4</v>
      </c>
      <c r="B7">
        <v>-1.9145646838186599E-2</v>
      </c>
    </row>
    <row r="8" spans="1:2" x14ac:dyDescent="0.4">
      <c r="A8" t="s">
        <v>5</v>
      </c>
      <c r="B8">
        <v>-6.1934102616623202E-2</v>
      </c>
    </row>
    <row r="9" spans="1:2" x14ac:dyDescent="0.4">
      <c r="A9" t="s">
        <v>6</v>
      </c>
      <c r="B9">
        <v>-9.641408597975E-2</v>
      </c>
    </row>
    <row r="10" spans="1:2" x14ac:dyDescent="0.4">
      <c r="A10" t="s">
        <v>7</v>
      </c>
      <c r="B10">
        <v>1.2305507856380699E-2</v>
      </c>
    </row>
    <row r="11" spans="1:2" x14ac:dyDescent="0.4">
      <c r="A11" t="s">
        <v>9</v>
      </c>
      <c r="B11">
        <v>5.5311258414365898E-2</v>
      </c>
    </row>
    <row r="12" spans="1:2" x14ac:dyDescent="0.4">
      <c r="A12" t="s">
        <v>2</v>
      </c>
      <c r="B12">
        <v>3.02762607959845E-2</v>
      </c>
    </row>
    <row r="13" spans="1:2" x14ac:dyDescent="0.4">
      <c r="A13" t="s">
        <v>10</v>
      </c>
      <c r="B13">
        <v>-0.122547580655209</v>
      </c>
    </row>
    <row r="14" spans="1:2" x14ac:dyDescent="0.4">
      <c r="A14" t="s">
        <v>39</v>
      </c>
      <c r="B14">
        <v>-7.4901859504860002E-2</v>
      </c>
    </row>
    <row r="15" spans="1:2" x14ac:dyDescent="0.4">
      <c r="A15" t="s">
        <v>11</v>
      </c>
      <c r="B15">
        <v>6.4569593375828904E-2</v>
      </c>
    </row>
    <row r="16" spans="1:2" x14ac:dyDescent="0.4">
      <c r="A16" t="s">
        <v>1</v>
      </c>
      <c r="B16">
        <v>-3.8596062771339E-2</v>
      </c>
    </row>
    <row r="17" spans="1:2" x14ac:dyDescent="0.4">
      <c r="A17" t="s">
        <v>14</v>
      </c>
      <c r="B17">
        <v>-0.116069316400259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Noto</dc:creator>
  <cp:lastModifiedBy>Kevin Noto</cp:lastModifiedBy>
  <dcterms:created xsi:type="dcterms:W3CDTF">2017-11-28T20:24:18Z</dcterms:created>
  <dcterms:modified xsi:type="dcterms:W3CDTF">2017-11-30T07:32:21Z</dcterms:modified>
</cp:coreProperties>
</file>