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2 Instance" sheetId="1" r:id="rId4"/>
    <sheet state="visible" name="ALB" sheetId="2" r:id="rId5"/>
    <sheet state="visible" name="NAT Gateway" sheetId="3" r:id="rId6"/>
    <sheet state="visible" name="Secrets Manager" sheetId="4" r:id="rId7"/>
    <sheet state="visible" name="RDS" sheetId="5" r:id="rId8"/>
    <sheet state="visible" name="Total Cost" sheetId="6" r:id="rId9"/>
  </sheets>
  <definedNames/>
  <calcPr/>
</workbook>
</file>

<file path=xl/sharedStrings.xml><?xml version="1.0" encoding="utf-8"?>
<sst xmlns="http://schemas.openxmlformats.org/spreadsheetml/2006/main" count="153" uniqueCount="64">
  <si>
    <t>Estimate summary</t>
  </si>
  <si>
    <t>Upfront cost</t>
  </si>
  <si>
    <t>Monthly cost</t>
  </si>
  <si>
    <t>Total 12 months cost</t>
  </si>
  <si>
    <t>Currency</t>
  </si>
  <si>
    <t>USD</t>
  </si>
  <si>
    <t>* Includes upfront cost</t>
  </si>
  <si>
    <t>Detailed Estimate</t>
  </si>
  <si>
    <t>Group hierarchy</t>
  </si>
  <si>
    <t>Region</t>
  </si>
  <si>
    <t>Description</t>
  </si>
  <si>
    <t>Service</t>
  </si>
  <si>
    <t>Upfront</t>
  </si>
  <si>
    <t>Monthly</t>
  </si>
  <si>
    <t>First 12 months total</t>
  </si>
  <si>
    <t>Status</t>
  </si>
  <si>
    <t>My Estimate</t>
  </si>
  <si>
    <t>Africa (Cape Town)</t>
  </si>
  <si>
    <t>Web application</t>
  </si>
  <si>
    <t>Amazon EC2</t>
  </si>
  <si>
    <t>Configuration summary</t>
  </si>
  <si>
    <t>Tenancy (Shared Instances)</t>
  </si>
  <si>
    <t>Operating system (Linux)</t>
  </si>
  <si>
    <t>Workload (Monthly, Baseline: 2, Peak: 4, Duration of peak: 3 Day 0 Hr 0 Min)</t>
  </si>
  <si>
    <t>Advance EC2 instance (t4g.nano)</t>
  </si>
  <si>
    <t>Pricing strategy (EC2 Instance Savings Plans 1yr No Upfront)</t>
  </si>
  <si>
    <t>Enable monitoring (disabled)</t>
  </si>
  <si>
    <t>DT Inbound: Not selected (0 TB per month), DT Outbound: Not selected (0 TB per month), DT Intra-Region: (0 TB per month)</t>
  </si>
  <si>
    <t>alb</t>
  </si>
  <si>
    <t>Application Load Balancer</t>
  </si>
  <si>
    <t>Number of Application Load Balancers (1)</t>
  </si>
  <si>
    <t>NB :</t>
  </si>
  <si>
    <t>Processed bytes (Lambda functions as targets)</t>
  </si>
  <si>
    <t>Processed bytes (EC2 Instances and IP addresses as targets)</t>
  </si>
  <si>
    <t>Total data per second=15×300 KB=4500 KB =4.5 MB per second Data per hour=4.5 MB×3600=16,200 MB
=
16.2
 GB per hour
=16.2 GB per hour</t>
  </si>
  <si>
    <t>Average number of new connections per ALB</t>
  </si>
  <si>
    <t>Average connection duration</t>
  </si>
  <si>
    <t>5min each connection</t>
  </si>
  <si>
    <t>Average number of requests per second per ALB</t>
  </si>
  <si>
    <t>(15new connections * 2 ) = 30</t>
  </si>
  <si>
    <t>Average number of rule evaluations per request</t>
  </si>
  <si>
    <t>2 rules(1st 10 rules are free)</t>
  </si>
  <si>
    <t>Network Address Translation (NAT) Gateway</t>
  </si>
  <si>
    <t>Number of NAT Gateways (1)</t>
  </si>
  <si>
    <t>Attributes::</t>
  </si>
  <si>
    <t>1GB of Data</t>
  </si>
  <si>
    <t>Secrets Manager</t>
  </si>
  <si>
    <t>AWS Secrets Manager</t>
  </si>
  <si>
    <t>Number of secrets (1), Average duration of each secret (30 days), Number of API calls (2 per hour)</t>
  </si>
  <si>
    <t>Database</t>
  </si>
  <si>
    <t>Amazon RDS for MySQL</t>
  </si>
  <si>
    <t>Storage amount (100 GB)</t>
  </si>
  <si>
    <t>Nodes (1)</t>
  </si>
  <si>
    <t>Instance type (db.t3.micro)</t>
  </si>
  <si>
    <t>Utilization (On-Demand only) (24 Hours/Day)</t>
  </si>
  <si>
    <t>Deployment option (Single-AZ)</t>
  </si>
  <si>
    <t>Pricing strategy (Reserved 1yr All Upfront)</t>
  </si>
  <si>
    <t>Storage for each RDS instance (General Purpose SSD (gp2))</t>
  </si>
  <si>
    <t>AWS Service</t>
  </si>
  <si>
    <t>Yearly</t>
  </si>
  <si>
    <t>EC2 Instance</t>
  </si>
  <si>
    <t>ALB</t>
  </si>
  <si>
    <t>NAT Gateway</t>
  </si>
  <si>
    <t>RDS(MySQL)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</si>
</sst>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color theme="1"/>
      <name val="Arial"/>
    </font>
    <font>
      <sz val="11.0"/>
      <color rgb="FF16191F"/>
      <name val="Amazon Embe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Font="1"/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  <col customWidth="1" min="2" max="2" width="15.13"/>
    <col customWidth="1" min="3" max="3" width="17.5"/>
    <col customWidth="1" min="4" max="4" width="10.88"/>
    <col customWidth="1" min="5" max="5" width="6.5"/>
    <col customWidth="1" min="6" max="6" width="6.88"/>
    <col customWidth="1" min="7" max="7" width="16.13"/>
    <col customWidth="1" min="8" max="8" width="7.75"/>
    <col customWidth="1" min="9" max="9" width="5.75"/>
    <col customWidth="1" min="10" max="10" width="286.88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0.0</v>
      </c>
      <c r="B3" s="1">
        <v>5.74</v>
      </c>
      <c r="C3" s="1">
        <v>68.88</v>
      </c>
      <c r="D3" s="1" t="s">
        <v>5</v>
      </c>
    </row>
    <row r="4">
      <c r="C4" s="1" t="s">
        <v>6</v>
      </c>
    </row>
    <row r="7">
      <c r="A7" s="1" t="s">
        <v>7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4</v>
      </c>
      <c r="I8" s="1" t="s">
        <v>15</v>
      </c>
    </row>
    <row r="9">
      <c r="A9" s="1" t="s">
        <v>16</v>
      </c>
      <c r="B9" s="1" t="s">
        <v>17</v>
      </c>
      <c r="C9" s="1" t="s">
        <v>18</v>
      </c>
      <c r="D9" s="1" t="s">
        <v>19</v>
      </c>
      <c r="E9" s="1">
        <v>0.0</v>
      </c>
      <c r="F9" s="1">
        <v>5.7416</v>
      </c>
      <c r="G9" s="1">
        <v>68.9</v>
      </c>
      <c r="H9" s="1" t="s">
        <v>5</v>
      </c>
    </row>
    <row r="11">
      <c r="A11" s="1" t="s">
        <v>20</v>
      </c>
    </row>
    <row r="12">
      <c r="A12" s="1" t="s">
        <v>21</v>
      </c>
    </row>
    <row r="13">
      <c r="A13" s="2" t="s">
        <v>22</v>
      </c>
    </row>
    <row r="14">
      <c r="A14" s="2" t="s">
        <v>23</v>
      </c>
    </row>
    <row r="15">
      <c r="A15" s="2" t="s">
        <v>24</v>
      </c>
    </row>
    <row r="16">
      <c r="A16" s="2" t="s">
        <v>25</v>
      </c>
    </row>
    <row r="17">
      <c r="A17" s="2" t="s">
        <v>26</v>
      </c>
    </row>
    <row r="18">
      <c r="A18" s="2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5"/>
    <col customWidth="1" min="3" max="3" width="17.5"/>
    <col customWidth="1" min="4" max="4" width="20.38"/>
    <col customWidth="1" min="5" max="5" width="6.5"/>
    <col customWidth="1" min="6" max="6" width="6.88"/>
    <col customWidth="1" min="7" max="7" width="16.13"/>
    <col customWidth="1" min="8" max="8" width="7.75"/>
    <col customWidth="1" min="9" max="9" width="5.75"/>
    <col customWidth="1" min="10" max="10" width="31.88"/>
  </cols>
  <sheetData>
    <row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0.0</v>
      </c>
      <c r="B3" s="5">
        <v>132.86</v>
      </c>
      <c r="C3" s="5">
        <v>1594.32</v>
      </c>
      <c r="D3" s="3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4</v>
      </c>
      <c r="I8" s="3" t="s">
        <v>15</v>
      </c>
      <c r="J8" s="3" t="s">
        <v>20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16</v>
      </c>
      <c r="B9" s="3" t="s">
        <v>17</v>
      </c>
      <c r="C9" s="3" t="s">
        <v>28</v>
      </c>
      <c r="D9" s="3" t="s">
        <v>29</v>
      </c>
      <c r="E9" s="4">
        <v>0.0</v>
      </c>
      <c r="F9" s="4">
        <v>26.06</v>
      </c>
      <c r="G9" s="4">
        <v>312.72</v>
      </c>
      <c r="H9" s="3" t="s">
        <v>5</v>
      </c>
      <c r="I9" s="3"/>
      <c r="J9" s="3" t="s">
        <v>30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31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 t="s">
        <v>32</v>
      </c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 t="s">
        <v>33</v>
      </c>
      <c r="B14" s="8" t="s">
        <v>34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 t="s">
        <v>35</v>
      </c>
      <c r="B15" s="9">
        <v>15.0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36</v>
      </c>
      <c r="B16" s="10" t="s">
        <v>37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 t="s">
        <v>38</v>
      </c>
      <c r="B17" s="10" t="s">
        <v>39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40</v>
      </c>
      <c r="B18" s="3" t="s">
        <v>41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0.0</v>
      </c>
      <c r="B3" s="4">
        <v>41.67</v>
      </c>
      <c r="C3" s="4">
        <v>500.04</v>
      </c>
      <c r="D3" s="3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4</v>
      </c>
      <c r="I8" s="3" t="s">
        <v>15</v>
      </c>
      <c r="J8" s="3" t="s">
        <v>20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16</v>
      </c>
      <c r="B9" s="3" t="s">
        <v>17</v>
      </c>
      <c r="C9" s="3"/>
      <c r="D9" s="3" t="s">
        <v>42</v>
      </c>
      <c r="E9" s="4">
        <v>0.0</v>
      </c>
      <c r="F9" s="4">
        <v>41.67</v>
      </c>
      <c r="G9" s="4">
        <v>500.04</v>
      </c>
      <c r="H9" s="3" t="s">
        <v>5</v>
      </c>
      <c r="I9" s="3"/>
      <c r="J9" s="3" t="s">
        <v>43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44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 t="s">
        <v>45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0.0</v>
      </c>
      <c r="B3" s="4">
        <v>0.41</v>
      </c>
      <c r="C3" s="4">
        <v>4.92</v>
      </c>
      <c r="D3" s="3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4</v>
      </c>
      <c r="I8" s="3" t="s">
        <v>15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16</v>
      </c>
      <c r="B9" s="3" t="s">
        <v>17</v>
      </c>
      <c r="C9" s="3" t="s">
        <v>46</v>
      </c>
      <c r="D9" s="3" t="s">
        <v>47</v>
      </c>
      <c r="E9" s="4">
        <v>0.0</v>
      </c>
      <c r="F9" s="4">
        <v>0.41</v>
      </c>
      <c r="G9" s="4">
        <v>4.92</v>
      </c>
      <c r="H9" s="3" t="s">
        <v>5</v>
      </c>
      <c r="I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48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124.0</v>
      </c>
      <c r="B3" s="4">
        <v>44.3</v>
      </c>
      <c r="C3" s="4">
        <v>655.6</v>
      </c>
      <c r="D3" s="3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4</v>
      </c>
      <c r="I8" s="3" t="s">
        <v>15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16</v>
      </c>
      <c r="B9" s="3" t="s">
        <v>17</v>
      </c>
      <c r="C9" s="3" t="s">
        <v>49</v>
      </c>
      <c r="D9" s="3" t="s">
        <v>50</v>
      </c>
      <c r="E9" s="4">
        <v>124.0</v>
      </c>
      <c r="F9" s="4">
        <v>44.3</v>
      </c>
      <c r="G9" s="4">
        <v>655.6</v>
      </c>
      <c r="H9" s="3" t="s">
        <v>5</v>
      </c>
      <c r="I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51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 t="s">
        <v>52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53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54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55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56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58</v>
      </c>
      <c r="B1" s="1" t="s">
        <v>13</v>
      </c>
      <c r="C1" s="1" t="s">
        <v>59</v>
      </c>
    </row>
    <row r="2">
      <c r="A2" s="1" t="s">
        <v>60</v>
      </c>
      <c r="B2" s="1">
        <v>5.74</v>
      </c>
      <c r="C2" s="1">
        <v>68.88</v>
      </c>
    </row>
    <row r="3">
      <c r="A3" s="1" t="s">
        <v>61</v>
      </c>
      <c r="B3" s="5">
        <v>132.86</v>
      </c>
      <c r="C3" s="5">
        <v>1594.32</v>
      </c>
    </row>
    <row r="4">
      <c r="A4" s="1" t="s">
        <v>62</v>
      </c>
      <c r="B4" s="4">
        <v>41.67</v>
      </c>
      <c r="C4" s="4">
        <v>500.04</v>
      </c>
    </row>
    <row r="5">
      <c r="A5" s="1" t="s">
        <v>46</v>
      </c>
      <c r="B5" s="4">
        <v>0.41</v>
      </c>
      <c r="C5" s="4">
        <v>4.92</v>
      </c>
    </row>
    <row r="6">
      <c r="A6" s="1" t="s">
        <v>63</v>
      </c>
      <c r="B6" s="4">
        <v>44.3</v>
      </c>
      <c r="C6" s="4">
        <v>655.6</v>
      </c>
    </row>
    <row r="7">
      <c r="B7" s="11">
        <f>(SUM(B1:B6))</f>
        <v>224.98</v>
      </c>
      <c r="C7" s="12">
        <f>SUM(C1:C6)</f>
        <v>2823.76</v>
      </c>
      <c r="D7" s="1" t="s">
        <v>5</v>
      </c>
    </row>
  </sheetData>
  <drawing r:id="rId1"/>
</worksheet>
</file>