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d04397c444d4f/Documents/Excel Work/"/>
    </mc:Choice>
  </mc:AlternateContent>
  <xr:revisionPtr revIDLastSave="0" documentId="8_{02A1391D-ABE7-4202-A162-0C703CADECA4}" xr6:coauthVersionLast="47" xr6:coauthVersionMax="47" xr10:uidLastSave="{00000000-0000-0000-0000-000000000000}"/>
  <bookViews>
    <workbookView xWindow="-108" yWindow="-108" windowWidth="23256" windowHeight="12576" xr2:uid="{FC51BEC0-FFDC-4909-A0BC-7AC9A770A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4" i="1"/>
  <c r="J3" i="1" a="1"/>
  <c r="J3" i="1" s="1"/>
  <c r="E33" i="1"/>
  <c r="D33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<sst xmlns="http://schemas.openxmlformats.org/spreadsheetml/2006/main" count="16" uniqueCount="14">
  <si>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 xml:space="preserve">Kevin's Monthly Personal Expenses </t>
  </si>
  <si>
    <t>Date</t>
  </si>
  <si>
    <t>Income</t>
  </si>
  <si>
    <t>Expense</t>
  </si>
  <si>
    <t>Balance</t>
  </si>
  <si>
    <t>Category</t>
  </si>
  <si>
    <t>Groceries</t>
  </si>
  <si>
    <t>Student Loan Payment</t>
  </si>
  <si>
    <t>Total</t>
  </si>
  <si>
    <t>Expense by category</t>
  </si>
  <si>
    <t>Clothes Shopping</t>
  </si>
  <si>
    <t>Rent &amp; Utilities</t>
  </si>
  <si>
    <t>Car Payment &amp; Insurance</t>
  </si>
  <si>
    <t>Night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</si>
</sst>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44" fontId="0" fillId="0" borderId="0" xfId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Sheet1!$J$3:$J$9</c15:sqref>
                  </c15:fullRef>
                </c:ext>
              </c:extLst>
              <c:f>Sheet1!$J$4:$J$9</c:f>
              <c:strCache>
                <c:ptCount val="6"/>
                <c:pt idx="0">
                  <c:v>Rent &amp; Utilities</c:v>
                </c:pt>
                <c:pt idx="1">
                  <c:v>Groceries</c:v>
                </c:pt>
                <c:pt idx="2">
                  <c:v>Night out</c:v>
                </c:pt>
                <c:pt idx="3">
                  <c:v>Clothes Shopping</c:v>
                </c:pt>
                <c:pt idx="4">
                  <c:v>Car Payment &amp; Insurance</c:v>
                </c:pt>
                <c:pt idx="5">
                  <c:v>Student Loan Payment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Sheet1!$K$3:$K$9</c15:sqref>
                  </c15:fullRef>
                </c:ext>
              </c:extLst>
              <c:f>Sheet1!$K$4:$K$9</c:f>
              <c:numCache>
                <c:formatCode>General</c:formatCode>
                <c:ptCount val="6"/>
                <c:pt idx="0">
                  <c:v>800</c:v>
                </c:pt>
                <c:pt idx="1">
                  <c:v>330</c:v>
                </c:pt>
                <c:pt idx="2">
                  <c:v>200</c:v>
                </c:pt>
                <c:pt idx="3">
                  <c:v>150</c:v>
                </c:pt>
                <c:pt idx="4">
                  <c:v>800</c:v>
                </c:pt>
                <c:pt idx="5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4-4C41-BC6E-0BA0C855E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0479679"/>
        <c:axId val="440476767"/>
      </c:barChart>
      <c:catAx>
        <c:axId val="440479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76767"/>
        <c:crosses val="autoZero"/>
        <c:auto val="1"/>
        <c:lblAlgn val="ctr"/>
        <c:lblOffset val="100"/>
        <c:noMultiLvlLbl val="0"/>
      </c:catAx>
      <c:valAx>
        <c:axId val="44047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7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12</xdr:row>
      <xdr:rowOff>147638</xdr:rowOff>
    </xdr:from>
    <xdr:to>
      <xdr:col>13</xdr:col>
      <xdr:colOff>466725</xdr:colOff>
      <xdr:row>27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0B714B-852F-F9C2-4D8F-65A3B5A21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3E838-0658-411E-92C7-FA7F43BC76F1}" name="Table1" displayName="Table1" ref="B2:F33" totalsRowShown="0">
  <autoFilter ref="B2:F33" xr:uid="{DD03E838-0658-411E-92C7-FA7F43BC76F1}"/>
  <tableColumns count="5">
    <tableColumn id="1" xr3:uid="{737451A6-C8F5-414A-AE9B-6D286A1A8126}" name="Date" dataDxfId="0"/>
    <tableColumn id="2" xr3:uid="{EF8F7D9F-02FF-4C74-81E2-280F76A6FF54}" name="Category"/>
    <tableColumn id="3" xr3:uid="{F84AEA9F-5B36-4BA4-B28C-B95D8E631BA6}" name="Expense" dataCellStyle="Currency"/>
    <tableColumn id="4" xr3:uid="{71BDCA36-1E82-4EFB-AF10-7B867796DF43}" name="Income" dataCellStyle="Currency"/>
    <tableColumn id="5" xr3:uid="{4A142D9F-C611-488C-A82A-1662817273DD}" name="Balance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18C8-A9EB-4807-8ECE-DFC565EEBAFE}">
  <dimension ref="A1:K33"/>
  <sheetViews>
    <sheetView tabSelected="1" zoomScale="80" zoomScaleNormal="80" workbookViewId="0">
      <selection activeCell="D16" sqref="D16"/>
    </sheetView>
  </sheetViews>
  <sheetFormatPr defaultRowHeight="14.4" x14ac:dyDescent="0.3"/>
  <cols>
    <col min="1" max="1" width="30.109375" bestFit="1" customWidth="1"/>
    <col min="3" max="3" width="22.77734375" bestFit="1" customWidth="1"/>
    <col min="4" max="4" width="10.109375" style="2" customWidth="1"/>
    <col min="5" max="5" width="11.21875" style="2" bestFit="1" customWidth="1"/>
    <col min="6" max="6" width="11.77734375" style="2" bestFit="1" customWidth="1"/>
    <col min="10" max="10" width="22.77734375" bestFit="1" customWidth="1"/>
  </cols>
  <sheetData>
    <row r="1" spans="1:11" x14ac:dyDescent="0.3">
      <c r="A1" t="s">
        <v>0</v>
      </c>
    </row>
    <row r="2" spans="1:11" x14ac:dyDescent="0.3">
      <c r="B2" t="s">
        <v>1</v>
      </c>
      <c r="C2" t="s">
        <v>5</v>
      </c>
      <c r="D2" s="2" t="s">
        <v>3</v>
      </c>
      <c r="E2" s="2" t="s">
        <v>2</v>
      </c>
      <c r="F2" s="2" t="s">
        <v>4</v>
      </c>
      <c r="J2" s="3" t="s">
        <v>9</v>
      </c>
      <c r="K2" s="3"/>
    </row>
    <row r="3" spans="1:11" x14ac:dyDescent="0.3">
      <c r="B3" s="1">
        <v>44805</v>
      </c>
      <c r="F3" s="2">
        <v>20000</v>
      </c>
      <c r="J3" s="3" cm="1">
        <f t="array" ref="J3:J9">_xlfn.UNIQUE(C3:C32)</f>
        <v>0</v>
      </c>
      <c r="K3" s="3"/>
    </row>
    <row r="4" spans="1:11" x14ac:dyDescent="0.3">
      <c r="B4" s="1">
        <v>44806</v>
      </c>
      <c r="C4" t="s">
        <v>11</v>
      </c>
      <c r="D4" s="2">
        <v>800</v>
      </c>
      <c r="F4" s="2">
        <f>F3-Table1[[#This Row],[Expense]]+Table1[[#This Row],[Income]]</f>
        <v>19200</v>
      </c>
      <c r="J4" s="3" t="str">
        <v>Rent &amp; Utilities</v>
      </c>
      <c r="K4" s="3">
        <f ca="1">SUMIF($C$3:$D$32,J4,$D$3:$D$32)</f>
        <v>800</v>
      </c>
    </row>
    <row r="5" spans="1:11" x14ac:dyDescent="0.3">
      <c r="B5" s="1">
        <v>44807</v>
      </c>
      <c r="F5" s="2">
        <f>F4-Table1[[#This Row],[Expense]]+Table1[[#This Row],[Income]]</f>
        <v>19200</v>
      </c>
      <c r="J5" s="3" t="str">
        <v>Groceries</v>
      </c>
      <c r="K5" s="3">
        <f t="shared" ref="K5:K9" ca="1" si="0">SUMIF($C$3:$D$32,J5,$D$3:$D$32)</f>
        <v>330</v>
      </c>
    </row>
    <row r="6" spans="1:11" x14ac:dyDescent="0.3">
      <c r="B6" s="1">
        <v>44808</v>
      </c>
      <c r="F6" s="2">
        <f>F5-Table1[[#This Row],[Expense]]+Table1[[#This Row],[Income]]</f>
        <v>19200</v>
      </c>
      <c r="J6" s="3" t="str">
        <v>Night out</v>
      </c>
      <c r="K6" s="3">
        <f t="shared" ca="1" si="0"/>
        <v>200</v>
      </c>
    </row>
    <row r="7" spans="1:11" x14ac:dyDescent="0.3">
      <c r="B7" s="1">
        <v>44809</v>
      </c>
      <c r="F7" s="2">
        <f>F6-Table1[[#This Row],[Expense]]+Table1[[#This Row],[Income]]</f>
        <v>19200</v>
      </c>
      <c r="J7" s="3" t="str">
        <v>Clothes Shopping</v>
      </c>
      <c r="K7" s="3">
        <f t="shared" ca="1" si="0"/>
        <v>150</v>
      </c>
    </row>
    <row r="8" spans="1:11" x14ac:dyDescent="0.3">
      <c r="B8" s="1">
        <v>44810</v>
      </c>
      <c r="C8" t="s">
        <v>6</v>
      </c>
      <c r="D8" s="2">
        <v>150</v>
      </c>
      <c r="F8" s="2">
        <f>F7-Table1[[#This Row],[Expense]]+Table1[[#This Row],[Income]]</f>
        <v>19050</v>
      </c>
      <c r="J8" s="3" t="str">
        <v>Car Payment &amp; Insurance</v>
      </c>
      <c r="K8" s="3">
        <f t="shared" ca="1" si="0"/>
        <v>800</v>
      </c>
    </row>
    <row r="9" spans="1:11" x14ac:dyDescent="0.3">
      <c r="B9" s="1">
        <v>44811</v>
      </c>
      <c r="F9" s="2">
        <f>F8-Table1[[#This Row],[Expense]]+Table1[[#This Row],[Income]]</f>
        <v>19050</v>
      </c>
      <c r="J9" s="3" t="str">
        <v>Student Loan Payment</v>
      </c>
      <c r="K9" s="3">
        <f t="shared" ca="1" si="0"/>
        <v>360</v>
      </c>
    </row>
    <row r="10" spans="1:11" x14ac:dyDescent="0.3">
      <c r="B10" s="1">
        <v>44812</v>
      </c>
      <c r="F10" s="2">
        <f>F9-Table1[[#This Row],[Expense]]+Table1[[#This Row],[Income]]</f>
        <v>19050</v>
      </c>
    </row>
    <row r="11" spans="1:11" x14ac:dyDescent="0.3">
      <c r="B11" s="1">
        <v>44813</v>
      </c>
      <c r="C11" t="s">
        <v>13</v>
      </c>
      <c r="D11" s="2">
        <v>120</v>
      </c>
      <c r="E11" s="2">
        <v>800</v>
      </c>
      <c r="F11" s="2">
        <f>F10-Table1[[#This Row],[Expense]]+Table1[[#This Row],[Income]]</f>
        <v>19730</v>
      </c>
    </row>
    <row r="12" spans="1:11" x14ac:dyDescent="0.3">
      <c r="B12" s="1">
        <v>44814</v>
      </c>
      <c r="F12" s="2">
        <f>F11-Table1[[#This Row],[Expense]]+Table1[[#This Row],[Income]]</f>
        <v>19730</v>
      </c>
    </row>
    <row r="13" spans="1:11" x14ac:dyDescent="0.3">
      <c r="B13" s="1">
        <v>44815</v>
      </c>
      <c r="F13" s="2">
        <f>F12-Table1[[#This Row],[Expense]]+Table1[[#This Row],[Income]]</f>
        <v>19730</v>
      </c>
    </row>
    <row r="14" spans="1:11" x14ac:dyDescent="0.3">
      <c r="B14" s="1">
        <v>44816</v>
      </c>
      <c r="F14" s="2">
        <f>F13-Table1[[#This Row],[Expense]]+Table1[[#This Row],[Income]]</f>
        <v>19730</v>
      </c>
    </row>
    <row r="15" spans="1:11" x14ac:dyDescent="0.3">
      <c r="B15" s="1">
        <v>44817</v>
      </c>
      <c r="C15" t="s">
        <v>10</v>
      </c>
      <c r="D15" s="2">
        <v>150</v>
      </c>
      <c r="F15" s="2">
        <f>F14-Table1[[#This Row],[Expense]]+Table1[[#This Row],[Income]]</f>
        <v>19580</v>
      </c>
    </row>
    <row r="16" spans="1:11" x14ac:dyDescent="0.3">
      <c r="B16" s="1">
        <v>44818</v>
      </c>
      <c r="F16" s="2">
        <f>F15-Table1[[#This Row],[Expense]]+Table1[[#This Row],[Income]]</f>
        <v>19580</v>
      </c>
    </row>
    <row r="17" spans="2:6" x14ac:dyDescent="0.3">
      <c r="B17" s="1">
        <v>44819</v>
      </c>
      <c r="F17" s="2">
        <f>F16-Table1[[#This Row],[Expense]]+Table1[[#This Row],[Income]]</f>
        <v>19580</v>
      </c>
    </row>
    <row r="18" spans="2:6" x14ac:dyDescent="0.3">
      <c r="B18" s="1">
        <v>44820</v>
      </c>
      <c r="C18" t="s">
        <v>12</v>
      </c>
      <c r="D18" s="2">
        <v>800</v>
      </c>
      <c r="F18" s="2">
        <f>F17-Table1[[#This Row],[Expense]]+Table1[[#This Row],[Income]]</f>
        <v>18780</v>
      </c>
    </row>
    <row r="19" spans="2:6" x14ac:dyDescent="0.3">
      <c r="B19" s="1">
        <v>44821</v>
      </c>
      <c r="F19" s="2">
        <f>F18-Table1[[#This Row],[Expense]]+Table1[[#This Row],[Income]]</f>
        <v>18780</v>
      </c>
    </row>
    <row r="20" spans="2:6" x14ac:dyDescent="0.3">
      <c r="B20" s="1">
        <v>44822</v>
      </c>
      <c r="F20" s="2">
        <f>F19-Table1[[#This Row],[Expense]]+Table1[[#This Row],[Income]]</f>
        <v>18780</v>
      </c>
    </row>
    <row r="21" spans="2:6" x14ac:dyDescent="0.3">
      <c r="B21" s="1">
        <v>44823</v>
      </c>
      <c r="F21" s="2">
        <f>F20-Table1[[#This Row],[Expense]]+Table1[[#This Row],[Income]]</f>
        <v>18780</v>
      </c>
    </row>
    <row r="22" spans="2:6" x14ac:dyDescent="0.3">
      <c r="B22" s="1">
        <v>44824</v>
      </c>
      <c r="F22" s="2">
        <f>F21-Table1[[#This Row],[Expense]]+Table1[[#This Row],[Income]]</f>
        <v>18780</v>
      </c>
    </row>
    <row r="23" spans="2:6" x14ac:dyDescent="0.3">
      <c r="B23" s="1">
        <v>44825</v>
      </c>
      <c r="F23" s="2">
        <f>F22-Table1[[#This Row],[Expense]]+Table1[[#This Row],[Income]]</f>
        <v>18780</v>
      </c>
    </row>
    <row r="24" spans="2:6" x14ac:dyDescent="0.3">
      <c r="B24" s="1">
        <v>44826</v>
      </c>
      <c r="C24" t="s">
        <v>6</v>
      </c>
      <c r="D24" s="2">
        <v>180</v>
      </c>
      <c r="F24" s="2">
        <f>F23-Table1[[#This Row],[Expense]]+Table1[[#This Row],[Income]]</f>
        <v>18600</v>
      </c>
    </row>
    <row r="25" spans="2:6" x14ac:dyDescent="0.3">
      <c r="B25" s="1">
        <v>44827</v>
      </c>
      <c r="E25" s="2">
        <v>800</v>
      </c>
      <c r="F25" s="2">
        <f>F24-Table1[[#This Row],[Expense]]+Table1[[#This Row],[Income]]</f>
        <v>19400</v>
      </c>
    </row>
    <row r="26" spans="2:6" x14ac:dyDescent="0.3">
      <c r="B26" s="1">
        <v>44828</v>
      </c>
      <c r="F26" s="2">
        <f>F25-Table1[[#This Row],[Expense]]+Table1[[#This Row],[Income]]</f>
        <v>19400</v>
      </c>
    </row>
    <row r="27" spans="2:6" x14ac:dyDescent="0.3">
      <c r="B27" s="1">
        <v>44829</v>
      </c>
      <c r="C27" t="s">
        <v>7</v>
      </c>
      <c r="D27" s="2">
        <v>360</v>
      </c>
      <c r="F27" s="2">
        <f>F26-Table1[[#This Row],[Expense]]+Table1[[#This Row],[Income]]</f>
        <v>19040</v>
      </c>
    </row>
    <row r="28" spans="2:6" x14ac:dyDescent="0.3">
      <c r="B28" s="1">
        <v>44830</v>
      </c>
      <c r="F28" s="2">
        <f>F27-Table1[[#This Row],[Expense]]+Table1[[#This Row],[Income]]</f>
        <v>19040</v>
      </c>
    </row>
    <row r="29" spans="2:6" x14ac:dyDescent="0.3">
      <c r="B29" s="1">
        <v>44831</v>
      </c>
      <c r="F29" s="2">
        <f>F28-Table1[[#This Row],[Expense]]+Table1[[#This Row],[Income]]</f>
        <v>19040</v>
      </c>
    </row>
    <row r="30" spans="2:6" x14ac:dyDescent="0.3">
      <c r="B30" s="1">
        <v>44832</v>
      </c>
      <c r="C30" t="s">
        <v>13</v>
      </c>
      <c r="D30" s="2">
        <v>80</v>
      </c>
      <c r="F30" s="2">
        <f>F29-Table1[[#This Row],[Expense]]+Table1[[#This Row],[Income]]</f>
        <v>18960</v>
      </c>
    </row>
    <row r="31" spans="2:6" x14ac:dyDescent="0.3">
      <c r="B31" s="1">
        <v>44833</v>
      </c>
      <c r="F31" s="2">
        <f>F30-Table1[[#This Row],[Expense]]+Table1[[#This Row],[Income]]</f>
        <v>18960</v>
      </c>
    </row>
    <row r="32" spans="2:6" x14ac:dyDescent="0.3">
      <c r="B32" s="1">
        <v>44834</v>
      </c>
      <c r="F32" s="2">
        <f>F31-Table1[[#This Row],[Expense]]+Table1[[#This Row],[Income]]</f>
        <v>18960</v>
      </c>
    </row>
    <row r="33" spans="2:5" x14ac:dyDescent="0.3">
      <c r="B33" s="1" t="s">
        <v>8</v>
      </c>
      <c r="D33" s="2">
        <f>SUM(D3:D32)</f>
        <v>2640</v>
      </c>
      <c r="E33" s="2">
        <f>SUM(E3:E32)</f>
        <v>1600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Kevin Thomas</cp:lastModifiedBy>
  <dcterms:created xsi:type="dcterms:W3CDTF">2022-09-07T15:25:25Z</dcterms:created>
  <dcterms:modified xsi:type="dcterms:W3CDTF">2022-09-07T16:09:32Z</dcterms:modified>
</cp:coreProperties>
</file>