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ywilly/Projects/Robotics/ESPRover/esp-rover/"/>
    </mc:Choice>
  </mc:AlternateContent>
  <xr:revisionPtr revIDLastSave="0" documentId="13_ncr:1_{09353590-93DE-2E48-9637-4CDD8729CB1E}" xr6:coauthVersionLast="47" xr6:coauthVersionMax="47" xr10:uidLastSave="{00000000-0000-0000-0000-000000000000}"/>
  <bookViews>
    <workbookView xWindow="26400" yWindow="500" windowWidth="28360" windowHeight="19640" activeTab="1" xr2:uid="{10C7D1A2-DCB7-6D4B-9C5C-B6D6D07533D1}"/>
  </bookViews>
  <sheets>
    <sheet name="Sheet1" sheetId="1" r:id="rId1"/>
    <sheet name="Sheet2" sheetId="2" r:id="rId2"/>
  </sheets>
  <definedNames>
    <definedName name="cos_hyp">Sheet1!$H$2</definedName>
    <definedName name="length">Sheet1!$B$3</definedName>
    <definedName name="sin_hyp">Sheet1!$I$2</definedName>
    <definedName name="x_offset">Sheet1!$B$12</definedName>
    <definedName name="xlength">Sheet1!$B$3</definedName>
    <definedName name="xoffset">Sheet1!$B$12</definedName>
    <definedName name="yoffset">Sheet1!$B$13</definedName>
    <definedName name="ywidth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9" i="2" l="1"/>
  <c r="M352" i="2"/>
  <c r="M351" i="2"/>
  <c r="B36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1" i="2"/>
  <c r="F19" i="2"/>
  <c r="F18" i="2"/>
  <c r="D18" i="1"/>
  <c r="C19" i="1"/>
  <c r="D15" i="1"/>
  <c r="C15" i="1"/>
  <c r="K22" i="1"/>
  <c r="K23" i="1"/>
  <c r="K24" i="1"/>
  <c r="K25" i="1"/>
  <c r="K26" i="1"/>
  <c r="K27" i="1"/>
  <c r="K28" i="1"/>
  <c r="K29" i="1"/>
  <c r="K30" i="1"/>
  <c r="K11" i="1"/>
  <c r="K12" i="1"/>
  <c r="K13" i="1"/>
  <c r="K14" i="1"/>
  <c r="K15" i="1"/>
  <c r="K16" i="1"/>
  <c r="K17" i="1"/>
  <c r="K18" i="1"/>
  <c r="K19" i="1"/>
  <c r="K20" i="1"/>
  <c r="K21" i="1"/>
  <c r="K6" i="1"/>
  <c r="K7" i="1"/>
  <c r="K8" i="1"/>
  <c r="K9" i="1"/>
  <c r="K10" i="1"/>
  <c r="K3" i="1"/>
  <c r="K4" i="1"/>
  <c r="K5" i="1"/>
  <c r="K2" i="1"/>
  <c r="I2" i="1"/>
  <c r="J2" i="1" s="1"/>
  <c r="F3" i="1"/>
  <c r="H2" i="1"/>
  <c r="B5" i="1"/>
  <c r="G3" i="1"/>
  <c r="P3" i="1" s="1"/>
  <c r="B4" i="1"/>
  <c r="B9" i="1"/>
  <c r="N4" i="1" s="1"/>
  <c r="B8" i="1"/>
  <c r="L15" i="1"/>
  <c r="L16" i="1"/>
  <c r="L17" i="1"/>
  <c r="L18" i="1"/>
  <c r="L19" i="1"/>
  <c r="L20" i="1"/>
  <c r="L21" i="1"/>
  <c r="L14" i="1"/>
  <c r="C28" i="1"/>
  <c r="B28" i="1"/>
  <c r="E27" i="1"/>
  <c r="E28" i="1" s="1"/>
  <c r="D27" i="1"/>
  <c r="D28" i="1" s="1"/>
  <c r="E23" i="1"/>
  <c r="A24" i="1"/>
  <c r="D20" i="1"/>
  <c r="E20" i="1" s="1"/>
  <c r="D19" i="1"/>
  <c r="C20" i="1"/>
  <c r="C21" i="1"/>
  <c r="D21" i="1"/>
  <c r="E21" i="1" s="1"/>
  <c r="C18" i="1"/>
  <c r="Q2" i="1"/>
  <c r="P2" i="1"/>
  <c r="B11" i="1"/>
  <c r="O6" i="1" s="1"/>
  <c r="B10" i="1"/>
  <c r="H3" i="1" l="1"/>
  <c r="I3" i="1"/>
  <c r="G4" i="1"/>
  <c r="F20" i="1"/>
  <c r="E19" i="1"/>
  <c r="Q3" i="1"/>
  <c r="F19" i="1"/>
  <c r="E18" i="1"/>
  <c r="F18" i="1"/>
  <c r="O20" i="1"/>
  <c r="O9" i="1"/>
  <c r="F21" i="1"/>
  <c r="O21" i="1"/>
  <c r="O4" i="1"/>
  <c r="O3" i="1"/>
  <c r="S3" i="1" s="1"/>
  <c r="N17" i="1"/>
  <c r="O13" i="1"/>
  <c r="N12" i="1"/>
  <c r="O12" i="1"/>
  <c r="A17" i="1"/>
  <c r="N11" i="1"/>
  <c r="O19" i="1"/>
  <c r="N19" i="1"/>
  <c r="O17" i="1"/>
  <c r="O11" i="1"/>
  <c r="O22" i="1"/>
  <c r="O10" i="1"/>
  <c r="N10" i="1"/>
  <c r="N9" i="1"/>
  <c r="O8" i="1"/>
  <c r="O15" i="1"/>
  <c r="O16" i="1"/>
  <c r="N21" i="1"/>
  <c r="N3" i="1"/>
  <c r="R3" i="1" s="1"/>
  <c r="O7" i="1"/>
  <c r="N20" i="1"/>
  <c r="O2" i="1"/>
  <c r="S2" i="1" s="1"/>
  <c r="O14" i="1"/>
  <c r="N16" i="1"/>
  <c r="N8" i="1"/>
  <c r="N15" i="1"/>
  <c r="N7" i="1"/>
  <c r="N2" i="1"/>
  <c r="R2" i="1" s="1"/>
  <c r="N14" i="1"/>
  <c r="N6" i="1"/>
  <c r="N22" i="1"/>
  <c r="N13" i="1"/>
  <c r="G5" i="1" l="1"/>
  <c r="I4" i="1"/>
  <c r="H4" i="1"/>
  <c r="J4" i="1" s="1"/>
  <c r="J3" i="1"/>
  <c r="P4" i="1"/>
  <c r="R4" i="1" s="1"/>
  <c r="Q4" i="1"/>
  <c r="S4" i="1" s="1"/>
  <c r="T4" i="1" s="1"/>
  <c r="Q6" i="1"/>
  <c r="S6" i="1" s="1"/>
  <c r="P6" i="1"/>
  <c r="R6" i="1" s="1"/>
  <c r="T2" i="1"/>
  <c r="D17" i="1"/>
  <c r="L7" i="1"/>
  <c r="L23" i="1"/>
  <c r="L31" i="1"/>
  <c r="L39" i="1"/>
  <c r="L8" i="1"/>
  <c r="L24" i="1"/>
  <c r="L32" i="1"/>
  <c r="L40" i="1"/>
  <c r="L9" i="1"/>
  <c r="L33" i="1"/>
  <c r="L10" i="1"/>
  <c r="L34" i="1"/>
  <c r="L11" i="1"/>
  <c r="L27" i="1"/>
  <c r="L35" i="1"/>
  <c r="L3" i="1"/>
  <c r="M3" i="1" s="1"/>
  <c r="L12" i="1"/>
  <c r="L28" i="1"/>
  <c r="L36" i="1"/>
  <c r="L4" i="1"/>
  <c r="M4" i="1" s="1"/>
  <c r="L13" i="1"/>
  <c r="L29" i="1"/>
  <c r="L37" i="1"/>
  <c r="L6" i="1"/>
  <c r="M6" i="1" s="1"/>
  <c r="L22" i="1"/>
  <c r="L30" i="1"/>
  <c r="L38" i="1"/>
  <c r="L25" i="1"/>
  <c r="L2" i="1"/>
  <c r="M2" i="1" s="1"/>
  <c r="L26" i="1"/>
  <c r="T3" i="1"/>
  <c r="C17" i="1"/>
  <c r="G6" i="1" l="1"/>
  <c r="H5" i="1"/>
  <c r="I5" i="1"/>
  <c r="J5" i="1" s="1"/>
  <c r="T6" i="1"/>
  <c r="Q7" i="1"/>
  <c r="S7" i="1" s="1"/>
  <c r="P7" i="1"/>
  <c r="R7" i="1" s="1"/>
  <c r="M7" i="1"/>
  <c r="F17" i="1"/>
  <c r="E17" i="1"/>
  <c r="G7" i="1" l="1"/>
  <c r="I6" i="1"/>
  <c r="H6" i="1"/>
  <c r="J6" i="1" s="1"/>
  <c r="T7" i="1"/>
  <c r="Q8" i="1"/>
  <c r="S8" i="1" s="1"/>
  <c r="G8" i="1" l="1"/>
  <c r="I7" i="1"/>
  <c r="H7" i="1"/>
  <c r="J7" i="1" s="1"/>
  <c r="P8" i="1"/>
  <c r="R8" i="1" s="1"/>
  <c r="T8" i="1" s="1"/>
  <c r="M8" i="1"/>
  <c r="P9" i="1"/>
  <c r="R9" i="1" s="1"/>
  <c r="Q9" i="1"/>
  <c r="S9" i="1" s="1"/>
  <c r="G9" i="1" l="1"/>
  <c r="I8" i="1"/>
  <c r="H8" i="1"/>
  <c r="J8" i="1" s="1"/>
  <c r="M9" i="1"/>
  <c r="M10" i="1"/>
  <c r="P10" i="1"/>
  <c r="R10" i="1" s="1"/>
  <c r="T9" i="1"/>
  <c r="G10" i="1" l="1"/>
  <c r="I9" i="1"/>
  <c r="H9" i="1"/>
  <c r="J9" i="1" s="1"/>
  <c r="Q10" i="1"/>
  <c r="S10" i="1" s="1"/>
  <c r="T10" i="1"/>
  <c r="M11" i="1"/>
  <c r="Q11" i="1"/>
  <c r="S11" i="1" s="1"/>
  <c r="G11" i="1" l="1"/>
  <c r="I10" i="1"/>
  <c r="H10" i="1"/>
  <c r="J10" i="1" s="1"/>
  <c r="P11" i="1"/>
  <c r="R11" i="1" s="1"/>
  <c r="T11" i="1" s="1"/>
  <c r="Q12" i="1"/>
  <c r="S12" i="1" s="1"/>
  <c r="M12" i="1"/>
  <c r="P12" i="1"/>
  <c r="R12" i="1" s="1"/>
  <c r="T12" i="1" s="1"/>
  <c r="G12" i="1" l="1"/>
  <c r="I11" i="1"/>
  <c r="H11" i="1"/>
  <c r="J11" i="1" s="1"/>
  <c r="Q13" i="1"/>
  <c r="S13" i="1" s="1"/>
  <c r="M13" i="1"/>
  <c r="P13" i="1"/>
  <c r="R13" i="1" s="1"/>
  <c r="G13" i="1" l="1"/>
  <c r="I12" i="1"/>
  <c r="H12" i="1"/>
  <c r="J12" i="1" s="1"/>
  <c r="T13" i="1"/>
  <c r="Q14" i="1"/>
  <c r="S14" i="1" s="1"/>
  <c r="P14" i="1"/>
  <c r="R14" i="1" s="1"/>
  <c r="T14" i="1" s="1"/>
  <c r="G14" i="1" l="1"/>
  <c r="H13" i="1"/>
  <c r="I13" i="1"/>
  <c r="J13" i="1" s="1"/>
  <c r="P15" i="1"/>
  <c r="R15" i="1" s="1"/>
  <c r="Q15" i="1"/>
  <c r="S15" i="1" s="1"/>
  <c r="G15" i="1" l="1"/>
  <c r="I14" i="1"/>
  <c r="H14" i="1"/>
  <c r="J14" i="1" s="1"/>
  <c r="Q16" i="1"/>
  <c r="S16" i="1" s="1"/>
  <c r="P16" i="1"/>
  <c r="R16" i="1" s="1"/>
  <c r="T16" i="1" s="1"/>
  <c r="T15" i="1"/>
  <c r="G16" i="1" l="1"/>
  <c r="I15" i="1"/>
  <c r="H15" i="1"/>
  <c r="J15" i="1" s="1"/>
  <c r="P17" i="1"/>
  <c r="R17" i="1" s="1"/>
  <c r="G17" i="1" l="1"/>
  <c r="I16" i="1"/>
  <c r="H16" i="1"/>
  <c r="J16" i="1" s="1"/>
  <c r="Q17" i="1"/>
  <c r="S17" i="1" s="1"/>
  <c r="T17" i="1" s="1"/>
  <c r="Q19" i="1"/>
  <c r="S19" i="1" s="1"/>
  <c r="G18" i="1" l="1"/>
  <c r="H17" i="1"/>
  <c r="I17" i="1"/>
  <c r="P19" i="1"/>
  <c r="R19" i="1" s="1"/>
  <c r="T19" i="1" s="1"/>
  <c r="J17" i="1" l="1"/>
  <c r="G19" i="1"/>
  <c r="I18" i="1"/>
  <c r="H18" i="1"/>
  <c r="J18" i="1" s="1"/>
  <c r="P20" i="1"/>
  <c r="R20" i="1" s="1"/>
  <c r="Q20" i="1"/>
  <c r="S20" i="1" s="1"/>
  <c r="P21" i="1"/>
  <c r="R21" i="1" s="1"/>
  <c r="G20" i="1" l="1"/>
  <c r="I19" i="1"/>
  <c r="H19" i="1"/>
  <c r="J19" i="1" s="1"/>
  <c r="T20" i="1"/>
  <c r="Q21" i="1"/>
  <c r="S21" i="1" s="1"/>
  <c r="T21" i="1" s="1"/>
  <c r="G21" i="1" l="1"/>
  <c r="I20" i="1"/>
  <c r="H20" i="1"/>
  <c r="J20" i="1" s="1"/>
  <c r="P22" i="1"/>
  <c r="R22" i="1" s="1"/>
  <c r="Q22" i="1"/>
  <c r="S22" i="1" s="1"/>
  <c r="Q23" i="1"/>
  <c r="S23" i="1" s="1"/>
  <c r="P23" i="1"/>
  <c r="R23" i="1" s="1"/>
  <c r="T23" i="1" s="1"/>
  <c r="T22" i="1" l="1"/>
  <c r="G22" i="1"/>
  <c r="H21" i="1"/>
  <c r="I21" i="1"/>
  <c r="J21" i="1" s="1"/>
  <c r="P24" i="1"/>
  <c r="R24" i="1" s="1"/>
  <c r="G23" i="1" l="1"/>
  <c r="I22" i="1"/>
  <c r="H22" i="1"/>
  <c r="J22" i="1" s="1"/>
  <c r="Q24" i="1"/>
  <c r="S24" i="1" s="1"/>
  <c r="T24" i="1"/>
  <c r="Q25" i="1"/>
  <c r="S25" i="1" s="1"/>
  <c r="P25" i="1"/>
  <c r="R25" i="1" s="1"/>
  <c r="G24" i="1" l="1"/>
  <c r="I23" i="1"/>
  <c r="H23" i="1"/>
  <c r="J23" i="1" s="1"/>
  <c r="T25" i="1"/>
  <c r="P26" i="1"/>
  <c r="R26" i="1" s="1"/>
  <c r="Q26" i="1"/>
  <c r="S26" i="1" s="1"/>
  <c r="G25" i="1" l="1"/>
  <c r="I24" i="1"/>
  <c r="H24" i="1"/>
  <c r="J24" i="1" s="1"/>
  <c r="Q27" i="1"/>
  <c r="S27" i="1" s="1"/>
  <c r="T26" i="1"/>
  <c r="G26" i="1" l="1"/>
  <c r="H25" i="1"/>
  <c r="I25" i="1"/>
  <c r="P27" i="1"/>
  <c r="R27" i="1" s="1"/>
  <c r="T27" i="1" s="1"/>
  <c r="Q28" i="1"/>
  <c r="S28" i="1" s="1"/>
  <c r="J25" i="1" l="1"/>
  <c r="G27" i="1"/>
  <c r="I26" i="1"/>
  <c r="H26" i="1"/>
  <c r="J26" i="1" s="1"/>
  <c r="P28" i="1"/>
  <c r="R28" i="1" s="1"/>
  <c r="T28" i="1" s="1"/>
  <c r="P29" i="1"/>
  <c r="R29" i="1" s="1"/>
  <c r="Q29" i="1"/>
  <c r="S29" i="1" s="1"/>
  <c r="G28" i="1" l="1"/>
  <c r="I27" i="1"/>
  <c r="H27" i="1"/>
  <c r="J27" i="1" s="1"/>
  <c r="T29" i="1"/>
  <c r="Q30" i="1"/>
  <c r="S30" i="1" s="1"/>
  <c r="P30" i="1"/>
  <c r="R30" i="1" s="1"/>
  <c r="T30" i="1" s="1"/>
  <c r="G29" i="1" l="1"/>
  <c r="I28" i="1"/>
  <c r="H28" i="1"/>
  <c r="J28" i="1" s="1"/>
  <c r="P31" i="1"/>
  <c r="R31" i="1" s="1"/>
  <c r="Q31" i="1"/>
  <c r="S31" i="1" s="1"/>
  <c r="G30" i="1" l="1"/>
  <c r="H29" i="1"/>
  <c r="I29" i="1"/>
  <c r="J29" i="1" s="1"/>
  <c r="T31" i="1"/>
  <c r="Q32" i="1"/>
  <c r="S32" i="1" s="1"/>
  <c r="P32" i="1"/>
  <c r="R32" i="1" s="1"/>
  <c r="G31" i="1" l="1"/>
  <c r="I30" i="1"/>
  <c r="H30" i="1"/>
  <c r="J30" i="1" s="1"/>
  <c r="T32" i="1"/>
  <c r="G32" i="1" l="1"/>
  <c r="I31" i="1"/>
  <c r="H31" i="1"/>
  <c r="J31" i="1" s="1"/>
  <c r="P33" i="1"/>
  <c r="R33" i="1" s="1"/>
  <c r="Q33" i="1"/>
  <c r="S33" i="1" s="1"/>
  <c r="Q34" i="1"/>
  <c r="S34" i="1" s="1"/>
  <c r="G33" i="1" l="1"/>
  <c r="I32" i="1"/>
  <c r="H32" i="1"/>
  <c r="J32" i="1" s="1"/>
  <c r="P34" i="1"/>
  <c r="R34" i="1" s="1"/>
  <c r="T34" i="1" s="1"/>
  <c r="T33" i="1"/>
  <c r="P35" i="1"/>
  <c r="R35" i="1" s="1"/>
  <c r="Q35" i="1"/>
  <c r="S35" i="1" s="1"/>
  <c r="G34" i="1" l="1"/>
  <c r="H33" i="1"/>
  <c r="I33" i="1"/>
  <c r="T35" i="1"/>
  <c r="Q36" i="1"/>
  <c r="S36" i="1" s="1"/>
  <c r="P36" i="1"/>
  <c r="R36" i="1" s="1"/>
  <c r="J33" i="1" l="1"/>
  <c r="G35" i="1"/>
  <c r="I34" i="1"/>
  <c r="H34" i="1"/>
  <c r="T36" i="1"/>
  <c r="Q37" i="1"/>
  <c r="S37" i="1" s="1"/>
  <c r="P37" i="1"/>
  <c r="R37" i="1" s="1"/>
  <c r="J34" i="1" l="1"/>
  <c r="G36" i="1"/>
  <c r="I35" i="1"/>
  <c r="H35" i="1"/>
  <c r="J35" i="1" s="1"/>
  <c r="T37" i="1"/>
  <c r="P38" i="1"/>
  <c r="R38" i="1" s="1"/>
  <c r="Q38" i="1"/>
  <c r="S38" i="1" s="1"/>
  <c r="G37" i="1" l="1"/>
  <c r="I36" i="1"/>
  <c r="H36" i="1"/>
  <c r="J36" i="1" s="1"/>
  <c r="T38" i="1"/>
  <c r="Q39" i="1"/>
  <c r="S39" i="1" s="1"/>
  <c r="P39" i="1"/>
  <c r="R39" i="1" s="1"/>
  <c r="G38" i="1" l="1"/>
  <c r="H37" i="1"/>
  <c r="I37" i="1"/>
  <c r="J37" i="1" s="1"/>
  <c r="T39" i="1"/>
  <c r="Q40" i="1"/>
  <c r="S40" i="1" s="1"/>
  <c r="P40" i="1"/>
  <c r="R40" i="1" s="1"/>
  <c r="T40" i="1" s="1"/>
  <c r="G39" i="1" l="1"/>
  <c r="I38" i="1"/>
  <c r="H38" i="1"/>
  <c r="J38" i="1" s="1"/>
  <c r="G40" i="1" l="1"/>
  <c r="I39" i="1"/>
  <c r="H39" i="1"/>
  <c r="J39" i="1" s="1"/>
  <c r="G41" i="1" l="1"/>
  <c r="I40" i="1"/>
  <c r="H40" i="1"/>
  <c r="J40" i="1" s="1"/>
  <c r="G42" i="1" l="1"/>
  <c r="H41" i="1"/>
  <c r="I41" i="1"/>
  <c r="J41" i="1" l="1"/>
  <c r="G43" i="1"/>
  <c r="I42" i="1"/>
  <c r="H42" i="1"/>
  <c r="J42" i="1" s="1"/>
  <c r="G44" i="1" l="1"/>
  <c r="I43" i="1"/>
  <c r="H43" i="1"/>
  <c r="J43" i="1" s="1"/>
  <c r="G45" i="1" l="1"/>
  <c r="I44" i="1"/>
  <c r="H44" i="1"/>
  <c r="J44" i="1" s="1"/>
  <c r="G46" i="1" l="1"/>
  <c r="H45" i="1"/>
  <c r="I45" i="1"/>
  <c r="J45" i="1" s="1"/>
  <c r="G47" i="1" l="1"/>
  <c r="I46" i="1"/>
  <c r="H46" i="1"/>
  <c r="J46" i="1" s="1"/>
  <c r="G48" i="1" l="1"/>
  <c r="I47" i="1"/>
  <c r="H47" i="1"/>
  <c r="J47" i="1" s="1"/>
  <c r="G49" i="1" l="1"/>
  <c r="I48" i="1"/>
  <c r="H48" i="1"/>
  <c r="J48" i="1" s="1"/>
  <c r="G50" i="1" l="1"/>
  <c r="H49" i="1"/>
  <c r="I49" i="1"/>
  <c r="J49" i="1" l="1"/>
  <c r="G51" i="1"/>
  <c r="I50" i="1"/>
  <c r="H50" i="1"/>
  <c r="J50" i="1" s="1"/>
  <c r="G52" i="1" l="1"/>
  <c r="I51" i="1"/>
  <c r="H51" i="1"/>
  <c r="J51" i="1" s="1"/>
  <c r="G53" i="1" l="1"/>
  <c r="I52" i="1"/>
  <c r="H52" i="1"/>
  <c r="J52" i="1" s="1"/>
  <c r="G54" i="1" l="1"/>
  <c r="H53" i="1"/>
  <c r="I53" i="1"/>
  <c r="J53" i="1" s="1"/>
  <c r="G55" i="1" l="1"/>
  <c r="I54" i="1"/>
  <c r="H54" i="1"/>
  <c r="J54" i="1" s="1"/>
  <c r="G56" i="1" l="1"/>
  <c r="I55" i="1"/>
  <c r="H55" i="1"/>
  <c r="J55" i="1" s="1"/>
  <c r="G57" i="1" l="1"/>
  <c r="I56" i="1"/>
  <c r="H56" i="1"/>
  <c r="J56" i="1" s="1"/>
  <c r="G58" i="1" l="1"/>
  <c r="H57" i="1"/>
  <c r="I57" i="1"/>
  <c r="J57" i="1" l="1"/>
  <c r="G59" i="1"/>
  <c r="I58" i="1"/>
  <c r="H58" i="1"/>
  <c r="J58" i="1" s="1"/>
  <c r="G60" i="1" l="1"/>
  <c r="I59" i="1"/>
  <c r="H59" i="1"/>
  <c r="J59" i="1" s="1"/>
  <c r="G61" i="1" l="1"/>
  <c r="I60" i="1"/>
  <c r="H60" i="1"/>
  <c r="J60" i="1" s="1"/>
  <c r="G62" i="1" l="1"/>
  <c r="H61" i="1"/>
  <c r="I61" i="1"/>
  <c r="J61" i="1" s="1"/>
  <c r="G63" i="1" l="1"/>
  <c r="I62" i="1"/>
  <c r="H62" i="1"/>
  <c r="J62" i="1" s="1"/>
  <c r="G64" i="1" l="1"/>
  <c r="I63" i="1"/>
  <c r="H63" i="1"/>
  <c r="J63" i="1" s="1"/>
  <c r="G65" i="1" l="1"/>
  <c r="I64" i="1"/>
  <c r="H64" i="1"/>
  <c r="J64" i="1" s="1"/>
  <c r="G66" i="1" l="1"/>
  <c r="H65" i="1"/>
  <c r="I65" i="1"/>
  <c r="J65" i="1" l="1"/>
  <c r="G67" i="1"/>
  <c r="I66" i="1"/>
  <c r="H66" i="1"/>
  <c r="J66" i="1" s="1"/>
  <c r="G68" i="1" l="1"/>
  <c r="I67" i="1"/>
  <c r="H67" i="1"/>
  <c r="J67" i="1" s="1"/>
  <c r="G69" i="1" l="1"/>
  <c r="I68" i="1"/>
  <c r="H68" i="1"/>
  <c r="J68" i="1" s="1"/>
  <c r="G70" i="1" l="1"/>
  <c r="H69" i="1"/>
  <c r="I69" i="1"/>
  <c r="J69" i="1" s="1"/>
  <c r="G71" i="1" l="1"/>
  <c r="I70" i="1"/>
  <c r="H70" i="1"/>
  <c r="J70" i="1" s="1"/>
  <c r="G72" i="1" l="1"/>
  <c r="I71" i="1"/>
  <c r="H71" i="1"/>
  <c r="J71" i="1" s="1"/>
  <c r="G73" i="1" l="1"/>
  <c r="I72" i="1"/>
  <c r="H72" i="1"/>
  <c r="J72" i="1" s="1"/>
  <c r="G74" i="1" l="1"/>
  <c r="H73" i="1"/>
  <c r="I73" i="1"/>
  <c r="J73" i="1" l="1"/>
  <c r="I74" i="1"/>
  <c r="H74" i="1"/>
  <c r="J74" i="1" s="1"/>
</calcChain>
</file>

<file path=xl/sharedStrings.xml><?xml version="1.0" encoding="utf-8"?>
<sst xmlns="http://schemas.openxmlformats.org/spreadsheetml/2006/main" count="33" uniqueCount="30">
  <si>
    <t>x-center</t>
  </si>
  <si>
    <t>y-center</t>
  </si>
  <si>
    <t>x-max</t>
  </si>
  <si>
    <t>x-min</t>
  </si>
  <si>
    <t>y-min</t>
  </si>
  <si>
    <t>y-max</t>
  </si>
  <si>
    <t>x-offset</t>
  </si>
  <si>
    <t>y-offset</t>
  </si>
  <si>
    <t>Zone 1</t>
  </si>
  <si>
    <t>R</t>
  </si>
  <si>
    <t>X</t>
  </si>
  <si>
    <t>Y</t>
  </si>
  <si>
    <t>D1</t>
  </si>
  <si>
    <t>D2</t>
  </si>
  <si>
    <t>Zone 2</t>
  </si>
  <si>
    <t>Zone 3</t>
  </si>
  <si>
    <t>Zone 4</t>
  </si>
  <si>
    <t>Diff</t>
  </si>
  <si>
    <t>radius=</t>
  </si>
  <si>
    <t>ratio</t>
  </si>
  <si>
    <t>width</t>
  </si>
  <si>
    <t>length</t>
  </si>
  <si>
    <t>Min Distance</t>
  </si>
  <si>
    <t>x = cos*H</t>
  </si>
  <si>
    <t>cos = x/H</t>
  </si>
  <si>
    <t>H=x/cos</t>
  </si>
  <si>
    <t>distance from edge</t>
  </si>
  <si>
    <t>angle</t>
  </si>
  <si>
    <t>desired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</si>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</sst>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9949-11D3-074D-B42C-A3B6B2CF14C9}">
  <dimension ref="A1:T74"/>
  <sheetViews>
    <sheetView workbookViewId="0">
      <selection activeCell="D19" sqref="D19"/>
    </sheetView>
  </sheetViews>
  <sheetFormatPr baseColWidth="10" defaultRowHeight="16" x14ac:dyDescent="0.2"/>
  <cols>
    <col min="1" max="1" width="10.83203125" customWidth="1"/>
    <col min="4" max="4" width="12.83203125" bestFit="1" customWidth="1"/>
    <col min="9" max="9" width="12.1640625" bestFit="1" customWidth="1"/>
    <col min="10" max="10" width="20.33203125" customWidth="1"/>
    <col min="16" max="16" width="12" customWidth="1"/>
    <col min="17" max="17" width="13.33203125" customWidth="1"/>
    <col min="18" max="18" width="11.6640625" style="1" customWidth="1"/>
    <col min="19" max="19" width="10.83203125" style="1"/>
  </cols>
  <sheetData>
    <row r="1" spans="1:20" x14ac:dyDescent="0.2">
      <c r="G1" s="1" t="s">
        <v>8</v>
      </c>
      <c r="H1" s="1" t="s">
        <v>10</v>
      </c>
      <c r="I1" s="1" t="s">
        <v>11</v>
      </c>
      <c r="J1" s="1" t="s">
        <v>22</v>
      </c>
      <c r="L1" s="1" t="s">
        <v>9</v>
      </c>
      <c r="M1" s="1" t="s">
        <v>17</v>
      </c>
      <c r="N1" s="1" t="s">
        <v>10</v>
      </c>
      <c r="O1" s="1" t="s">
        <v>11</v>
      </c>
      <c r="P1" s="1"/>
      <c r="Q1" s="1"/>
      <c r="R1" s="1" t="s">
        <v>12</v>
      </c>
      <c r="S1" s="1" t="s">
        <v>13</v>
      </c>
    </row>
    <row r="2" spans="1:20" x14ac:dyDescent="0.2">
      <c r="A2" t="s">
        <v>20</v>
      </c>
      <c r="B2">
        <v>275</v>
      </c>
      <c r="G2">
        <v>0</v>
      </c>
      <c r="H2">
        <f>COS(RADIANS(G2+180))</f>
        <v>-1</v>
      </c>
      <c r="I2">
        <f>SIN(RADIANS(G2+180))*B5</f>
        <v>1.024250050195968E-16</v>
      </c>
      <c r="J2">
        <f>ABS(IF(ABS(H2)&gt;ABS(I2),SIGN(H2)*xlength/2-xoffset,SIGN(I2)*ywidth/2-yoffset))</f>
        <v>160</v>
      </c>
      <c r="K2">
        <f>J2/COS(RADIANS(G2))</f>
        <v>160</v>
      </c>
      <c r="L2">
        <f>A$17</f>
        <v>70</v>
      </c>
      <c r="M2">
        <f>L2/COS(RADIANS(G2))</f>
        <v>70</v>
      </c>
      <c r="N2">
        <f>$B$9</f>
        <v>70</v>
      </c>
      <c r="O2">
        <f>$B$11</f>
        <v>137.5</v>
      </c>
      <c r="P2">
        <f>ROUND(COS(RADIANS($G2)),6)</f>
        <v>1</v>
      </c>
      <c r="Q2">
        <f>ROUND(SIN(RADIANS($G2)),6)</f>
        <v>0</v>
      </c>
      <c r="R2" s="2">
        <f>IF(P2=0,0,N2/P2)</f>
        <v>70</v>
      </c>
      <c r="S2" s="2">
        <f>IF(Q2=0,0,O2/Q2)</f>
        <v>0</v>
      </c>
      <c r="T2" s="3">
        <f>MAX(R2:S2)</f>
        <v>70</v>
      </c>
    </row>
    <row r="3" spans="1:20" x14ac:dyDescent="0.2">
      <c r="A3" t="s">
        <v>21</v>
      </c>
      <c r="B3">
        <v>230</v>
      </c>
      <c r="F3">
        <f>RADIANS(1)</f>
        <v>1.7453292519943295E-2</v>
      </c>
      <c r="G3">
        <f>G2+5</f>
        <v>5</v>
      </c>
      <c r="H3">
        <f t="shared" ref="H3:H66" si="0">COS(RADIANS(G3+180))*$B$5</f>
        <v>-0.8331810202221871</v>
      </c>
      <c r="I3">
        <f t="shared" ref="I3:I66" si="1">SIN(RADIANS(G3+180))</f>
        <v>-8.7155742747657944E-2</v>
      </c>
      <c r="J3">
        <f t="shared" ref="J3:J34" si="2">IF(ABS(H3)&gt;ABS(I3),SIGN(H3)*xlength/2-xoffset,SIGN(I3)*ywidth/2-yoffset)</f>
        <v>-160</v>
      </c>
      <c r="K3">
        <f t="shared" ref="K3:K30" si="3">J3/COS(RADIANS(G3))</f>
        <v>-160.61117400693558</v>
      </c>
      <c r="L3">
        <f>A$17</f>
        <v>70</v>
      </c>
      <c r="M3">
        <f t="shared" ref="M3:M4" si="4">L3/COS(RADIANS(G3))</f>
        <v>70.267388628034311</v>
      </c>
      <c r="N3">
        <f>$B$9</f>
        <v>70</v>
      </c>
      <c r="O3">
        <f>$B$11</f>
        <v>137.5</v>
      </c>
      <c r="P3">
        <f t="shared" ref="P3:P4" si="5">ROUND(COS(RADIANS($G3)),6)</f>
        <v>0.99619500000000005</v>
      </c>
      <c r="Q3">
        <f t="shared" ref="Q3:Q4" si="6">ROUND(SIN(RADIANS($G3)),6)</f>
        <v>8.7155999999999997E-2</v>
      </c>
      <c r="R3" s="2">
        <f t="shared" ref="R3:R40" si="7">IF(P3=0,0,N3/P3)</f>
        <v>70.267367332700928</v>
      </c>
      <c r="S3" s="2">
        <f t="shared" ref="S3:S40" si="8">IF(Q3=0,0,O3/Q3)</f>
        <v>1577.6309146817202</v>
      </c>
      <c r="T3" s="3">
        <f t="shared" ref="T3:T40" si="9">MAX(R3:S3)</f>
        <v>1577.6309146817202</v>
      </c>
    </row>
    <row r="4" spans="1:20" x14ac:dyDescent="0.2">
      <c r="A4" t="s">
        <v>18</v>
      </c>
      <c r="B4">
        <f>SQRT((B2/2)^2+(B6/2)^2)</f>
        <v>137.5</v>
      </c>
      <c r="G4">
        <f t="shared" ref="G4:G67" si="10">G3+5</f>
        <v>10</v>
      </c>
      <c r="H4">
        <f t="shared" si="0"/>
        <v>-0.82365739342839206</v>
      </c>
      <c r="I4">
        <f t="shared" si="1"/>
        <v>-0.17364817766693047</v>
      </c>
      <c r="J4">
        <f t="shared" si="2"/>
        <v>-160</v>
      </c>
      <c r="K4">
        <f t="shared" si="3"/>
        <v>-162.4682579017192</v>
      </c>
      <c r="L4">
        <f>A$17</f>
        <v>70</v>
      </c>
      <c r="M4">
        <f t="shared" si="4"/>
        <v>71.079862832002149</v>
      </c>
      <c r="N4">
        <f>$B$9</f>
        <v>70</v>
      </c>
      <c r="O4">
        <f>$B$11</f>
        <v>137.5</v>
      </c>
      <c r="P4">
        <f t="shared" si="5"/>
        <v>0.98480800000000002</v>
      </c>
      <c r="Q4">
        <f t="shared" si="6"/>
        <v>0.173648</v>
      </c>
      <c r="R4" s="2">
        <f t="shared" si="7"/>
        <v>71.079845005320834</v>
      </c>
      <c r="S4" s="2">
        <f t="shared" si="8"/>
        <v>791.83175158942231</v>
      </c>
      <c r="T4" s="3">
        <f t="shared" si="9"/>
        <v>791.83175158942231</v>
      </c>
    </row>
    <row r="5" spans="1:20" x14ac:dyDescent="0.2">
      <c r="A5" t="s">
        <v>19</v>
      </c>
      <c r="B5">
        <f>B3/B2</f>
        <v>0.83636363636363631</v>
      </c>
      <c r="G5">
        <f t="shared" si="10"/>
        <v>15</v>
      </c>
      <c r="H5">
        <f t="shared" si="0"/>
        <v>-0.80786523653267528</v>
      </c>
      <c r="I5">
        <f t="shared" si="1"/>
        <v>-0.25881904510252079</v>
      </c>
      <c r="J5">
        <f t="shared" si="2"/>
        <v>-160</v>
      </c>
      <c r="K5">
        <f t="shared" si="3"/>
        <v>-165.64418886561327</v>
      </c>
      <c r="R5" s="2"/>
      <c r="S5" s="2"/>
      <c r="T5" s="3"/>
    </row>
    <row r="6" spans="1:20" x14ac:dyDescent="0.2">
      <c r="A6" t="s">
        <v>0</v>
      </c>
      <c r="B6">
        <v>0</v>
      </c>
      <c r="G6">
        <f t="shared" si="10"/>
        <v>20</v>
      </c>
      <c r="H6">
        <f t="shared" si="0"/>
        <v>-0.78592473738457791</v>
      </c>
      <c r="I6">
        <f t="shared" si="1"/>
        <v>-0.34202014332566866</v>
      </c>
      <c r="J6">
        <f t="shared" si="2"/>
        <v>-160</v>
      </c>
      <c r="K6">
        <f t="shared" si="3"/>
        <v>-170.26844359614594</v>
      </c>
      <c r="L6">
        <f t="shared" ref="L6:L13" si="11">A$17</f>
        <v>70</v>
      </c>
      <c r="M6">
        <f t="shared" ref="M6:M13" si="12">L6/COS(RADIANS(G5))</f>
        <v>72.469332628705814</v>
      </c>
      <c r="N6">
        <f t="shared" ref="N6:N17" si="13">$B$9</f>
        <v>70</v>
      </c>
      <c r="O6">
        <f t="shared" ref="O6:O17" si="14">$B$11</f>
        <v>137.5</v>
      </c>
      <c r="P6">
        <f t="shared" ref="P6:P17" si="15">ROUND(COS(RADIANS($G5)),6)</f>
        <v>0.96592599999999995</v>
      </c>
      <c r="Q6">
        <f t="shared" ref="Q6:Q17" si="16">ROUND(SIN(RADIANS($G5)),6)</f>
        <v>0.25881900000000002</v>
      </c>
      <c r="R6" s="2">
        <f t="shared" si="7"/>
        <v>72.469319595911074</v>
      </c>
      <c r="S6" s="2">
        <f t="shared" si="8"/>
        <v>531.25929703769816</v>
      </c>
      <c r="T6" s="3">
        <f t="shared" si="9"/>
        <v>531.25929703769816</v>
      </c>
    </row>
    <row r="7" spans="1:20" x14ac:dyDescent="0.2">
      <c r="A7" t="s">
        <v>1</v>
      </c>
      <c r="B7">
        <v>0</v>
      </c>
      <c r="G7">
        <f t="shared" si="10"/>
        <v>25</v>
      </c>
      <c r="H7">
        <f t="shared" si="0"/>
        <v>-0.75800287643065267</v>
      </c>
      <c r="I7">
        <f t="shared" si="1"/>
        <v>-0.42261826174069927</v>
      </c>
      <c r="J7">
        <f t="shared" si="2"/>
        <v>-160</v>
      </c>
      <c r="K7">
        <f t="shared" si="3"/>
        <v>-176.54046703399868</v>
      </c>
      <c r="L7">
        <f t="shared" si="11"/>
        <v>70</v>
      </c>
      <c r="M7">
        <f t="shared" si="12"/>
        <v>74.492444073313848</v>
      </c>
      <c r="N7">
        <f t="shared" si="13"/>
        <v>70</v>
      </c>
      <c r="O7">
        <f t="shared" si="14"/>
        <v>137.5</v>
      </c>
      <c r="P7">
        <f t="shared" si="15"/>
        <v>0.939693</v>
      </c>
      <c r="Q7">
        <f t="shared" si="16"/>
        <v>0.34201999999999999</v>
      </c>
      <c r="R7" s="2">
        <f t="shared" si="7"/>
        <v>74.49241401181024</v>
      </c>
      <c r="S7" s="2">
        <f t="shared" si="8"/>
        <v>402.02327349277823</v>
      </c>
      <c r="T7" s="3">
        <f t="shared" si="9"/>
        <v>402.02327349277823</v>
      </c>
    </row>
    <row r="8" spans="1:20" x14ac:dyDescent="0.2">
      <c r="A8" t="s">
        <v>3</v>
      </c>
      <c r="B8">
        <f>-B3/2-B12</f>
        <v>-160</v>
      </c>
      <c r="C8">
        <v>0</v>
      </c>
      <c r="G8">
        <f t="shared" si="10"/>
        <v>30</v>
      </c>
      <c r="H8">
        <f t="shared" si="0"/>
        <v>-0.72431215589243947</v>
      </c>
      <c r="I8">
        <f t="shared" si="1"/>
        <v>-0.50000000000000011</v>
      </c>
      <c r="J8">
        <f t="shared" si="2"/>
        <v>-160</v>
      </c>
      <c r="K8">
        <f t="shared" si="3"/>
        <v>-184.75208614068023</v>
      </c>
      <c r="L8">
        <f t="shared" si="11"/>
        <v>70</v>
      </c>
      <c r="M8">
        <f t="shared" si="12"/>
        <v>77.236454327374432</v>
      </c>
      <c r="N8">
        <f t="shared" si="13"/>
        <v>70</v>
      </c>
      <c r="O8">
        <f t="shared" si="14"/>
        <v>137.5</v>
      </c>
      <c r="P8">
        <f t="shared" si="15"/>
        <v>0.906308</v>
      </c>
      <c r="Q8">
        <f t="shared" si="16"/>
        <v>0.42261799999999999</v>
      </c>
      <c r="R8" s="2">
        <f t="shared" si="7"/>
        <v>77.236436178429415</v>
      </c>
      <c r="S8" s="2">
        <f t="shared" si="8"/>
        <v>325.35291918470108</v>
      </c>
      <c r="T8" s="3">
        <f t="shared" si="9"/>
        <v>325.35291918470108</v>
      </c>
    </row>
    <row r="9" spans="1:20" x14ac:dyDescent="0.2">
      <c r="A9" t="s">
        <v>2</v>
      </c>
      <c r="B9">
        <f>B3/2-B12</f>
        <v>70</v>
      </c>
      <c r="C9">
        <v>180</v>
      </c>
      <c r="G9">
        <f t="shared" si="10"/>
        <v>35</v>
      </c>
      <c r="H9">
        <f t="shared" si="0"/>
        <v>-0.68510898249624763</v>
      </c>
      <c r="I9">
        <f t="shared" si="1"/>
        <v>-0.57357643635104616</v>
      </c>
      <c r="J9">
        <f t="shared" si="2"/>
        <v>-160</v>
      </c>
      <c r="K9">
        <f t="shared" si="3"/>
        <v>-195.32393420183297</v>
      </c>
      <c r="L9">
        <f t="shared" si="11"/>
        <v>70</v>
      </c>
      <c r="M9">
        <f t="shared" si="12"/>
        <v>80.829037686547608</v>
      </c>
      <c r="N9">
        <f t="shared" si="13"/>
        <v>70</v>
      </c>
      <c r="O9">
        <f t="shared" si="14"/>
        <v>137.5</v>
      </c>
      <c r="P9">
        <f t="shared" si="15"/>
        <v>0.86602500000000004</v>
      </c>
      <c r="Q9">
        <f t="shared" si="16"/>
        <v>0.5</v>
      </c>
      <c r="R9" s="2">
        <f t="shared" si="7"/>
        <v>80.829075373112786</v>
      </c>
      <c r="S9" s="2">
        <f t="shared" si="8"/>
        <v>275</v>
      </c>
      <c r="T9" s="3">
        <f t="shared" si="9"/>
        <v>275</v>
      </c>
    </row>
    <row r="10" spans="1:20" x14ac:dyDescent="0.2">
      <c r="A10" t="s">
        <v>4</v>
      </c>
      <c r="B10">
        <f>-B2/2</f>
        <v>-137.5</v>
      </c>
      <c r="C10">
        <v>90</v>
      </c>
      <c r="G10">
        <f t="shared" si="10"/>
        <v>40</v>
      </c>
      <c r="H10">
        <f t="shared" si="0"/>
        <v>-0.64069171606314523</v>
      </c>
      <c r="I10">
        <f t="shared" si="1"/>
        <v>-0.64278760968653925</v>
      </c>
      <c r="J10">
        <f t="shared" si="2"/>
        <v>-137.5</v>
      </c>
      <c r="K10">
        <f t="shared" si="3"/>
        <v>-179.49350228318832</v>
      </c>
      <c r="L10">
        <f t="shared" si="11"/>
        <v>70</v>
      </c>
      <c r="M10">
        <f t="shared" si="12"/>
        <v>85.454221213301921</v>
      </c>
      <c r="N10">
        <f t="shared" si="13"/>
        <v>70</v>
      </c>
      <c r="O10">
        <f t="shared" si="14"/>
        <v>137.5</v>
      </c>
      <c r="P10">
        <f t="shared" si="15"/>
        <v>0.81915199999999999</v>
      </c>
      <c r="Q10">
        <f t="shared" si="16"/>
        <v>0.57357599999999997</v>
      </c>
      <c r="R10" s="2">
        <f t="shared" si="7"/>
        <v>85.454225833544939</v>
      </c>
      <c r="S10" s="2">
        <f t="shared" si="8"/>
        <v>239.72411676918142</v>
      </c>
      <c r="T10" s="3">
        <f t="shared" si="9"/>
        <v>239.72411676918142</v>
      </c>
    </row>
    <row r="11" spans="1:20" x14ac:dyDescent="0.2">
      <c r="A11" t="s">
        <v>5</v>
      </c>
      <c r="B11">
        <f>B2/2</f>
        <v>137.5</v>
      </c>
      <c r="C11">
        <v>270</v>
      </c>
      <c r="G11">
        <f t="shared" si="10"/>
        <v>45</v>
      </c>
      <c r="H11">
        <f t="shared" si="0"/>
        <v>-0.59139839881056711</v>
      </c>
      <c r="I11">
        <f t="shared" si="1"/>
        <v>-0.70710678118654746</v>
      </c>
      <c r="J11">
        <f t="shared" si="2"/>
        <v>-137.5</v>
      </c>
      <c r="K11">
        <f t="shared" si="3"/>
        <v>-194.45436482630055</v>
      </c>
      <c r="L11">
        <f t="shared" si="11"/>
        <v>70</v>
      </c>
      <c r="M11">
        <f t="shared" si="12"/>
        <v>91.378510253259506</v>
      </c>
      <c r="N11">
        <f t="shared" si="13"/>
        <v>70</v>
      </c>
      <c r="O11">
        <f t="shared" si="14"/>
        <v>137.5</v>
      </c>
      <c r="P11">
        <f t="shared" si="15"/>
        <v>0.76604399999999995</v>
      </c>
      <c r="Q11">
        <f t="shared" si="16"/>
        <v>0.64278800000000003</v>
      </c>
      <c r="R11" s="2">
        <f t="shared" si="7"/>
        <v>91.378563111257321</v>
      </c>
      <c r="S11" s="2">
        <f t="shared" si="8"/>
        <v>213.91189630173557</v>
      </c>
      <c r="T11" s="3">
        <f t="shared" si="9"/>
        <v>213.91189630173557</v>
      </c>
    </row>
    <row r="12" spans="1:20" x14ac:dyDescent="0.2">
      <c r="A12" t="s">
        <v>6</v>
      </c>
      <c r="B12">
        <v>45</v>
      </c>
      <c r="G12">
        <f t="shared" si="10"/>
        <v>50</v>
      </c>
      <c r="H12">
        <f t="shared" si="0"/>
        <v>-0.53760418264692389</v>
      </c>
      <c r="I12">
        <f t="shared" si="1"/>
        <v>-0.7660444431189779</v>
      </c>
      <c r="J12">
        <f t="shared" si="2"/>
        <v>-137.5</v>
      </c>
      <c r="K12">
        <f t="shared" si="3"/>
        <v>-213.91202619330667</v>
      </c>
      <c r="L12">
        <f t="shared" si="11"/>
        <v>70</v>
      </c>
      <c r="M12">
        <f t="shared" si="12"/>
        <v>98.994949366116643</v>
      </c>
      <c r="N12">
        <f t="shared" si="13"/>
        <v>70</v>
      </c>
      <c r="O12">
        <f t="shared" si="14"/>
        <v>137.5</v>
      </c>
      <c r="P12">
        <f t="shared" si="15"/>
        <v>0.70710700000000004</v>
      </c>
      <c r="Q12">
        <f t="shared" si="16"/>
        <v>0.70710700000000004</v>
      </c>
      <c r="R12" s="2">
        <f t="shared" si="7"/>
        <v>98.99491873224278</v>
      </c>
      <c r="S12" s="2">
        <f t="shared" si="8"/>
        <v>194.45430465261975</v>
      </c>
      <c r="T12" s="3">
        <f t="shared" si="9"/>
        <v>194.45430465261975</v>
      </c>
    </row>
    <row r="13" spans="1:20" x14ac:dyDescent="0.2">
      <c r="A13" t="s">
        <v>7</v>
      </c>
      <c r="B13">
        <v>0</v>
      </c>
      <c r="G13">
        <f t="shared" si="10"/>
        <v>55</v>
      </c>
      <c r="H13">
        <f t="shared" si="0"/>
        <v>-0.47971847403905693</v>
      </c>
      <c r="I13">
        <f t="shared" si="1"/>
        <v>-0.81915204428899158</v>
      </c>
      <c r="J13">
        <f t="shared" si="2"/>
        <v>-137.5</v>
      </c>
      <c r="K13">
        <f t="shared" si="3"/>
        <v>-239.72393439790099</v>
      </c>
      <c r="L13">
        <f t="shared" si="11"/>
        <v>70</v>
      </c>
      <c r="M13">
        <f t="shared" si="12"/>
        <v>108.90066788022885</v>
      </c>
      <c r="N13">
        <f t="shared" si="13"/>
        <v>70</v>
      </c>
      <c r="O13">
        <f t="shared" si="14"/>
        <v>137.5</v>
      </c>
      <c r="P13">
        <f t="shared" si="15"/>
        <v>0.64278800000000003</v>
      </c>
      <c r="Q13">
        <f t="shared" si="16"/>
        <v>0.76604399999999995</v>
      </c>
      <c r="R13" s="2">
        <f t="shared" si="7"/>
        <v>108.90060175361083</v>
      </c>
      <c r="S13" s="2">
        <f t="shared" si="8"/>
        <v>179.49360611139832</v>
      </c>
      <c r="T13" s="3">
        <f t="shared" si="9"/>
        <v>179.49360611139832</v>
      </c>
    </row>
    <row r="14" spans="1:20" x14ac:dyDescent="0.2">
      <c r="G14">
        <f t="shared" si="10"/>
        <v>60</v>
      </c>
      <c r="H14">
        <f t="shared" si="0"/>
        <v>-0.41818181818181854</v>
      </c>
      <c r="I14">
        <f t="shared" si="1"/>
        <v>-0.86602540378443837</v>
      </c>
      <c r="J14">
        <f t="shared" si="2"/>
        <v>-137.5</v>
      </c>
      <c r="K14">
        <f t="shared" si="3"/>
        <v>-274.99999999999994</v>
      </c>
      <c r="L14">
        <f>B18</f>
        <v>137.5</v>
      </c>
      <c r="N14">
        <f t="shared" si="13"/>
        <v>70</v>
      </c>
      <c r="O14">
        <f t="shared" si="14"/>
        <v>137.5</v>
      </c>
      <c r="P14">
        <f t="shared" si="15"/>
        <v>0.57357599999999997</v>
      </c>
      <c r="Q14">
        <f t="shared" si="16"/>
        <v>0.81915199999999999</v>
      </c>
      <c r="R14" s="2">
        <f t="shared" si="7"/>
        <v>122.04136853703781</v>
      </c>
      <c r="S14" s="2">
        <f t="shared" si="8"/>
        <v>167.85651503017755</v>
      </c>
      <c r="T14" s="3">
        <f t="shared" si="9"/>
        <v>167.85651503017755</v>
      </c>
    </row>
    <row r="15" spans="1:20" x14ac:dyDescent="0.2">
      <c r="C15">
        <f>RADIANS(1)</f>
        <v>1.7453292519943295E-2</v>
      </c>
      <c r="D15">
        <f>1/C15</f>
        <v>57.295779513082323</v>
      </c>
      <c r="G15">
        <f t="shared" si="10"/>
        <v>65</v>
      </c>
      <c r="H15">
        <f t="shared" si="0"/>
        <v>-0.35346254618313017</v>
      </c>
      <c r="I15">
        <f t="shared" si="1"/>
        <v>-0.90630778703665005</v>
      </c>
      <c r="J15">
        <f t="shared" si="2"/>
        <v>-137.5</v>
      </c>
      <c r="K15">
        <f t="shared" si="3"/>
        <v>-325.35271768346854</v>
      </c>
      <c r="L15">
        <f t="shared" ref="L15:L21" si="17">B19</f>
        <v>137.5</v>
      </c>
      <c r="N15">
        <f t="shared" si="13"/>
        <v>70</v>
      </c>
      <c r="O15">
        <f t="shared" si="14"/>
        <v>137.5</v>
      </c>
      <c r="P15">
        <f t="shared" si="15"/>
        <v>0.5</v>
      </c>
      <c r="Q15">
        <f t="shared" si="16"/>
        <v>0.86602500000000004</v>
      </c>
      <c r="R15" s="2">
        <f t="shared" si="7"/>
        <v>140</v>
      </c>
      <c r="S15" s="2">
        <f t="shared" si="8"/>
        <v>158.77139805432867</v>
      </c>
      <c r="T15" s="3">
        <f t="shared" si="9"/>
        <v>158.77139805432867</v>
      </c>
    </row>
    <row r="16" spans="1:20" x14ac:dyDescent="0.2">
      <c r="G16">
        <f t="shared" si="10"/>
        <v>70</v>
      </c>
      <c r="H16">
        <f t="shared" si="0"/>
        <v>-0.28605321078146823</v>
      </c>
      <c r="I16">
        <f t="shared" si="1"/>
        <v>-0.93969262078590843</v>
      </c>
      <c r="J16">
        <f t="shared" si="2"/>
        <v>-137.5</v>
      </c>
      <c r="K16">
        <f t="shared" si="3"/>
        <v>-402.02310502242437</v>
      </c>
      <c r="L16">
        <f t="shared" si="17"/>
        <v>-137.5</v>
      </c>
      <c r="N16">
        <f t="shared" si="13"/>
        <v>70</v>
      </c>
      <c r="O16">
        <f t="shared" si="14"/>
        <v>137.5</v>
      </c>
      <c r="P16">
        <f t="shared" si="15"/>
        <v>0.42261799999999999</v>
      </c>
      <c r="Q16">
        <f t="shared" si="16"/>
        <v>0.906308</v>
      </c>
      <c r="R16" s="2">
        <f t="shared" si="7"/>
        <v>165.63421340312055</v>
      </c>
      <c r="S16" s="2">
        <f t="shared" si="8"/>
        <v>151.7144282076292</v>
      </c>
      <c r="T16" s="3">
        <f t="shared" si="9"/>
        <v>165.63421340312055</v>
      </c>
    </row>
    <row r="17" spans="1:20" x14ac:dyDescent="0.2">
      <c r="A17">
        <f>B9</f>
        <v>70</v>
      </c>
      <c r="B17">
        <v>-137.5</v>
      </c>
      <c r="C17">
        <f>SQRT(A17^2+B17^2)</f>
        <v>154.29274124209473</v>
      </c>
      <c r="D17">
        <f>DEGREES(ATAN(B17/A17))</f>
        <v>-63.019769281777144</v>
      </c>
      <c r="E17">
        <f>COS(RADIANS(D17))*C17</f>
        <v>70.000000000000014</v>
      </c>
      <c r="F17">
        <f>SIN(RADIANS(D17))*C17</f>
        <v>-137.5</v>
      </c>
      <c r="G17">
        <f t="shared" si="10"/>
        <v>75</v>
      </c>
      <c r="H17">
        <f t="shared" si="0"/>
        <v>-0.21646683772210815</v>
      </c>
      <c r="I17">
        <f t="shared" si="1"/>
        <v>-0.96592582628906831</v>
      </c>
      <c r="J17">
        <f t="shared" si="2"/>
        <v>-137.5</v>
      </c>
      <c r="K17">
        <f t="shared" si="3"/>
        <v>-531.2592044589876</v>
      </c>
      <c r="L17">
        <f t="shared" si="17"/>
        <v>137.5</v>
      </c>
      <c r="N17">
        <f t="shared" si="13"/>
        <v>70</v>
      </c>
      <c r="O17">
        <f t="shared" si="14"/>
        <v>137.5</v>
      </c>
      <c r="P17">
        <f t="shared" si="15"/>
        <v>0.34201999999999999</v>
      </c>
      <c r="Q17">
        <f t="shared" si="16"/>
        <v>0.939693</v>
      </c>
      <c r="R17" s="2">
        <f t="shared" si="7"/>
        <v>204.66639377814164</v>
      </c>
      <c r="S17" s="2">
        <f t="shared" si="8"/>
        <v>146.32438466605583</v>
      </c>
      <c r="T17" s="3">
        <f t="shared" si="9"/>
        <v>204.66639377814164</v>
      </c>
    </row>
    <row r="18" spans="1:20" x14ac:dyDescent="0.2">
      <c r="A18">
        <v>115</v>
      </c>
      <c r="B18">
        <v>137.5</v>
      </c>
      <c r="C18">
        <f>SQRT(A18^2+B18^2)</f>
        <v>179.25191770243353</v>
      </c>
      <c r="D18">
        <f>DEGREES(ATAN(B5))</f>
        <v>39.907884875501033</v>
      </c>
      <c r="E18">
        <f t="shared" ref="E18:E21" si="18">COS(RADIANS(D18))*C18</f>
        <v>137.5</v>
      </c>
      <c r="F18">
        <f t="shared" ref="F18:F21" si="19">SIN(RADIANS(D18))*C18</f>
        <v>115</v>
      </c>
      <c r="G18">
        <f t="shared" si="10"/>
        <v>80</v>
      </c>
      <c r="H18">
        <f t="shared" si="0"/>
        <v>-0.14523302132143262</v>
      </c>
      <c r="I18">
        <f t="shared" si="1"/>
        <v>-0.98480775301220802</v>
      </c>
      <c r="J18">
        <f t="shared" si="2"/>
        <v>-137.5</v>
      </c>
      <c r="K18">
        <f t="shared" si="3"/>
        <v>-791.83094143224935</v>
      </c>
      <c r="L18">
        <f t="shared" si="17"/>
        <v>0</v>
      </c>
      <c r="R18" s="2"/>
      <c r="S18" s="2"/>
      <c r="T18" s="3"/>
    </row>
    <row r="19" spans="1:20" x14ac:dyDescent="0.2">
      <c r="A19">
        <v>-115</v>
      </c>
      <c r="B19">
        <v>137.5</v>
      </c>
      <c r="C19">
        <f>SQRT(A19^2+B19^2)</f>
        <v>179.25191770243353</v>
      </c>
      <c r="D19">
        <f t="shared" ref="D18:D20" si="20">DEGREES(ATAN(B19/A19))</f>
        <v>-50.09211512449896</v>
      </c>
      <c r="E19">
        <f t="shared" si="18"/>
        <v>115</v>
      </c>
      <c r="F19">
        <f t="shared" si="19"/>
        <v>-137.5</v>
      </c>
      <c r="G19">
        <f t="shared" si="10"/>
        <v>85</v>
      </c>
      <c r="H19">
        <f t="shared" si="0"/>
        <v>-7.2893893934405082E-2</v>
      </c>
      <c r="I19">
        <f t="shared" si="1"/>
        <v>-0.99619469809174555</v>
      </c>
      <c r="J19">
        <f t="shared" si="2"/>
        <v>-137.5</v>
      </c>
      <c r="K19">
        <f t="shared" si="3"/>
        <v>-1577.6355712796058</v>
      </c>
      <c r="L19">
        <f t="shared" si="17"/>
        <v>0</v>
      </c>
      <c r="N19">
        <f>$B$9</f>
        <v>70</v>
      </c>
      <c r="O19">
        <f>$B$11</f>
        <v>137.5</v>
      </c>
      <c r="P19">
        <f t="shared" ref="P19:P40" si="21">ROUND(COS(RADIANS($G17)),6)</f>
        <v>0.25881900000000002</v>
      </c>
      <c r="Q19">
        <f t="shared" ref="Q19:Q40" si="22">ROUND(SIN(RADIANS($G17)),6)</f>
        <v>0.96592599999999995</v>
      </c>
      <c r="R19" s="2">
        <f t="shared" si="7"/>
        <v>270.45927849191906</v>
      </c>
      <c r="S19" s="2">
        <f t="shared" si="8"/>
        <v>142.3504492062539</v>
      </c>
      <c r="T19" s="3">
        <f t="shared" si="9"/>
        <v>270.45927849191906</v>
      </c>
    </row>
    <row r="20" spans="1:20" x14ac:dyDescent="0.2">
      <c r="A20">
        <v>-115</v>
      </c>
      <c r="B20">
        <v>-137.5</v>
      </c>
      <c r="C20">
        <f t="shared" ref="C20:C21" si="23">SQRT(A20^2+B20^2)</f>
        <v>179.25191770243353</v>
      </c>
      <c r="D20">
        <f t="shared" si="20"/>
        <v>50.09211512449896</v>
      </c>
      <c r="E20">
        <f t="shared" si="18"/>
        <v>115</v>
      </c>
      <c r="F20">
        <f t="shared" si="19"/>
        <v>137.5</v>
      </c>
      <c r="G20">
        <f t="shared" si="10"/>
        <v>90</v>
      </c>
      <c r="H20">
        <f t="shared" si="0"/>
        <v>-1.536375075293952E-16</v>
      </c>
      <c r="I20">
        <f t="shared" si="1"/>
        <v>-1</v>
      </c>
      <c r="J20">
        <f t="shared" si="2"/>
        <v>-137.5</v>
      </c>
      <c r="K20">
        <f t="shared" si="3"/>
        <v>-2.2455454110643633E+18</v>
      </c>
      <c r="L20">
        <f t="shared" si="17"/>
        <v>0</v>
      </c>
      <c r="N20">
        <f>$B$9</f>
        <v>70</v>
      </c>
      <c r="O20">
        <f>$B$11</f>
        <v>137.5</v>
      </c>
      <c r="P20">
        <f t="shared" si="21"/>
        <v>0.173648</v>
      </c>
      <c r="Q20">
        <f t="shared" si="22"/>
        <v>0.98480800000000002</v>
      </c>
      <c r="R20" s="2">
        <f t="shared" si="7"/>
        <v>403.1143462637059</v>
      </c>
      <c r="S20" s="2">
        <f t="shared" si="8"/>
        <v>139.62112411759449</v>
      </c>
      <c r="T20" s="3">
        <f t="shared" si="9"/>
        <v>403.1143462637059</v>
      </c>
    </row>
    <row r="21" spans="1:20" x14ac:dyDescent="0.2">
      <c r="A21">
        <v>-115</v>
      </c>
      <c r="B21">
        <v>137.5</v>
      </c>
      <c r="C21">
        <f t="shared" si="23"/>
        <v>179.25191770243353</v>
      </c>
      <c r="D21">
        <f>DEGREES(ATAN(B21/A21))</f>
        <v>-50.09211512449896</v>
      </c>
      <c r="E21">
        <f t="shared" si="18"/>
        <v>115</v>
      </c>
      <c r="F21">
        <f t="shared" si="19"/>
        <v>-137.5</v>
      </c>
      <c r="G21">
        <f t="shared" si="10"/>
        <v>95</v>
      </c>
      <c r="H21">
        <f t="shared" si="0"/>
        <v>7.2893893934404777E-2</v>
      </c>
      <c r="I21">
        <f t="shared" si="1"/>
        <v>-0.99619469809174555</v>
      </c>
      <c r="J21">
        <f t="shared" si="2"/>
        <v>-137.5</v>
      </c>
      <c r="K21">
        <f t="shared" si="3"/>
        <v>1577.6355712796039</v>
      </c>
      <c r="L21">
        <f t="shared" si="17"/>
        <v>0</v>
      </c>
      <c r="N21">
        <f>$B$9</f>
        <v>70</v>
      </c>
      <c r="O21">
        <f>$B$11</f>
        <v>137.5</v>
      </c>
      <c r="P21">
        <f t="shared" si="21"/>
        <v>8.7155999999999997E-2</v>
      </c>
      <c r="Q21">
        <f t="shared" si="22"/>
        <v>0.99619500000000005</v>
      </c>
      <c r="R21" s="2">
        <f t="shared" si="7"/>
        <v>803.15755656523936</v>
      </c>
      <c r="S21" s="2">
        <f t="shared" si="8"/>
        <v>138.0251858320911</v>
      </c>
      <c r="T21" s="3">
        <f t="shared" si="9"/>
        <v>803.15755656523936</v>
      </c>
    </row>
    <row r="22" spans="1:20" x14ac:dyDescent="0.2">
      <c r="G22">
        <f t="shared" si="10"/>
        <v>100</v>
      </c>
      <c r="H22">
        <f t="shared" si="0"/>
        <v>0.14523302132143234</v>
      </c>
      <c r="I22">
        <f t="shared" si="1"/>
        <v>-0.98480775301220813</v>
      </c>
      <c r="J22">
        <f t="shared" si="2"/>
        <v>-137.5</v>
      </c>
      <c r="K22">
        <f>J22/COS(RADIANS(G22))</f>
        <v>791.8309414322498</v>
      </c>
      <c r="L22">
        <f t="shared" ref="L22:L40" si="24">A$17</f>
        <v>70</v>
      </c>
      <c r="N22">
        <f>$B$9</f>
        <v>70</v>
      </c>
      <c r="O22">
        <f>$B$11</f>
        <v>137.5</v>
      </c>
      <c r="P22">
        <f t="shared" si="21"/>
        <v>0</v>
      </c>
      <c r="Q22">
        <f t="shared" si="22"/>
        <v>1</v>
      </c>
      <c r="R22" s="2">
        <f t="shared" si="7"/>
        <v>0</v>
      </c>
      <c r="S22" s="2">
        <f t="shared" si="8"/>
        <v>137.5</v>
      </c>
      <c r="T22" s="3">
        <f t="shared" si="9"/>
        <v>137.5</v>
      </c>
    </row>
    <row r="23" spans="1:20" x14ac:dyDescent="0.2">
      <c r="E23">
        <f>180+50</f>
        <v>230</v>
      </c>
      <c r="G23">
        <f t="shared" si="10"/>
        <v>105</v>
      </c>
      <c r="H23">
        <f t="shared" si="0"/>
        <v>0.21646683772210787</v>
      </c>
      <c r="I23">
        <f t="shared" si="1"/>
        <v>-0.96592582628906842</v>
      </c>
      <c r="J23">
        <f t="shared" si="2"/>
        <v>-137.5</v>
      </c>
      <c r="K23">
        <f t="shared" si="3"/>
        <v>531.25920445898737</v>
      </c>
      <c r="L23">
        <f t="shared" si="24"/>
        <v>70</v>
      </c>
      <c r="N23">
        <v>-115</v>
      </c>
      <c r="O23">
        <v>-137.5</v>
      </c>
      <c r="P23">
        <f t="shared" si="21"/>
        <v>-8.7155999999999997E-2</v>
      </c>
      <c r="Q23">
        <f t="shared" si="22"/>
        <v>0.99619500000000005</v>
      </c>
      <c r="R23" s="2">
        <f>IF(P23=0,0,N23/P23)</f>
        <v>1319.4731286428932</v>
      </c>
      <c r="S23" s="2">
        <f>IF(Q23=0,0,O23/Q23)</f>
        <v>-138.0251858320911</v>
      </c>
      <c r="T23" s="3">
        <f>MAX(R23:S23)</f>
        <v>1319.4731286428932</v>
      </c>
    </row>
    <row r="24" spans="1:20" x14ac:dyDescent="0.2">
      <c r="A24">
        <f>360-50</f>
        <v>310</v>
      </c>
      <c r="G24">
        <f t="shared" si="10"/>
        <v>110</v>
      </c>
      <c r="H24">
        <f t="shared" si="0"/>
        <v>0.28605321078146861</v>
      </c>
      <c r="I24">
        <f t="shared" si="1"/>
        <v>-0.93969262078590832</v>
      </c>
      <c r="J24">
        <f t="shared" si="2"/>
        <v>-137.5</v>
      </c>
      <c r="K24">
        <f t="shared" si="3"/>
        <v>402.02310502242455</v>
      </c>
      <c r="L24">
        <f t="shared" si="24"/>
        <v>70</v>
      </c>
      <c r="N24">
        <v>-115</v>
      </c>
      <c r="O24">
        <v>-137.5</v>
      </c>
      <c r="P24">
        <f t="shared" si="21"/>
        <v>-0.173648</v>
      </c>
      <c r="Q24">
        <f t="shared" si="22"/>
        <v>0.98480800000000002</v>
      </c>
      <c r="R24" s="2">
        <f t="shared" si="7"/>
        <v>662.25928314751684</v>
      </c>
      <c r="S24" s="2">
        <f t="shared" si="8"/>
        <v>-139.62112411759449</v>
      </c>
      <c r="T24" s="3">
        <f t="shared" si="9"/>
        <v>662.25928314751684</v>
      </c>
    </row>
    <row r="25" spans="1:20" x14ac:dyDescent="0.2">
      <c r="G25">
        <f t="shared" si="10"/>
        <v>115</v>
      </c>
      <c r="H25">
        <f t="shared" si="0"/>
        <v>0.35346254618313055</v>
      </c>
      <c r="I25">
        <f t="shared" si="1"/>
        <v>-0.90630778703664983</v>
      </c>
      <c r="J25">
        <f t="shared" si="2"/>
        <v>-137.5</v>
      </c>
      <c r="K25">
        <f t="shared" si="3"/>
        <v>325.35271768346865</v>
      </c>
      <c r="L25">
        <f t="shared" si="24"/>
        <v>70</v>
      </c>
      <c r="N25">
        <v>-115</v>
      </c>
      <c r="O25">
        <v>-137.5</v>
      </c>
      <c r="P25">
        <f t="shared" si="21"/>
        <v>-0.25881900000000002</v>
      </c>
      <c r="Q25">
        <f t="shared" si="22"/>
        <v>0.96592599999999995</v>
      </c>
      <c r="R25" s="2">
        <f t="shared" si="7"/>
        <v>444.32595752243844</v>
      </c>
      <c r="S25" s="2">
        <f t="shared" si="8"/>
        <v>-142.3504492062539</v>
      </c>
      <c r="T25" s="3">
        <f t="shared" si="9"/>
        <v>444.32595752243844</v>
      </c>
    </row>
    <row r="26" spans="1:20" x14ac:dyDescent="0.2">
      <c r="G26">
        <f t="shared" si="10"/>
        <v>120</v>
      </c>
      <c r="H26">
        <f t="shared" si="0"/>
        <v>0.41818181818181827</v>
      </c>
      <c r="I26">
        <f t="shared" si="1"/>
        <v>-0.8660254037844386</v>
      </c>
      <c r="J26">
        <f t="shared" si="2"/>
        <v>-137.5</v>
      </c>
      <c r="K26">
        <f t="shared" si="3"/>
        <v>275.00000000000011</v>
      </c>
      <c r="L26">
        <f t="shared" si="24"/>
        <v>70</v>
      </c>
      <c r="N26">
        <v>-115</v>
      </c>
      <c r="O26">
        <v>-137.5</v>
      </c>
      <c r="P26">
        <f t="shared" si="21"/>
        <v>-0.34201999999999999</v>
      </c>
      <c r="Q26">
        <f t="shared" si="22"/>
        <v>0.939693</v>
      </c>
      <c r="R26" s="2">
        <f t="shared" si="7"/>
        <v>336.23764692123268</v>
      </c>
      <c r="S26" s="2">
        <f t="shared" si="8"/>
        <v>-146.32438466605583</v>
      </c>
      <c r="T26" s="3">
        <f t="shared" si="9"/>
        <v>336.23764692123268</v>
      </c>
    </row>
    <row r="27" spans="1:20" x14ac:dyDescent="0.2">
      <c r="B27">
        <v>-50</v>
      </c>
      <c r="C27">
        <v>50</v>
      </c>
      <c r="D27">
        <f>B27+180</f>
        <v>130</v>
      </c>
      <c r="E27">
        <f>C27+180</f>
        <v>230</v>
      </c>
      <c r="G27">
        <f t="shared" si="10"/>
        <v>125</v>
      </c>
      <c r="H27">
        <f t="shared" si="0"/>
        <v>0.47971847403905665</v>
      </c>
      <c r="I27">
        <f t="shared" si="1"/>
        <v>-0.8191520442889918</v>
      </c>
      <c r="J27">
        <f t="shared" si="2"/>
        <v>-137.5</v>
      </c>
      <c r="K27">
        <f t="shared" si="3"/>
        <v>239.72393439790096</v>
      </c>
      <c r="L27">
        <f t="shared" si="24"/>
        <v>70</v>
      </c>
      <c r="N27">
        <v>-115</v>
      </c>
      <c r="O27">
        <v>-137.5</v>
      </c>
      <c r="P27">
        <f t="shared" si="21"/>
        <v>-0.42261799999999999</v>
      </c>
      <c r="Q27">
        <f t="shared" si="22"/>
        <v>0.906308</v>
      </c>
      <c r="R27" s="2">
        <f t="shared" si="7"/>
        <v>272.11335059084092</v>
      </c>
      <c r="S27" s="2">
        <f t="shared" si="8"/>
        <v>-151.7144282076292</v>
      </c>
      <c r="T27" s="3">
        <f t="shared" si="9"/>
        <v>272.11335059084092</v>
      </c>
    </row>
    <row r="28" spans="1:20" x14ac:dyDescent="0.2">
      <c r="B28">
        <f>IF(B27&lt;0,360+B27,B27)</f>
        <v>310</v>
      </c>
      <c r="C28">
        <f t="shared" ref="C28:E28" si="25">IF(C27&lt;0,360+C27,C27)</f>
        <v>50</v>
      </c>
      <c r="D28">
        <f t="shared" si="25"/>
        <v>130</v>
      </c>
      <c r="E28">
        <f t="shared" si="25"/>
        <v>230</v>
      </c>
      <c r="G28">
        <f t="shared" si="10"/>
        <v>130</v>
      </c>
      <c r="H28">
        <f t="shared" si="0"/>
        <v>0.53760418264692367</v>
      </c>
      <c r="I28">
        <f t="shared" si="1"/>
        <v>-0.76604444311897812</v>
      </c>
      <c r="J28">
        <f t="shared" si="2"/>
        <v>-137.5</v>
      </c>
      <c r="K28">
        <f t="shared" si="3"/>
        <v>213.91202619330667</v>
      </c>
      <c r="L28">
        <f t="shared" si="24"/>
        <v>70</v>
      </c>
      <c r="N28">
        <v>-115</v>
      </c>
      <c r="O28">
        <v>-137.5</v>
      </c>
      <c r="P28">
        <f t="shared" si="21"/>
        <v>-0.5</v>
      </c>
      <c r="Q28">
        <f t="shared" si="22"/>
        <v>0.86602500000000004</v>
      </c>
      <c r="R28" s="2">
        <f t="shared" si="7"/>
        <v>230</v>
      </c>
      <c r="S28" s="2">
        <f t="shared" si="8"/>
        <v>-158.77139805432867</v>
      </c>
      <c r="T28" s="3">
        <f t="shared" si="9"/>
        <v>230</v>
      </c>
    </row>
    <row r="29" spans="1:20" x14ac:dyDescent="0.2">
      <c r="B29" t="s">
        <v>8</v>
      </c>
      <c r="C29" t="s">
        <v>14</v>
      </c>
      <c r="D29" t="s">
        <v>15</v>
      </c>
      <c r="E29" t="s">
        <v>16</v>
      </c>
      <c r="G29">
        <f t="shared" si="10"/>
        <v>135</v>
      </c>
      <c r="H29">
        <f t="shared" si="0"/>
        <v>0.59139839881056688</v>
      </c>
      <c r="I29">
        <f t="shared" si="1"/>
        <v>-0.70710678118654768</v>
      </c>
      <c r="J29">
        <f t="shared" si="2"/>
        <v>-137.5</v>
      </c>
      <c r="K29">
        <f t="shared" si="3"/>
        <v>194.45436482630058</v>
      </c>
      <c r="L29">
        <f t="shared" si="24"/>
        <v>70</v>
      </c>
      <c r="N29">
        <v>-115</v>
      </c>
      <c r="O29">
        <v>-137.5</v>
      </c>
      <c r="P29">
        <f t="shared" si="21"/>
        <v>-0.57357599999999997</v>
      </c>
      <c r="Q29">
        <f t="shared" si="22"/>
        <v>0.81915199999999999</v>
      </c>
      <c r="R29" s="2">
        <f t="shared" si="7"/>
        <v>200.49653402513357</v>
      </c>
      <c r="S29" s="2">
        <f t="shared" si="8"/>
        <v>-167.85651503017755</v>
      </c>
      <c r="T29" s="3">
        <f t="shared" si="9"/>
        <v>200.49653402513357</v>
      </c>
    </row>
    <row r="30" spans="1:20" x14ac:dyDescent="0.2">
      <c r="G30">
        <f t="shared" si="10"/>
        <v>140</v>
      </c>
      <c r="H30">
        <f t="shared" si="0"/>
        <v>0.64069171606314501</v>
      </c>
      <c r="I30">
        <f t="shared" si="1"/>
        <v>-0.64278760968653958</v>
      </c>
      <c r="J30">
        <f t="shared" si="2"/>
        <v>-137.5</v>
      </c>
      <c r="K30">
        <f t="shared" si="3"/>
        <v>179.49350228318835</v>
      </c>
      <c r="L30">
        <f t="shared" si="24"/>
        <v>70</v>
      </c>
      <c r="N30">
        <v>-115</v>
      </c>
      <c r="O30">
        <v>-137.5</v>
      </c>
      <c r="P30">
        <f t="shared" si="21"/>
        <v>-0.64278800000000003</v>
      </c>
      <c r="Q30">
        <f t="shared" si="22"/>
        <v>0.76604399999999995</v>
      </c>
      <c r="R30" s="2">
        <f t="shared" si="7"/>
        <v>178.90813145236064</v>
      </c>
      <c r="S30" s="2">
        <f t="shared" si="8"/>
        <v>-179.49360611139832</v>
      </c>
      <c r="T30" s="3">
        <f t="shared" si="9"/>
        <v>178.90813145236064</v>
      </c>
    </row>
    <row r="31" spans="1:20" x14ac:dyDescent="0.2">
      <c r="G31">
        <f t="shared" si="10"/>
        <v>145</v>
      </c>
      <c r="H31">
        <f t="shared" si="0"/>
        <v>0.68510898249624741</v>
      </c>
      <c r="I31">
        <f t="shared" si="1"/>
        <v>-0.57357643635104649</v>
      </c>
      <c r="J31">
        <f t="shared" si="2"/>
        <v>70</v>
      </c>
      <c r="L31">
        <f t="shared" si="24"/>
        <v>70</v>
      </c>
      <c r="N31">
        <v>-115</v>
      </c>
      <c r="O31">
        <v>-137.5</v>
      </c>
      <c r="P31">
        <f t="shared" si="21"/>
        <v>-0.70710700000000004</v>
      </c>
      <c r="Q31">
        <f t="shared" si="22"/>
        <v>0.70710700000000004</v>
      </c>
      <c r="R31" s="2">
        <f t="shared" si="7"/>
        <v>162.63450934582744</v>
      </c>
      <c r="S31" s="2">
        <f t="shared" si="8"/>
        <v>-194.45430465261975</v>
      </c>
      <c r="T31" s="3">
        <f t="shared" si="9"/>
        <v>162.63450934582744</v>
      </c>
    </row>
    <row r="32" spans="1:20" x14ac:dyDescent="0.2">
      <c r="C32" t="s">
        <v>23</v>
      </c>
      <c r="G32">
        <f t="shared" si="10"/>
        <v>150</v>
      </c>
      <c r="H32">
        <f t="shared" si="0"/>
        <v>0.72431215589243936</v>
      </c>
      <c r="I32">
        <f t="shared" si="1"/>
        <v>-0.50000000000000044</v>
      </c>
      <c r="J32">
        <f t="shared" si="2"/>
        <v>70</v>
      </c>
      <c r="L32">
        <f t="shared" si="24"/>
        <v>70</v>
      </c>
      <c r="N32">
        <v>-115</v>
      </c>
      <c r="O32">
        <v>-137.5</v>
      </c>
      <c r="P32">
        <f t="shared" si="21"/>
        <v>-0.76604399999999995</v>
      </c>
      <c r="Q32">
        <f t="shared" si="22"/>
        <v>0.64278800000000003</v>
      </c>
      <c r="R32" s="2">
        <f t="shared" si="7"/>
        <v>150.12192511135132</v>
      </c>
      <c r="S32" s="2">
        <f t="shared" si="8"/>
        <v>-213.91189630173557</v>
      </c>
      <c r="T32" s="3">
        <f t="shared" si="9"/>
        <v>150.12192511135132</v>
      </c>
    </row>
    <row r="33" spans="3:20" x14ac:dyDescent="0.2">
      <c r="C33" t="s">
        <v>24</v>
      </c>
      <c r="G33">
        <f t="shared" si="10"/>
        <v>155</v>
      </c>
      <c r="H33">
        <f t="shared" si="0"/>
        <v>0.75800287643065267</v>
      </c>
      <c r="I33">
        <f t="shared" si="1"/>
        <v>-0.42261826174069922</v>
      </c>
      <c r="J33">
        <f t="shared" si="2"/>
        <v>70</v>
      </c>
      <c r="L33">
        <f t="shared" si="24"/>
        <v>70</v>
      </c>
      <c r="N33">
        <v>-115</v>
      </c>
      <c r="O33">
        <v>-137.5</v>
      </c>
      <c r="P33">
        <f t="shared" si="21"/>
        <v>-0.81915199999999999</v>
      </c>
      <c r="Q33">
        <f t="shared" si="22"/>
        <v>0.57357599999999997</v>
      </c>
      <c r="R33" s="2">
        <f t="shared" si="7"/>
        <v>140.38908529796669</v>
      </c>
      <c r="S33" s="2">
        <f t="shared" si="8"/>
        <v>-239.72411676918142</v>
      </c>
      <c r="T33" s="3">
        <f t="shared" si="9"/>
        <v>140.38908529796669</v>
      </c>
    </row>
    <row r="34" spans="3:20" x14ac:dyDescent="0.2">
      <c r="C34" t="s">
        <v>25</v>
      </c>
      <c r="G34">
        <f t="shared" si="10"/>
        <v>160</v>
      </c>
      <c r="H34">
        <f t="shared" si="0"/>
        <v>0.78592473738457791</v>
      </c>
      <c r="I34">
        <f t="shared" si="1"/>
        <v>-0.3420201433256686</v>
      </c>
      <c r="J34">
        <f t="shared" si="2"/>
        <v>70</v>
      </c>
      <c r="L34">
        <f t="shared" si="24"/>
        <v>70</v>
      </c>
      <c r="N34">
        <v>-115</v>
      </c>
      <c r="O34">
        <v>-137.5</v>
      </c>
      <c r="P34">
        <f t="shared" si="21"/>
        <v>-0.86602500000000004</v>
      </c>
      <c r="Q34">
        <f t="shared" si="22"/>
        <v>0.5</v>
      </c>
      <c r="R34" s="2">
        <f t="shared" si="7"/>
        <v>132.79062382725672</v>
      </c>
      <c r="S34" s="2">
        <f t="shared" si="8"/>
        <v>-275</v>
      </c>
      <c r="T34" s="3">
        <f t="shared" si="9"/>
        <v>132.79062382725672</v>
      </c>
    </row>
    <row r="35" spans="3:20" x14ac:dyDescent="0.2">
      <c r="G35">
        <f t="shared" si="10"/>
        <v>165</v>
      </c>
      <c r="H35">
        <f t="shared" si="0"/>
        <v>0.80786523653267528</v>
      </c>
      <c r="I35">
        <f t="shared" si="1"/>
        <v>-0.25881904510252068</v>
      </c>
      <c r="J35">
        <f t="shared" ref="J35:J66" si="26">IF(ABS(H35)&gt;ABS(I35),SIGN(H35)*xlength/2-xoffset,SIGN(I35)*ywidth/2-yoffset)</f>
        <v>70</v>
      </c>
      <c r="L35">
        <f t="shared" si="24"/>
        <v>70</v>
      </c>
      <c r="N35">
        <v>-115</v>
      </c>
      <c r="O35">
        <v>-137.5</v>
      </c>
      <c r="P35">
        <f t="shared" si="21"/>
        <v>-0.906308</v>
      </c>
      <c r="Q35">
        <f t="shared" si="22"/>
        <v>0.42261799999999999</v>
      </c>
      <c r="R35" s="2">
        <f t="shared" si="7"/>
        <v>126.88843086456259</v>
      </c>
      <c r="S35" s="2">
        <f t="shared" si="8"/>
        <v>-325.35291918470108</v>
      </c>
      <c r="T35" s="3">
        <f t="shared" si="9"/>
        <v>126.88843086456259</v>
      </c>
    </row>
    <row r="36" spans="3:20" x14ac:dyDescent="0.2">
      <c r="G36">
        <f t="shared" si="10"/>
        <v>170</v>
      </c>
      <c r="H36">
        <f t="shared" si="0"/>
        <v>0.82365739342839206</v>
      </c>
      <c r="I36">
        <f t="shared" si="1"/>
        <v>-0.17364817766693039</v>
      </c>
      <c r="J36">
        <f t="shared" si="26"/>
        <v>70</v>
      </c>
      <c r="L36">
        <f t="shared" si="24"/>
        <v>70</v>
      </c>
      <c r="N36">
        <v>-115</v>
      </c>
      <c r="O36">
        <v>-137.5</v>
      </c>
      <c r="P36">
        <f t="shared" si="21"/>
        <v>-0.939693</v>
      </c>
      <c r="Q36">
        <f t="shared" si="22"/>
        <v>0.34201999999999999</v>
      </c>
      <c r="R36" s="2">
        <f t="shared" si="7"/>
        <v>122.38039444797397</v>
      </c>
      <c r="S36" s="2">
        <f t="shared" si="8"/>
        <v>-402.02327349277823</v>
      </c>
      <c r="T36" s="3">
        <f t="shared" si="9"/>
        <v>122.38039444797397</v>
      </c>
    </row>
    <row r="37" spans="3:20" x14ac:dyDescent="0.2">
      <c r="G37">
        <f t="shared" si="10"/>
        <v>175</v>
      </c>
      <c r="H37">
        <f t="shared" si="0"/>
        <v>0.8331810202221871</v>
      </c>
      <c r="I37">
        <f t="shared" si="1"/>
        <v>-8.7155742747658319E-2</v>
      </c>
      <c r="J37">
        <f t="shared" si="26"/>
        <v>70</v>
      </c>
      <c r="L37">
        <f t="shared" si="24"/>
        <v>70</v>
      </c>
      <c r="N37">
        <v>-115</v>
      </c>
      <c r="O37">
        <v>-137.5</v>
      </c>
      <c r="P37">
        <f t="shared" si="21"/>
        <v>-0.96592599999999995</v>
      </c>
      <c r="Q37">
        <f t="shared" si="22"/>
        <v>0.25881900000000002</v>
      </c>
      <c r="R37" s="2">
        <f t="shared" si="7"/>
        <v>119.05673933613963</v>
      </c>
      <c r="S37" s="2">
        <f t="shared" si="8"/>
        <v>-531.25929703769816</v>
      </c>
      <c r="T37" s="3">
        <f t="shared" si="9"/>
        <v>119.05673933613963</v>
      </c>
    </row>
    <row r="38" spans="3:20" x14ac:dyDescent="0.2">
      <c r="G38">
        <f t="shared" si="10"/>
        <v>180</v>
      </c>
      <c r="H38">
        <f t="shared" si="0"/>
        <v>0.83636363636363631</v>
      </c>
      <c r="I38">
        <f t="shared" si="1"/>
        <v>-2.4492935982947064E-16</v>
      </c>
      <c r="J38">
        <f t="shared" si="26"/>
        <v>70</v>
      </c>
      <c r="L38">
        <f t="shared" si="24"/>
        <v>70</v>
      </c>
      <c r="N38">
        <v>-115</v>
      </c>
      <c r="O38">
        <v>-137.5</v>
      </c>
      <c r="P38">
        <f t="shared" si="21"/>
        <v>-0.98480800000000002</v>
      </c>
      <c r="Q38">
        <f t="shared" si="22"/>
        <v>0.173648</v>
      </c>
      <c r="R38" s="2">
        <f t="shared" si="7"/>
        <v>116.77403108016993</v>
      </c>
      <c r="S38" s="2">
        <f t="shared" si="8"/>
        <v>-791.83175158942231</v>
      </c>
      <c r="T38" s="3">
        <f t="shared" si="9"/>
        <v>116.77403108016993</v>
      </c>
    </row>
    <row r="39" spans="3:20" x14ac:dyDescent="0.2">
      <c r="G39">
        <f t="shared" si="10"/>
        <v>185</v>
      </c>
      <c r="H39">
        <f t="shared" si="0"/>
        <v>0.8331810202221871</v>
      </c>
      <c r="I39">
        <f t="shared" si="1"/>
        <v>8.7155742747657833E-2</v>
      </c>
      <c r="J39">
        <f t="shared" si="26"/>
        <v>70</v>
      </c>
      <c r="L39">
        <f t="shared" si="24"/>
        <v>70</v>
      </c>
      <c r="N39">
        <v>-115</v>
      </c>
      <c r="O39">
        <v>-137.5</v>
      </c>
      <c r="P39">
        <f t="shared" si="21"/>
        <v>-0.99619500000000005</v>
      </c>
      <c r="Q39">
        <f t="shared" si="22"/>
        <v>8.7155999999999997E-2</v>
      </c>
      <c r="R39" s="2">
        <f t="shared" si="7"/>
        <v>115.43924633229437</v>
      </c>
      <c r="S39" s="2">
        <f t="shared" si="8"/>
        <v>-1577.6309146817202</v>
      </c>
      <c r="T39" s="3">
        <f t="shared" si="9"/>
        <v>115.43924633229437</v>
      </c>
    </row>
    <row r="40" spans="3:20" x14ac:dyDescent="0.2">
      <c r="G40">
        <f t="shared" si="10"/>
        <v>190</v>
      </c>
      <c r="H40">
        <f t="shared" si="0"/>
        <v>0.82365739342839217</v>
      </c>
      <c r="I40">
        <f t="shared" si="1"/>
        <v>0.17364817766692991</v>
      </c>
      <c r="J40">
        <f t="shared" si="26"/>
        <v>70</v>
      </c>
      <c r="L40">
        <f t="shared" si="24"/>
        <v>70</v>
      </c>
      <c r="N40">
        <v>-115</v>
      </c>
      <c r="O40">
        <v>-137.5</v>
      </c>
      <c r="P40">
        <f t="shared" si="21"/>
        <v>-1</v>
      </c>
      <c r="Q40">
        <f t="shared" si="22"/>
        <v>0</v>
      </c>
      <c r="R40" s="2">
        <f t="shared" si="7"/>
        <v>115</v>
      </c>
      <c r="S40" s="2">
        <f t="shared" si="8"/>
        <v>0</v>
      </c>
      <c r="T40" s="3">
        <f t="shared" si="9"/>
        <v>115</v>
      </c>
    </row>
    <row r="41" spans="3:20" x14ac:dyDescent="0.2">
      <c r="G41">
        <f t="shared" si="10"/>
        <v>195</v>
      </c>
      <c r="H41">
        <f t="shared" si="0"/>
        <v>0.80786523653267539</v>
      </c>
      <c r="I41">
        <f t="shared" si="1"/>
        <v>0.25881904510252024</v>
      </c>
      <c r="J41">
        <f t="shared" si="26"/>
        <v>70</v>
      </c>
    </row>
    <row r="42" spans="3:20" x14ac:dyDescent="0.2">
      <c r="G42">
        <f t="shared" si="10"/>
        <v>200</v>
      </c>
      <c r="H42">
        <f t="shared" si="0"/>
        <v>0.7859247373845778</v>
      </c>
      <c r="I42">
        <f t="shared" si="1"/>
        <v>0.34202014332566893</v>
      </c>
      <c r="J42">
        <f t="shared" si="26"/>
        <v>70</v>
      </c>
    </row>
    <row r="43" spans="3:20" x14ac:dyDescent="0.2">
      <c r="G43">
        <f t="shared" si="10"/>
        <v>205</v>
      </c>
      <c r="H43">
        <f t="shared" si="0"/>
        <v>0.75800287643065267</v>
      </c>
      <c r="I43">
        <f t="shared" si="1"/>
        <v>0.42261826174069955</v>
      </c>
      <c r="J43">
        <f t="shared" si="26"/>
        <v>70</v>
      </c>
    </row>
    <row r="44" spans="3:20" x14ac:dyDescent="0.2">
      <c r="G44">
        <f t="shared" si="10"/>
        <v>210</v>
      </c>
      <c r="H44">
        <f t="shared" si="0"/>
        <v>0.72431215589243947</v>
      </c>
      <c r="I44">
        <f t="shared" si="1"/>
        <v>0.5</v>
      </c>
      <c r="J44">
        <f t="shared" si="26"/>
        <v>70</v>
      </c>
    </row>
    <row r="45" spans="3:20" x14ac:dyDescent="0.2">
      <c r="G45">
        <f t="shared" si="10"/>
        <v>215</v>
      </c>
      <c r="H45">
        <f t="shared" si="0"/>
        <v>0.68510898249624763</v>
      </c>
      <c r="I45">
        <f t="shared" si="1"/>
        <v>0.57357643635104605</v>
      </c>
      <c r="J45">
        <f t="shared" si="26"/>
        <v>70</v>
      </c>
    </row>
    <row r="46" spans="3:20" x14ac:dyDescent="0.2">
      <c r="G46">
        <f t="shared" si="10"/>
        <v>220</v>
      </c>
      <c r="H46">
        <f t="shared" si="0"/>
        <v>0.64069171606314534</v>
      </c>
      <c r="I46">
        <f t="shared" si="1"/>
        <v>0.64278760968653925</v>
      </c>
      <c r="J46">
        <f t="shared" si="26"/>
        <v>137.5</v>
      </c>
    </row>
    <row r="47" spans="3:20" x14ac:dyDescent="0.2">
      <c r="G47">
        <f t="shared" si="10"/>
        <v>225</v>
      </c>
      <c r="H47">
        <f t="shared" si="0"/>
        <v>0.59139839881056711</v>
      </c>
      <c r="I47">
        <f t="shared" si="1"/>
        <v>0.70710678118654735</v>
      </c>
      <c r="J47">
        <f t="shared" si="26"/>
        <v>137.5</v>
      </c>
    </row>
    <row r="48" spans="3:20" x14ac:dyDescent="0.2">
      <c r="G48">
        <f t="shared" si="10"/>
        <v>230</v>
      </c>
      <c r="H48">
        <f t="shared" si="0"/>
        <v>0.537604182646924</v>
      </c>
      <c r="I48">
        <f t="shared" si="1"/>
        <v>0.76604444311897779</v>
      </c>
      <c r="J48">
        <f t="shared" si="26"/>
        <v>137.5</v>
      </c>
    </row>
    <row r="49" spans="7:10" x14ac:dyDescent="0.2">
      <c r="G49">
        <f t="shared" si="10"/>
        <v>235</v>
      </c>
      <c r="H49">
        <f t="shared" si="0"/>
        <v>0.47971847403905704</v>
      </c>
      <c r="I49">
        <f t="shared" si="1"/>
        <v>0.81915204428899158</v>
      </c>
      <c r="J49">
        <f t="shared" si="26"/>
        <v>137.5</v>
      </c>
    </row>
    <row r="50" spans="7:10" x14ac:dyDescent="0.2">
      <c r="G50">
        <f t="shared" si="10"/>
        <v>240</v>
      </c>
      <c r="H50">
        <f t="shared" si="0"/>
        <v>0.41818181818181793</v>
      </c>
      <c r="I50">
        <f t="shared" si="1"/>
        <v>0.86602540378443882</v>
      </c>
      <c r="J50">
        <f t="shared" si="26"/>
        <v>137.5</v>
      </c>
    </row>
    <row r="51" spans="7:10" x14ac:dyDescent="0.2">
      <c r="G51">
        <f t="shared" si="10"/>
        <v>245</v>
      </c>
      <c r="H51">
        <f t="shared" si="0"/>
        <v>0.35346254618313028</v>
      </c>
      <c r="I51">
        <f t="shared" si="1"/>
        <v>0.90630778703665005</v>
      </c>
      <c r="J51">
        <f t="shared" si="26"/>
        <v>137.5</v>
      </c>
    </row>
    <row r="52" spans="7:10" x14ac:dyDescent="0.2">
      <c r="G52">
        <f t="shared" si="10"/>
        <v>250</v>
      </c>
      <c r="H52">
        <f t="shared" si="0"/>
        <v>0.28605321078146834</v>
      </c>
      <c r="I52">
        <f t="shared" si="1"/>
        <v>0.93969262078590843</v>
      </c>
      <c r="J52">
        <f t="shared" si="26"/>
        <v>137.5</v>
      </c>
    </row>
    <row r="53" spans="7:10" x14ac:dyDescent="0.2">
      <c r="G53">
        <f t="shared" si="10"/>
        <v>255</v>
      </c>
      <c r="H53">
        <f t="shared" si="0"/>
        <v>0.21646683772210823</v>
      </c>
      <c r="I53">
        <f t="shared" si="1"/>
        <v>0.96592582628906831</v>
      </c>
      <c r="J53">
        <f t="shared" si="26"/>
        <v>137.5</v>
      </c>
    </row>
    <row r="54" spans="7:10" x14ac:dyDescent="0.2">
      <c r="G54">
        <f t="shared" si="10"/>
        <v>260</v>
      </c>
      <c r="H54">
        <f t="shared" si="0"/>
        <v>0.14523302132143273</v>
      </c>
      <c r="I54">
        <f t="shared" si="1"/>
        <v>0.98480775301220802</v>
      </c>
      <c r="J54">
        <f t="shared" si="26"/>
        <v>137.5</v>
      </c>
    </row>
    <row r="55" spans="7:10" x14ac:dyDescent="0.2">
      <c r="G55">
        <f t="shared" si="10"/>
        <v>265</v>
      </c>
      <c r="H55">
        <f t="shared" si="0"/>
        <v>7.289389393440518E-2</v>
      </c>
      <c r="I55">
        <f t="shared" si="1"/>
        <v>0.99619469809174555</v>
      </c>
      <c r="J55">
        <f t="shared" si="26"/>
        <v>137.5</v>
      </c>
    </row>
    <row r="56" spans="7:10" x14ac:dyDescent="0.2">
      <c r="G56">
        <f t="shared" si="10"/>
        <v>270</v>
      </c>
      <c r="H56">
        <f t="shared" si="0"/>
        <v>2.5606251254899201E-16</v>
      </c>
      <c r="I56">
        <f t="shared" si="1"/>
        <v>1</v>
      </c>
      <c r="J56">
        <f t="shared" si="26"/>
        <v>137.5</v>
      </c>
    </row>
    <row r="57" spans="7:10" x14ac:dyDescent="0.2">
      <c r="G57">
        <f t="shared" si="10"/>
        <v>275</v>
      </c>
      <c r="H57">
        <f t="shared" si="0"/>
        <v>-7.2893893934404666E-2</v>
      </c>
      <c r="I57">
        <f t="shared" si="1"/>
        <v>0.99619469809174555</v>
      </c>
      <c r="J57">
        <f t="shared" si="26"/>
        <v>137.5</v>
      </c>
    </row>
    <row r="58" spans="7:10" x14ac:dyDescent="0.2">
      <c r="G58">
        <f t="shared" si="10"/>
        <v>280</v>
      </c>
      <c r="H58">
        <f t="shared" si="0"/>
        <v>-0.14523302132143223</v>
      </c>
      <c r="I58">
        <f t="shared" si="1"/>
        <v>0.98480775301220813</v>
      </c>
      <c r="J58">
        <f t="shared" si="26"/>
        <v>137.5</v>
      </c>
    </row>
    <row r="59" spans="7:10" x14ac:dyDescent="0.2">
      <c r="G59">
        <f t="shared" si="10"/>
        <v>285</v>
      </c>
      <c r="H59">
        <f t="shared" si="0"/>
        <v>-0.21646683772210779</v>
      </c>
      <c r="I59">
        <f t="shared" si="1"/>
        <v>0.96592582628906842</v>
      </c>
      <c r="J59">
        <f t="shared" si="26"/>
        <v>137.5</v>
      </c>
    </row>
    <row r="60" spans="7:10" x14ac:dyDescent="0.2">
      <c r="G60">
        <f t="shared" si="10"/>
        <v>290</v>
      </c>
      <c r="H60">
        <f t="shared" si="0"/>
        <v>-0.28605321078146778</v>
      </c>
      <c r="I60">
        <f t="shared" si="1"/>
        <v>0.93969262078590865</v>
      </c>
      <c r="J60">
        <f t="shared" si="26"/>
        <v>137.5</v>
      </c>
    </row>
    <row r="61" spans="7:10" x14ac:dyDescent="0.2">
      <c r="G61">
        <f t="shared" si="10"/>
        <v>295</v>
      </c>
      <c r="H61">
        <f t="shared" si="0"/>
        <v>-0.35346254618312983</v>
      </c>
      <c r="I61">
        <f t="shared" si="1"/>
        <v>0.90630778703665027</v>
      </c>
      <c r="J61">
        <f t="shared" si="26"/>
        <v>137.5</v>
      </c>
    </row>
    <row r="62" spans="7:10" x14ac:dyDescent="0.2">
      <c r="G62">
        <f t="shared" si="10"/>
        <v>300</v>
      </c>
      <c r="H62">
        <f t="shared" si="0"/>
        <v>-0.41818181818181749</v>
      </c>
      <c r="I62">
        <f t="shared" si="1"/>
        <v>0.86602540378443915</v>
      </c>
      <c r="J62">
        <f t="shared" si="26"/>
        <v>137.5</v>
      </c>
    </row>
    <row r="63" spans="7:10" x14ac:dyDescent="0.2">
      <c r="G63">
        <f t="shared" si="10"/>
        <v>305</v>
      </c>
      <c r="H63">
        <f t="shared" si="0"/>
        <v>-0.47971847403905599</v>
      </c>
      <c r="I63">
        <f t="shared" si="1"/>
        <v>0.81915204428899235</v>
      </c>
      <c r="J63">
        <f t="shared" si="26"/>
        <v>137.5</v>
      </c>
    </row>
    <row r="64" spans="7:10" x14ac:dyDescent="0.2">
      <c r="G64">
        <f t="shared" si="10"/>
        <v>310</v>
      </c>
      <c r="H64">
        <f t="shared" si="0"/>
        <v>-0.53760418264692422</v>
      </c>
      <c r="I64">
        <f t="shared" si="1"/>
        <v>0.76604444311897757</v>
      </c>
      <c r="J64">
        <f t="shared" si="26"/>
        <v>137.5</v>
      </c>
    </row>
    <row r="65" spans="7:10" x14ac:dyDescent="0.2">
      <c r="G65">
        <f t="shared" si="10"/>
        <v>315</v>
      </c>
      <c r="H65">
        <f t="shared" si="0"/>
        <v>-0.59139839881056733</v>
      </c>
      <c r="I65">
        <f t="shared" si="1"/>
        <v>0.70710678118654713</v>
      </c>
      <c r="J65">
        <f t="shared" si="26"/>
        <v>137.5</v>
      </c>
    </row>
    <row r="66" spans="7:10" x14ac:dyDescent="0.2">
      <c r="G66">
        <f t="shared" si="10"/>
        <v>320</v>
      </c>
      <c r="H66">
        <f t="shared" si="0"/>
        <v>-0.64069171606314546</v>
      </c>
      <c r="I66">
        <f t="shared" si="1"/>
        <v>0.64278760968653903</v>
      </c>
      <c r="J66">
        <f t="shared" si="26"/>
        <v>137.5</v>
      </c>
    </row>
    <row r="67" spans="7:10" x14ac:dyDescent="0.2">
      <c r="G67">
        <f t="shared" si="10"/>
        <v>325</v>
      </c>
      <c r="H67">
        <f t="shared" ref="H67:H74" si="27">COS(RADIANS(G67+180))*$B$5</f>
        <v>-0.68510898249624785</v>
      </c>
      <c r="I67">
        <f t="shared" ref="I67:I74" si="28">SIN(RADIANS(G67+180))</f>
        <v>0.57357643635104583</v>
      </c>
      <c r="J67">
        <f t="shared" ref="J67:J74" si="29">IF(ABS(H67)&gt;ABS(I67),SIGN(H67)*xlength/2-xoffset,SIGN(I67)*ywidth/2-yoffset)</f>
        <v>-160</v>
      </c>
    </row>
    <row r="68" spans="7:10" x14ac:dyDescent="0.2">
      <c r="G68">
        <f t="shared" ref="G68:G74" si="30">G67+5</f>
        <v>330</v>
      </c>
      <c r="H68">
        <f t="shared" si="27"/>
        <v>-0.72431215589243969</v>
      </c>
      <c r="I68">
        <f t="shared" si="28"/>
        <v>0.49999999999999978</v>
      </c>
      <c r="J68">
        <f t="shared" si="29"/>
        <v>-160</v>
      </c>
    </row>
    <row r="69" spans="7:10" x14ac:dyDescent="0.2">
      <c r="G69">
        <f t="shared" si="30"/>
        <v>335</v>
      </c>
      <c r="H69">
        <f t="shared" si="27"/>
        <v>-0.75800287643065267</v>
      </c>
      <c r="I69">
        <f t="shared" si="28"/>
        <v>0.42261826174069933</v>
      </c>
      <c r="J69">
        <f t="shared" si="29"/>
        <v>-160</v>
      </c>
    </row>
    <row r="70" spans="7:10" x14ac:dyDescent="0.2">
      <c r="G70">
        <f t="shared" si="30"/>
        <v>340</v>
      </c>
      <c r="H70">
        <f t="shared" si="27"/>
        <v>-0.78592473738457791</v>
      </c>
      <c r="I70">
        <f t="shared" si="28"/>
        <v>0.34202014332566871</v>
      </c>
      <c r="J70">
        <f t="shared" si="29"/>
        <v>-160</v>
      </c>
    </row>
    <row r="71" spans="7:10" x14ac:dyDescent="0.2">
      <c r="G71">
        <f t="shared" si="30"/>
        <v>345</v>
      </c>
      <c r="H71">
        <f t="shared" si="27"/>
        <v>-0.80786523653267528</v>
      </c>
      <c r="I71">
        <f t="shared" si="28"/>
        <v>0.25881904510252079</v>
      </c>
      <c r="J71">
        <f t="shared" si="29"/>
        <v>-160</v>
      </c>
    </row>
    <row r="72" spans="7:10" x14ac:dyDescent="0.2">
      <c r="G72">
        <f t="shared" si="30"/>
        <v>350</v>
      </c>
      <c r="H72">
        <f t="shared" si="27"/>
        <v>-0.82365739342839206</v>
      </c>
      <c r="I72">
        <f t="shared" si="28"/>
        <v>0.1736481776669305</v>
      </c>
      <c r="J72">
        <f t="shared" si="29"/>
        <v>-160</v>
      </c>
    </row>
    <row r="73" spans="7:10" x14ac:dyDescent="0.2">
      <c r="G73">
        <f t="shared" si="30"/>
        <v>355</v>
      </c>
      <c r="H73">
        <f t="shared" si="27"/>
        <v>-0.8331810202221871</v>
      </c>
      <c r="I73">
        <f t="shared" si="28"/>
        <v>8.7155742747658443E-2</v>
      </c>
      <c r="J73">
        <f t="shared" si="29"/>
        <v>-160</v>
      </c>
    </row>
    <row r="74" spans="7:10" x14ac:dyDescent="0.2">
      <c r="G74">
        <f t="shared" si="30"/>
        <v>360</v>
      </c>
      <c r="H74">
        <f t="shared" si="27"/>
        <v>-0.83636363636363631</v>
      </c>
      <c r="I74">
        <f t="shared" si="28"/>
        <v>3.6739403974420594E-16</v>
      </c>
      <c r="J74">
        <f t="shared" si="29"/>
        <v>-160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A155-44E1-3A43-803F-B9A03C3D62AE}">
  <dimension ref="A1:M362"/>
  <sheetViews>
    <sheetView tabSelected="1" topLeftCell="A333" workbookViewId="0">
      <selection activeCell="J359" sqref="J359"/>
    </sheetView>
  </sheetViews>
  <sheetFormatPr baseColWidth="10" defaultRowHeight="16" x14ac:dyDescent="0.2"/>
  <sheetData>
    <row r="1" spans="1:2" x14ac:dyDescent="0.2">
      <c r="A1">
        <v>0</v>
      </c>
      <c r="B1">
        <f>RADIANS(A1)</f>
        <v>0</v>
      </c>
    </row>
    <row r="2" spans="1:2" x14ac:dyDescent="0.2">
      <c r="A2">
        <v>1</v>
      </c>
      <c r="B2">
        <f t="shared" ref="B2:B65" si="0">RADIANS(A2)</f>
        <v>1.7453292519943295E-2</v>
      </c>
    </row>
    <row r="3" spans="1:2" x14ac:dyDescent="0.2">
      <c r="A3">
        <v>2</v>
      </c>
      <c r="B3">
        <f t="shared" si="0"/>
        <v>3.4906585039886591E-2</v>
      </c>
    </row>
    <row r="4" spans="1:2" x14ac:dyDescent="0.2">
      <c r="A4">
        <v>3</v>
      </c>
      <c r="B4">
        <f t="shared" si="0"/>
        <v>5.235987755982989E-2</v>
      </c>
    </row>
    <row r="5" spans="1:2" x14ac:dyDescent="0.2">
      <c r="A5">
        <v>4</v>
      </c>
      <c r="B5">
        <f t="shared" si="0"/>
        <v>6.9813170079773182E-2</v>
      </c>
    </row>
    <row r="6" spans="1:2" x14ac:dyDescent="0.2">
      <c r="A6">
        <v>5</v>
      </c>
      <c r="B6">
        <f t="shared" si="0"/>
        <v>8.7266462599716474E-2</v>
      </c>
    </row>
    <row r="7" spans="1:2" x14ac:dyDescent="0.2">
      <c r="A7">
        <v>6</v>
      </c>
      <c r="B7">
        <f t="shared" si="0"/>
        <v>0.10471975511965978</v>
      </c>
    </row>
    <row r="8" spans="1:2" x14ac:dyDescent="0.2">
      <c r="A8">
        <v>7</v>
      </c>
      <c r="B8">
        <f t="shared" si="0"/>
        <v>0.12217304763960307</v>
      </c>
    </row>
    <row r="9" spans="1:2" x14ac:dyDescent="0.2">
      <c r="A9">
        <v>8</v>
      </c>
      <c r="B9">
        <f t="shared" si="0"/>
        <v>0.13962634015954636</v>
      </c>
    </row>
    <row r="10" spans="1:2" x14ac:dyDescent="0.2">
      <c r="A10">
        <v>9</v>
      </c>
      <c r="B10">
        <f t="shared" si="0"/>
        <v>0.15707963267948966</v>
      </c>
    </row>
    <row r="11" spans="1:2" x14ac:dyDescent="0.2">
      <c r="A11">
        <v>10</v>
      </c>
      <c r="B11">
        <f t="shared" si="0"/>
        <v>0.17453292519943295</v>
      </c>
    </row>
    <row r="12" spans="1:2" x14ac:dyDescent="0.2">
      <c r="A12">
        <v>11</v>
      </c>
      <c r="B12">
        <f t="shared" si="0"/>
        <v>0.19198621771937624</v>
      </c>
    </row>
    <row r="13" spans="1:2" x14ac:dyDescent="0.2">
      <c r="A13">
        <v>12</v>
      </c>
      <c r="B13">
        <f t="shared" si="0"/>
        <v>0.20943951023931956</v>
      </c>
    </row>
    <row r="14" spans="1:2" x14ac:dyDescent="0.2">
      <c r="A14">
        <v>13</v>
      </c>
      <c r="B14">
        <f t="shared" si="0"/>
        <v>0.22689280275926285</v>
      </c>
    </row>
    <row r="15" spans="1:2" x14ac:dyDescent="0.2">
      <c r="A15">
        <v>14</v>
      </c>
      <c r="B15">
        <f t="shared" si="0"/>
        <v>0.24434609527920614</v>
      </c>
    </row>
    <row r="16" spans="1:2" x14ac:dyDescent="0.2">
      <c r="A16">
        <v>15</v>
      </c>
      <c r="B16">
        <f t="shared" si="0"/>
        <v>0.26179938779914941</v>
      </c>
    </row>
    <row r="17" spans="1:6" x14ac:dyDescent="0.2">
      <c r="A17">
        <v>16</v>
      </c>
      <c r="B17">
        <f t="shared" si="0"/>
        <v>0.27925268031909273</v>
      </c>
    </row>
    <row r="18" spans="1:6" x14ac:dyDescent="0.2">
      <c r="A18">
        <v>17</v>
      </c>
      <c r="B18">
        <f t="shared" si="0"/>
        <v>0.29670597283903605</v>
      </c>
      <c r="F18">
        <f>RADIANS(0)</f>
        <v>0</v>
      </c>
    </row>
    <row r="19" spans="1:6" x14ac:dyDescent="0.2">
      <c r="A19">
        <v>18</v>
      </c>
      <c r="B19">
        <f t="shared" si="0"/>
        <v>0.31415926535897931</v>
      </c>
      <c r="F19">
        <f>RADIANS(359)</f>
        <v>6.2657320146596431</v>
      </c>
    </row>
    <row r="20" spans="1:6" x14ac:dyDescent="0.2">
      <c r="A20">
        <v>19</v>
      </c>
      <c r="B20">
        <f t="shared" si="0"/>
        <v>0.33161255787892263</v>
      </c>
    </row>
    <row r="21" spans="1:6" x14ac:dyDescent="0.2">
      <c r="A21">
        <v>20</v>
      </c>
      <c r="B21">
        <f t="shared" si="0"/>
        <v>0.3490658503988659</v>
      </c>
    </row>
    <row r="22" spans="1:6" x14ac:dyDescent="0.2">
      <c r="A22">
        <v>21</v>
      </c>
      <c r="B22">
        <f t="shared" si="0"/>
        <v>0.36651914291880922</v>
      </c>
    </row>
    <row r="23" spans="1:6" x14ac:dyDescent="0.2">
      <c r="A23">
        <v>22</v>
      </c>
      <c r="B23">
        <f t="shared" si="0"/>
        <v>0.38397243543875248</v>
      </c>
    </row>
    <row r="24" spans="1:6" x14ac:dyDescent="0.2">
      <c r="A24">
        <v>23</v>
      </c>
      <c r="B24">
        <f t="shared" si="0"/>
        <v>0.4014257279586958</v>
      </c>
    </row>
    <row r="25" spans="1:6" x14ac:dyDescent="0.2">
      <c r="A25">
        <v>24</v>
      </c>
      <c r="B25">
        <f t="shared" si="0"/>
        <v>0.41887902047863912</v>
      </c>
    </row>
    <row r="26" spans="1:6" x14ac:dyDescent="0.2">
      <c r="A26">
        <v>25</v>
      </c>
      <c r="B26">
        <f t="shared" si="0"/>
        <v>0.43633231299858238</v>
      </c>
    </row>
    <row r="27" spans="1:6" x14ac:dyDescent="0.2">
      <c r="A27">
        <v>26</v>
      </c>
      <c r="B27">
        <f t="shared" si="0"/>
        <v>0.4537856055185257</v>
      </c>
    </row>
    <row r="28" spans="1:6" x14ac:dyDescent="0.2">
      <c r="A28">
        <v>27</v>
      </c>
      <c r="B28">
        <f t="shared" si="0"/>
        <v>0.47123889803846897</v>
      </c>
    </row>
    <row r="29" spans="1:6" x14ac:dyDescent="0.2">
      <c r="A29">
        <v>28</v>
      </c>
      <c r="B29">
        <f t="shared" si="0"/>
        <v>0.48869219055841229</v>
      </c>
    </row>
    <row r="30" spans="1:6" x14ac:dyDescent="0.2">
      <c r="A30">
        <v>29</v>
      </c>
      <c r="B30">
        <f t="shared" si="0"/>
        <v>0.50614548307835561</v>
      </c>
    </row>
    <row r="31" spans="1:6" x14ac:dyDescent="0.2">
      <c r="A31">
        <v>30</v>
      </c>
      <c r="B31">
        <f t="shared" si="0"/>
        <v>0.52359877559829882</v>
      </c>
    </row>
    <row r="32" spans="1:6" x14ac:dyDescent="0.2">
      <c r="A32">
        <v>31</v>
      </c>
      <c r="B32">
        <f t="shared" si="0"/>
        <v>0.54105206811824214</v>
      </c>
    </row>
    <row r="33" spans="1:2" x14ac:dyDescent="0.2">
      <c r="A33">
        <v>32</v>
      </c>
      <c r="B33">
        <f t="shared" si="0"/>
        <v>0.55850536063818546</v>
      </c>
    </row>
    <row r="34" spans="1:2" x14ac:dyDescent="0.2">
      <c r="A34">
        <v>33</v>
      </c>
      <c r="B34">
        <f t="shared" si="0"/>
        <v>0.57595865315812877</v>
      </c>
    </row>
    <row r="35" spans="1:2" x14ac:dyDescent="0.2">
      <c r="A35">
        <v>34</v>
      </c>
      <c r="B35">
        <f t="shared" si="0"/>
        <v>0.59341194567807209</v>
      </c>
    </row>
    <row r="36" spans="1:2" x14ac:dyDescent="0.2">
      <c r="A36">
        <v>35</v>
      </c>
      <c r="B36">
        <f t="shared" si="0"/>
        <v>0.6108652381980153</v>
      </c>
    </row>
    <row r="37" spans="1:2" x14ac:dyDescent="0.2">
      <c r="A37">
        <v>36</v>
      </c>
      <c r="B37">
        <f t="shared" si="0"/>
        <v>0.62831853071795862</v>
      </c>
    </row>
    <row r="38" spans="1:2" x14ac:dyDescent="0.2">
      <c r="A38">
        <v>37</v>
      </c>
      <c r="B38">
        <f t="shared" si="0"/>
        <v>0.64577182323790194</v>
      </c>
    </row>
    <row r="39" spans="1:2" x14ac:dyDescent="0.2">
      <c r="A39">
        <v>38</v>
      </c>
      <c r="B39">
        <f t="shared" si="0"/>
        <v>0.66322511575784526</v>
      </c>
    </row>
    <row r="40" spans="1:2" x14ac:dyDescent="0.2">
      <c r="A40">
        <v>39</v>
      </c>
      <c r="B40">
        <f t="shared" si="0"/>
        <v>0.68067840827778847</v>
      </c>
    </row>
    <row r="41" spans="1:2" x14ac:dyDescent="0.2">
      <c r="A41">
        <v>40</v>
      </c>
      <c r="B41">
        <f t="shared" si="0"/>
        <v>0.69813170079773179</v>
      </c>
    </row>
    <row r="42" spans="1:2" x14ac:dyDescent="0.2">
      <c r="A42">
        <v>41</v>
      </c>
      <c r="B42">
        <f t="shared" si="0"/>
        <v>0.71558499331767511</v>
      </c>
    </row>
    <row r="43" spans="1:2" x14ac:dyDescent="0.2">
      <c r="A43">
        <v>42</v>
      </c>
      <c r="B43">
        <f t="shared" si="0"/>
        <v>0.73303828583761843</v>
      </c>
    </row>
    <row r="44" spans="1:2" x14ac:dyDescent="0.2">
      <c r="A44">
        <v>43</v>
      </c>
      <c r="B44">
        <f t="shared" si="0"/>
        <v>0.75049157835756175</v>
      </c>
    </row>
    <row r="45" spans="1:2" x14ac:dyDescent="0.2">
      <c r="A45">
        <v>44</v>
      </c>
      <c r="B45">
        <f t="shared" si="0"/>
        <v>0.76794487087750496</v>
      </c>
    </row>
    <row r="46" spans="1:2" x14ac:dyDescent="0.2">
      <c r="A46">
        <v>45</v>
      </c>
      <c r="B46">
        <f t="shared" si="0"/>
        <v>0.78539816339744828</v>
      </c>
    </row>
    <row r="47" spans="1:2" x14ac:dyDescent="0.2">
      <c r="A47">
        <v>46</v>
      </c>
      <c r="B47">
        <f t="shared" si="0"/>
        <v>0.8028514559173916</v>
      </c>
    </row>
    <row r="48" spans="1:2" x14ac:dyDescent="0.2">
      <c r="A48">
        <v>47</v>
      </c>
      <c r="B48">
        <f t="shared" si="0"/>
        <v>0.82030474843733492</v>
      </c>
    </row>
    <row r="49" spans="1:2" x14ac:dyDescent="0.2">
      <c r="A49">
        <v>48</v>
      </c>
      <c r="B49">
        <f t="shared" si="0"/>
        <v>0.83775804095727824</v>
      </c>
    </row>
    <row r="50" spans="1:2" x14ac:dyDescent="0.2">
      <c r="A50">
        <v>49</v>
      </c>
      <c r="B50">
        <f t="shared" si="0"/>
        <v>0.85521133347722145</v>
      </c>
    </row>
    <row r="51" spans="1:2" x14ac:dyDescent="0.2">
      <c r="A51">
        <v>50</v>
      </c>
      <c r="B51">
        <f t="shared" si="0"/>
        <v>0.87266462599716477</v>
      </c>
    </row>
    <row r="52" spans="1:2" x14ac:dyDescent="0.2">
      <c r="A52">
        <v>51</v>
      </c>
      <c r="B52">
        <f t="shared" si="0"/>
        <v>0.89011791851710809</v>
      </c>
    </row>
    <row r="53" spans="1:2" x14ac:dyDescent="0.2">
      <c r="A53">
        <v>52</v>
      </c>
      <c r="B53">
        <f t="shared" si="0"/>
        <v>0.90757121103705141</v>
      </c>
    </row>
    <row r="54" spans="1:2" x14ac:dyDescent="0.2">
      <c r="A54">
        <v>53</v>
      </c>
      <c r="B54">
        <f t="shared" si="0"/>
        <v>0.92502450355699462</v>
      </c>
    </row>
    <row r="55" spans="1:2" x14ac:dyDescent="0.2">
      <c r="A55">
        <v>54</v>
      </c>
      <c r="B55">
        <f t="shared" si="0"/>
        <v>0.94247779607693793</v>
      </c>
    </row>
    <row r="56" spans="1:2" x14ac:dyDescent="0.2">
      <c r="A56">
        <v>55</v>
      </c>
      <c r="B56">
        <f t="shared" si="0"/>
        <v>0.95993108859688125</v>
      </c>
    </row>
    <row r="57" spans="1:2" x14ac:dyDescent="0.2">
      <c r="A57">
        <v>56</v>
      </c>
      <c r="B57">
        <f t="shared" si="0"/>
        <v>0.97738438111682457</v>
      </c>
    </row>
    <row r="58" spans="1:2" x14ac:dyDescent="0.2">
      <c r="A58">
        <v>57</v>
      </c>
      <c r="B58">
        <f t="shared" si="0"/>
        <v>0.99483767363676789</v>
      </c>
    </row>
    <row r="59" spans="1:2" x14ac:dyDescent="0.2">
      <c r="A59">
        <v>58</v>
      </c>
      <c r="B59">
        <f t="shared" si="0"/>
        <v>1.0122909661567112</v>
      </c>
    </row>
    <row r="60" spans="1:2" x14ac:dyDescent="0.2">
      <c r="A60">
        <v>59</v>
      </c>
      <c r="B60">
        <f t="shared" si="0"/>
        <v>1.0297442586766545</v>
      </c>
    </row>
    <row r="61" spans="1:2" x14ac:dyDescent="0.2">
      <c r="A61">
        <v>60</v>
      </c>
      <c r="B61">
        <f t="shared" si="0"/>
        <v>1.0471975511965976</v>
      </c>
    </row>
    <row r="62" spans="1:2" x14ac:dyDescent="0.2">
      <c r="A62">
        <v>61</v>
      </c>
      <c r="B62">
        <f t="shared" si="0"/>
        <v>1.064650843716541</v>
      </c>
    </row>
    <row r="63" spans="1:2" x14ac:dyDescent="0.2">
      <c r="A63">
        <v>62</v>
      </c>
      <c r="B63">
        <f t="shared" si="0"/>
        <v>1.0821041362364843</v>
      </c>
    </row>
    <row r="64" spans="1:2" x14ac:dyDescent="0.2">
      <c r="A64">
        <v>63</v>
      </c>
      <c r="B64">
        <f t="shared" si="0"/>
        <v>1.0995574287564276</v>
      </c>
    </row>
    <row r="65" spans="1:2" x14ac:dyDescent="0.2">
      <c r="A65">
        <v>64</v>
      </c>
      <c r="B65">
        <f t="shared" si="0"/>
        <v>1.1170107212763709</v>
      </c>
    </row>
    <row r="66" spans="1:2" x14ac:dyDescent="0.2">
      <c r="A66">
        <v>65</v>
      </c>
      <c r="B66">
        <f t="shared" ref="B66:B129" si="1">RADIANS(A66)</f>
        <v>1.1344640137963142</v>
      </c>
    </row>
    <row r="67" spans="1:2" x14ac:dyDescent="0.2">
      <c r="A67">
        <v>66</v>
      </c>
      <c r="B67">
        <f t="shared" si="1"/>
        <v>1.1519173063162575</v>
      </c>
    </row>
    <row r="68" spans="1:2" x14ac:dyDescent="0.2">
      <c r="A68">
        <v>67</v>
      </c>
      <c r="B68">
        <f t="shared" si="1"/>
        <v>1.1693705988362009</v>
      </c>
    </row>
    <row r="69" spans="1:2" x14ac:dyDescent="0.2">
      <c r="A69">
        <v>68</v>
      </c>
      <c r="B69">
        <f t="shared" si="1"/>
        <v>1.1868238913561442</v>
      </c>
    </row>
    <row r="70" spans="1:2" x14ac:dyDescent="0.2">
      <c r="A70">
        <v>69</v>
      </c>
      <c r="B70">
        <f t="shared" si="1"/>
        <v>1.2042771838760873</v>
      </c>
    </row>
    <row r="71" spans="1:2" x14ac:dyDescent="0.2">
      <c r="A71">
        <v>70</v>
      </c>
      <c r="B71">
        <f t="shared" si="1"/>
        <v>1.2217304763960306</v>
      </c>
    </row>
    <row r="72" spans="1:2" x14ac:dyDescent="0.2">
      <c r="A72">
        <v>71</v>
      </c>
      <c r="B72">
        <f t="shared" si="1"/>
        <v>1.2391837689159739</v>
      </c>
    </row>
    <row r="73" spans="1:2" x14ac:dyDescent="0.2">
      <c r="A73">
        <v>72</v>
      </c>
      <c r="B73">
        <f t="shared" si="1"/>
        <v>1.2566370614359172</v>
      </c>
    </row>
    <row r="74" spans="1:2" x14ac:dyDescent="0.2">
      <c r="A74">
        <v>73</v>
      </c>
      <c r="B74">
        <f t="shared" si="1"/>
        <v>1.2740903539558606</v>
      </c>
    </row>
    <row r="75" spans="1:2" x14ac:dyDescent="0.2">
      <c r="A75">
        <v>74</v>
      </c>
      <c r="B75">
        <f t="shared" si="1"/>
        <v>1.2915436464758039</v>
      </c>
    </row>
    <row r="76" spans="1:2" x14ac:dyDescent="0.2">
      <c r="A76">
        <v>75</v>
      </c>
      <c r="B76">
        <f t="shared" si="1"/>
        <v>1.3089969389957472</v>
      </c>
    </row>
    <row r="77" spans="1:2" x14ac:dyDescent="0.2">
      <c r="A77">
        <v>76</v>
      </c>
      <c r="B77">
        <f t="shared" si="1"/>
        <v>1.3264502315156905</v>
      </c>
    </row>
    <row r="78" spans="1:2" x14ac:dyDescent="0.2">
      <c r="A78">
        <v>77</v>
      </c>
      <c r="B78">
        <f t="shared" si="1"/>
        <v>1.3439035240356338</v>
      </c>
    </row>
    <row r="79" spans="1:2" x14ac:dyDescent="0.2">
      <c r="A79">
        <v>78</v>
      </c>
      <c r="B79">
        <f t="shared" si="1"/>
        <v>1.3613568165555769</v>
      </c>
    </row>
    <row r="80" spans="1:2" x14ac:dyDescent="0.2">
      <c r="A80">
        <v>79</v>
      </c>
      <c r="B80">
        <f t="shared" si="1"/>
        <v>1.3788101090755203</v>
      </c>
    </row>
    <row r="81" spans="1:2" x14ac:dyDescent="0.2">
      <c r="A81">
        <v>80</v>
      </c>
      <c r="B81">
        <f t="shared" si="1"/>
        <v>1.3962634015954636</v>
      </c>
    </row>
    <row r="82" spans="1:2" x14ac:dyDescent="0.2">
      <c r="A82">
        <v>81</v>
      </c>
      <c r="B82">
        <f t="shared" si="1"/>
        <v>1.4137166941154069</v>
      </c>
    </row>
    <row r="83" spans="1:2" x14ac:dyDescent="0.2">
      <c r="A83">
        <v>82</v>
      </c>
      <c r="B83">
        <f t="shared" si="1"/>
        <v>1.4311699866353502</v>
      </c>
    </row>
    <row r="84" spans="1:2" x14ac:dyDescent="0.2">
      <c r="A84">
        <v>83</v>
      </c>
      <c r="B84">
        <f t="shared" si="1"/>
        <v>1.4486232791552935</v>
      </c>
    </row>
    <row r="85" spans="1:2" x14ac:dyDescent="0.2">
      <c r="A85">
        <v>84</v>
      </c>
      <c r="B85">
        <f t="shared" si="1"/>
        <v>1.4660765716752369</v>
      </c>
    </row>
    <row r="86" spans="1:2" x14ac:dyDescent="0.2">
      <c r="A86">
        <v>85</v>
      </c>
      <c r="B86">
        <f t="shared" si="1"/>
        <v>1.4835298641951802</v>
      </c>
    </row>
    <row r="87" spans="1:2" x14ac:dyDescent="0.2">
      <c r="A87">
        <v>86</v>
      </c>
      <c r="B87">
        <f t="shared" si="1"/>
        <v>1.5009831567151235</v>
      </c>
    </row>
    <row r="88" spans="1:2" x14ac:dyDescent="0.2">
      <c r="A88">
        <v>87</v>
      </c>
      <c r="B88">
        <f t="shared" si="1"/>
        <v>1.5184364492350666</v>
      </c>
    </row>
    <row r="89" spans="1:2" x14ac:dyDescent="0.2">
      <c r="A89">
        <v>88</v>
      </c>
      <c r="B89">
        <f t="shared" si="1"/>
        <v>1.5358897417550099</v>
      </c>
    </row>
    <row r="90" spans="1:2" x14ac:dyDescent="0.2">
      <c r="A90">
        <v>89</v>
      </c>
      <c r="B90">
        <f t="shared" si="1"/>
        <v>1.5533430342749532</v>
      </c>
    </row>
    <row r="91" spans="1:2" x14ac:dyDescent="0.2">
      <c r="A91">
        <v>90</v>
      </c>
      <c r="B91">
        <f t="shared" si="1"/>
        <v>1.5707963267948966</v>
      </c>
    </row>
    <row r="92" spans="1:2" x14ac:dyDescent="0.2">
      <c r="A92">
        <v>91</v>
      </c>
      <c r="B92">
        <f t="shared" si="1"/>
        <v>1.5882496193148399</v>
      </c>
    </row>
    <row r="93" spans="1:2" x14ac:dyDescent="0.2">
      <c r="A93">
        <v>92</v>
      </c>
      <c r="B93">
        <f t="shared" si="1"/>
        <v>1.6057029118347832</v>
      </c>
    </row>
    <row r="94" spans="1:2" x14ac:dyDescent="0.2">
      <c r="A94">
        <v>93</v>
      </c>
      <c r="B94">
        <f t="shared" si="1"/>
        <v>1.6231562043547265</v>
      </c>
    </row>
    <row r="95" spans="1:2" x14ac:dyDescent="0.2">
      <c r="A95">
        <v>94</v>
      </c>
      <c r="B95">
        <f t="shared" si="1"/>
        <v>1.6406094968746698</v>
      </c>
    </row>
    <row r="96" spans="1:2" x14ac:dyDescent="0.2">
      <c r="A96">
        <v>95</v>
      </c>
      <c r="B96">
        <f t="shared" si="1"/>
        <v>1.6580627893946132</v>
      </c>
    </row>
    <row r="97" spans="1:2" x14ac:dyDescent="0.2">
      <c r="A97">
        <v>96</v>
      </c>
      <c r="B97">
        <f t="shared" si="1"/>
        <v>1.6755160819145565</v>
      </c>
    </row>
    <row r="98" spans="1:2" x14ac:dyDescent="0.2">
      <c r="A98">
        <v>97</v>
      </c>
      <c r="B98">
        <f t="shared" si="1"/>
        <v>1.6929693744344996</v>
      </c>
    </row>
    <row r="99" spans="1:2" x14ac:dyDescent="0.2">
      <c r="A99">
        <v>98</v>
      </c>
      <c r="B99">
        <f t="shared" si="1"/>
        <v>1.7104226669544429</v>
      </c>
    </row>
    <row r="100" spans="1:2" x14ac:dyDescent="0.2">
      <c r="A100">
        <v>99</v>
      </c>
      <c r="B100">
        <f t="shared" si="1"/>
        <v>1.7278759594743862</v>
      </c>
    </row>
    <row r="101" spans="1:2" x14ac:dyDescent="0.2">
      <c r="A101">
        <v>100</v>
      </c>
      <c r="B101">
        <f t="shared" si="1"/>
        <v>1.7453292519943295</v>
      </c>
    </row>
    <row r="102" spans="1:2" x14ac:dyDescent="0.2">
      <c r="A102">
        <v>101</v>
      </c>
      <c r="B102">
        <f t="shared" si="1"/>
        <v>1.7627825445142729</v>
      </c>
    </row>
    <row r="103" spans="1:2" x14ac:dyDescent="0.2">
      <c r="A103">
        <v>102</v>
      </c>
      <c r="B103">
        <f t="shared" si="1"/>
        <v>1.7802358370342162</v>
      </c>
    </row>
    <row r="104" spans="1:2" x14ac:dyDescent="0.2">
      <c r="A104">
        <v>103</v>
      </c>
      <c r="B104">
        <f t="shared" si="1"/>
        <v>1.7976891295541595</v>
      </c>
    </row>
    <row r="105" spans="1:2" x14ac:dyDescent="0.2">
      <c r="A105">
        <v>104</v>
      </c>
      <c r="B105">
        <f t="shared" si="1"/>
        <v>1.8151424220741028</v>
      </c>
    </row>
    <row r="106" spans="1:2" x14ac:dyDescent="0.2">
      <c r="A106">
        <v>105</v>
      </c>
      <c r="B106">
        <f t="shared" si="1"/>
        <v>1.8325957145940461</v>
      </c>
    </row>
    <row r="107" spans="1:2" x14ac:dyDescent="0.2">
      <c r="A107">
        <v>106</v>
      </c>
      <c r="B107">
        <f t="shared" si="1"/>
        <v>1.8500490071139892</v>
      </c>
    </row>
    <row r="108" spans="1:2" x14ac:dyDescent="0.2">
      <c r="A108">
        <v>107</v>
      </c>
      <c r="B108">
        <f t="shared" si="1"/>
        <v>1.8675022996339325</v>
      </c>
    </row>
    <row r="109" spans="1:2" x14ac:dyDescent="0.2">
      <c r="A109">
        <v>108</v>
      </c>
      <c r="B109">
        <f t="shared" si="1"/>
        <v>1.8849555921538759</v>
      </c>
    </row>
    <row r="110" spans="1:2" x14ac:dyDescent="0.2">
      <c r="A110">
        <v>109</v>
      </c>
      <c r="B110">
        <f t="shared" si="1"/>
        <v>1.9024088846738192</v>
      </c>
    </row>
    <row r="111" spans="1:2" x14ac:dyDescent="0.2">
      <c r="A111">
        <v>110</v>
      </c>
      <c r="B111">
        <f t="shared" si="1"/>
        <v>1.9198621771937625</v>
      </c>
    </row>
    <row r="112" spans="1:2" x14ac:dyDescent="0.2">
      <c r="A112">
        <v>111</v>
      </c>
      <c r="B112">
        <f t="shared" si="1"/>
        <v>1.9373154697137058</v>
      </c>
    </row>
    <row r="113" spans="1:2" x14ac:dyDescent="0.2">
      <c r="A113">
        <v>112</v>
      </c>
      <c r="B113">
        <f t="shared" si="1"/>
        <v>1.9547687622336491</v>
      </c>
    </row>
    <row r="114" spans="1:2" x14ac:dyDescent="0.2">
      <c r="A114">
        <v>113</v>
      </c>
      <c r="B114">
        <f t="shared" si="1"/>
        <v>1.9722220547535925</v>
      </c>
    </row>
    <row r="115" spans="1:2" x14ac:dyDescent="0.2">
      <c r="A115">
        <v>114</v>
      </c>
      <c r="B115">
        <f t="shared" si="1"/>
        <v>1.9896753472735358</v>
      </c>
    </row>
    <row r="116" spans="1:2" x14ac:dyDescent="0.2">
      <c r="A116">
        <v>115</v>
      </c>
      <c r="B116">
        <f t="shared" si="1"/>
        <v>2.0071286397934789</v>
      </c>
    </row>
    <row r="117" spans="1:2" x14ac:dyDescent="0.2">
      <c r="A117">
        <v>116</v>
      </c>
      <c r="B117">
        <f t="shared" si="1"/>
        <v>2.0245819323134224</v>
      </c>
    </row>
    <row r="118" spans="1:2" x14ac:dyDescent="0.2">
      <c r="A118">
        <v>117</v>
      </c>
      <c r="B118">
        <f t="shared" si="1"/>
        <v>2.0420352248333655</v>
      </c>
    </row>
    <row r="119" spans="1:2" x14ac:dyDescent="0.2">
      <c r="A119">
        <v>118</v>
      </c>
      <c r="B119">
        <f t="shared" si="1"/>
        <v>2.0594885173533091</v>
      </c>
    </row>
    <row r="120" spans="1:2" x14ac:dyDescent="0.2">
      <c r="A120">
        <v>119</v>
      </c>
      <c r="B120">
        <f t="shared" si="1"/>
        <v>2.0769418098732522</v>
      </c>
    </row>
    <row r="121" spans="1:2" x14ac:dyDescent="0.2">
      <c r="A121">
        <v>120</v>
      </c>
      <c r="B121">
        <f t="shared" si="1"/>
        <v>2.0943951023931953</v>
      </c>
    </row>
    <row r="122" spans="1:2" x14ac:dyDescent="0.2">
      <c r="A122">
        <v>121</v>
      </c>
      <c r="B122">
        <f t="shared" si="1"/>
        <v>2.1118483949131388</v>
      </c>
    </row>
    <row r="123" spans="1:2" x14ac:dyDescent="0.2">
      <c r="A123">
        <v>122</v>
      </c>
      <c r="B123">
        <f t="shared" si="1"/>
        <v>2.1293016874330819</v>
      </c>
    </row>
    <row r="124" spans="1:2" x14ac:dyDescent="0.2">
      <c r="A124">
        <v>123</v>
      </c>
      <c r="B124">
        <f t="shared" si="1"/>
        <v>2.1467549799530254</v>
      </c>
    </row>
    <row r="125" spans="1:2" x14ac:dyDescent="0.2">
      <c r="A125">
        <v>124</v>
      </c>
      <c r="B125">
        <f t="shared" si="1"/>
        <v>2.1642082724729685</v>
      </c>
    </row>
    <row r="126" spans="1:2" x14ac:dyDescent="0.2">
      <c r="A126">
        <v>125</v>
      </c>
      <c r="B126">
        <f t="shared" si="1"/>
        <v>2.1816615649929121</v>
      </c>
    </row>
    <row r="127" spans="1:2" x14ac:dyDescent="0.2">
      <c r="A127">
        <v>126</v>
      </c>
      <c r="B127">
        <f t="shared" si="1"/>
        <v>2.1991148575128552</v>
      </c>
    </row>
    <row r="128" spans="1:2" x14ac:dyDescent="0.2">
      <c r="A128">
        <v>127</v>
      </c>
      <c r="B128">
        <f t="shared" si="1"/>
        <v>2.2165681500327987</v>
      </c>
    </row>
    <row r="129" spans="1:2" x14ac:dyDescent="0.2">
      <c r="A129">
        <v>128</v>
      </c>
      <c r="B129">
        <f t="shared" si="1"/>
        <v>2.2340214425527418</v>
      </c>
    </row>
    <row r="130" spans="1:2" x14ac:dyDescent="0.2">
      <c r="A130">
        <v>129</v>
      </c>
      <c r="B130">
        <f t="shared" ref="B130:B193" si="2">RADIANS(A130)</f>
        <v>2.2514747350726849</v>
      </c>
    </row>
    <row r="131" spans="1:2" x14ac:dyDescent="0.2">
      <c r="A131">
        <v>130</v>
      </c>
      <c r="B131">
        <f t="shared" si="2"/>
        <v>2.2689280275926285</v>
      </c>
    </row>
    <row r="132" spans="1:2" x14ac:dyDescent="0.2">
      <c r="A132">
        <v>131</v>
      </c>
      <c r="B132">
        <f t="shared" si="2"/>
        <v>2.2863813201125716</v>
      </c>
    </row>
    <row r="133" spans="1:2" x14ac:dyDescent="0.2">
      <c r="A133">
        <v>132</v>
      </c>
      <c r="B133">
        <f t="shared" si="2"/>
        <v>2.3038346126325151</v>
      </c>
    </row>
    <row r="134" spans="1:2" x14ac:dyDescent="0.2">
      <c r="A134">
        <v>133</v>
      </c>
      <c r="B134">
        <f t="shared" si="2"/>
        <v>2.3212879051524582</v>
      </c>
    </row>
    <row r="135" spans="1:2" x14ac:dyDescent="0.2">
      <c r="A135">
        <v>134</v>
      </c>
      <c r="B135">
        <f t="shared" si="2"/>
        <v>2.3387411976724017</v>
      </c>
    </row>
    <row r="136" spans="1:2" x14ac:dyDescent="0.2">
      <c r="A136">
        <v>135</v>
      </c>
      <c r="B136">
        <f t="shared" si="2"/>
        <v>2.3561944901923448</v>
      </c>
    </row>
    <row r="137" spans="1:2" x14ac:dyDescent="0.2">
      <c r="A137">
        <v>136</v>
      </c>
      <c r="B137">
        <f t="shared" si="2"/>
        <v>2.3736477827122884</v>
      </c>
    </row>
    <row r="138" spans="1:2" x14ac:dyDescent="0.2">
      <c r="A138">
        <v>137</v>
      </c>
      <c r="B138">
        <f t="shared" si="2"/>
        <v>2.3911010752322315</v>
      </c>
    </row>
    <row r="139" spans="1:2" x14ac:dyDescent="0.2">
      <c r="A139">
        <v>138</v>
      </c>
      <c r="B139">
        <f t="shared" si="2"/>
        <v>2.4085543677521746</v>
      </c>
    </row>
    <row r="140" spans="1:2" x14ac:dyDescent="0.2">
      <c r="A140">
        <v>139</v>
      </c>
      <c r="B140">
        <f t="shared" si="2"/>
        <v>2.4260076602721181</v>
      </c>
    </row>
    <row r="141" spans="1:2" x14ac:dyDescent="0.2">
      <c r="A141">
        <v>140</v>
      </c>
      <c r="B141">
        <f t="shared" si="2"/>
        <v>2.4434609527920612</v>
      </c>
    </row>
    <row r="142" spans="1:2" x14ac:dyDescent="0.2">
      <c r="A142">
        <v>141</v>
      </c>
      <c r="B142">
        <f t="shared" si="2"/>
        <v>2.4609142453120048</v>
      </c>
    </row>
    <row r="143" spans="1:2" x14ac:dyDescent="0.2">
      <c r="A143">
        <v>142</v>
      </c>
      <c r="B143">
        <f t="shared" si="2"/>
        <v>2.4783675378319479</v>
      </c>
    </row>
    <row r="144" spans="1:2" x14ac:dyDescent="0.2">
      <c r="A144">
        <v>143</v>
      </c>
      <c r="B144">
        <f t="shared" si="2"/>
        <v>2.4958208303518914</v>
      </c>
    </row>
    <row r="145" spans="1:2" x14ac:dyDescent="0.2">
      <c r="A145">
        <v>144</v>
      </c>
      <c r="B145">
        <f t="shared" si="2"/>
        <v>2.5132741228718345</v>
      </c>
    </row>
    <row r="146" spans="1:2" x14ac:dyDescent="0.2">
      <c r="A146">
        <v>145</v>
      </c>
      <c r="B146">
        <f t="shared" si="2"/>
        <v>2.530727415391778</v>
      </c>
    </row>
    <row r="147" spans="1:2" x14ac:dyDescent="0.2">
      <c r="A147">
        <v>146</v>
      </c>
      <c r="B147">
        <f t="shared" si="2"/>
        <v>2.5481807079117211</v>
      </c>
    </row>
    <row r="148" spans="1:2" x14ac:dyDescent="0.2">
      <c r="A148">
        <v>147</v>
      </c>
      <c r="B148">
        <f t="shared" si="2"/>
        <v>2.5656340004316642</v>
      </c>
    </row>
    <row r="149" spans="1:2" x14ac:dyDescent="0.2">
      <c r="A149">
        <v>148</v>
      </c>
      <c r="B149">
        <f t="shared" si="2"/>
        <v>2.5830872929516078</v>
      </c>
    </row>
    <row r="150" spans="1:2" x14ac:dyDescent="0.2">
      <c r="A150">
        <v>149</v>
      </c>
      <c r="B150">
        <f t="shared" si="2"/>
        <v>2.6005405854715509</v>
      </c>
    </row>
    <row r="151" spans="1:2" x14ac:dyDescent="0.2">
      <c r="A151">
        <v>150</v>
      </c>
      <c r="B151">
        <f t="shared" si="2"/>
        <v>2.6179938779914944</v>
      </c>
    </row>
    <row r="152" spans="1:2" x14ac:dyDescent="0.2">
      <c r="A152">
        <v>151</v>
      </c>
      <c r="B152">
        <f t="shared" si="2"/>
        <v>2.6354471705114375</v>
      </c>
    </row>
    <row r="153" spans="1:2" x14ac:dyDescent="0.2">
      <c r="A153">
        <v>152</v>
      </c>
      <c r="B153">
        <f t="shared" si="2"/>
        <v>2.6529004630313811</v>
      </c>
    </row>
    <row r="154" spans="1:2" x14ac:dyDescent="0.2">
      <c r="A154">
        <v>153</v>
      </c>
      <c r="B154">
        <f t="shared" si="2"/>
        <v>2.6703537555513241</v>
      </c>
    </row>
    <row r="155" spans="1:2" x14ac:dyDescent="0.2">
      <c r="A155">
        <v>154</v>
      </c>
      <c r="B155">
        <f t="shared" si="2"/>
        <v>2.6878070480712677</v>
      </c>
    </row>
    <row r="156" spans="1:2" x14ac:dyDescent="0.2">
      <c r="A156">
        <v>155</v>
      </c>
      <c r="B156">
        <f t="shared" si="2"/>
        <v>2.7052603405912108</v>
      </c>
    </row>
    <row r="157" spans="1:2" x14ac:dyDescent="0.2">
      <c r="A157">
        <v>156</v>
      </c>
      <c r="B157">
        <f t="shared" si="2"/>
        <v>2.7227136331111539</v>
      </c>
    </row>
    <row r="158" spans="1:2" x14ac:dyDescent="0.2">
      <c r="A158">
        <v>157</v>
      </c>
      <c r="B158">
        <f t="shared" si="2"/>
        <v>2.7401669256310974</v>
      </c>
    </row>
    <row r="159" spans="1:2" x14ac:dyDescent="0.2">
      <c r="A159">
        <v>158</v>
      </c>
      <c r="B159">
        <f t="shared" si="2"/>
        <v>2.7576202181510405</v>
      </c>
    </row>
    <row r="160" spans="1:2" x14ac:dyDescent="0.2">
      <c r="A160">
        <v>159</v>
      </c>
      <c r="B160">
        <f t="shared" si="2"/>
        <v>2.7750735106709841</v>
      </c>
    </row>
    <row r="161" spans="1:2" x14ac:dyDescent="0.2">
      <c r="A161">
        <v>160</v>
      </c>
      <c r="B161">
        <f t="shared" si="2"/>
        <v>2.7925268031909272</v>
      </c>
    </row>
    <row r="162" spans="1:2" x14ac:dyDescent="0.2">
      <c r="A162">
        <v>161</v>
      </c>
      <c r="B162">
        <f t="shared" si="2"/>
        <v>2.8099800957108707</v>
      </c>
    </row>
    <row r="163" spans="1:2" x14ac:dyDescent="0.2">
      <c r="A163">
        <v>162</v>
      </c>
      <c r="B163">
        <f t="shared" si="2"/>
        <v>2.8274333882308138</v>
      </c>
    </row>
    <row r="164" spans="1:2" x14ac:dyDescent="0.2">
      <c r="A164">
        <v>163</v>
      </c>
      <c r="B164">
        <f t="shared" si="2"/>
        <v>2.8448866807507573</v>
      </c>
    </row>
    <row r="165" spans="1:2" x14ac:dyDescent="0.2">
      <c r="A165">
        <v>164</v>
      </c>
      <c r="B165">
        <f t="shared" si="2"/>
        <v>2.8623399732707004</v>
      </c>
    </row>
    <row r="166" spans="1:2" x14ac:dyDescent="0.2">
      <c r="A166">
        <v>165</v>
      </c>
      <c r="B166">
        <f t="shared" si="2"/>
        <v>2.8797932657906435</v>
      </c>
    </row>
    <row r="167" spans="1:2" x14ac:dyDescent="0.2">
      <c r="A167">
        <v>166</v>
      </c>
      <c r="B167">
        <f t="shared" si="2"/>
        <v>2.8972465583105871</v>
      </c>
    </row>
    <row r="168" spans="1:2" x14ac:dyDescent="0.2">
      <c r="A168">
        <v>167</v>
      </c>
      <c r="B168">
        <f t="shared" si="2"/>
        <v>2.9146998508305302</v>
      </c>
    </row>
    <row r="169" spans="1:2" x14ac:dyDescent="0.2">
      <c r="A169">
        <v>168</v>
      </c>
      <c r="B169">
        <f t="shared" si="2"/>
        <v>2.9321531433504737</v>
      </c>
    </row>
    <row r="170" spans="1:2" x14ac:dyDescent="0.2">
      <c r="A170">
        <v>169</v>
      </c>
      <c r="B170">
        <f t="shared" si="2"/>
        <v>2.9496064358704168</v>
      </c>
    </row>
    <row r="171" spans="1:2" x14ac:dyDescent="0.2">
      <c r="A171">
        <v>170</v>
      </c>
      <c r="B171">
        <f t="shared" si="2"/>
        <v>2.9670597283903604</v>
      </c>
    </row>
    <row r="172" spans="1:2" x14ac:dyDescent="0.2">
      <c r="A172">
        <v>171</v>
      </c>
      <c r="B172">
        <f t="shared" si="2"/>
        <v>2.9845130209103035</v>
      </c>
    </row>
    <row r="173" spans="1:2" x14ac:dyDescent="0.2">
      <c r="A173">
        <v>172</v>
      </c>
      <c r="B173">
        <f t="shared" si="2"/>
        <v>3.001966313430247</v>
      </c>
    </row>
    <row r="174" spans="1:2" x14ac:dyDescent="0.2">
      <c r="A174">
        <v>173</v>
      </c>
      <c r="B174">
        <f t="shared" si="2"/>
        <v>3.0194196059501901</v>
      </c>
    </row>
    <row r="175" spans="1:2" x14ac:dyDescent="0.2">
      <c r="A175">
        <v>174</v>
      </c>
      <c r="B175">
        <f t="shared" si="2"/>
        <v>3.0368728984701332</v>
      </c>
    </row>
    <row r="176" spans="1:2" x14ac:dyDescent="0.2">
      <c r="A176">
        <v>175</v>
      </c>
      <c r="B176">
        <f t="shared" si="2"/>
        <v>3.0543261909900767</v>
      </c>
    </row>
    <row r="177" spans="1:2" x14ac:dyDescent="0.2">
      <c r="A177">
        <v>176</v>
      </c>
      <c r="B177">
        <f t="shared" si="2"/>
        <v>3.0717794835100198</v>
      </c>
    </row>
    <row r="178" spans="1:2" x14ac:dyDescent="0.2">
      <c r="A178">
        <v>177</v>
      </c>
      <c r="B178">
        <f t="shared" si="2"/>
        <v>3.0892327760299634</v>
      </c>
    </row>
    <row r="179" spans="1:2" x14ac:dyDescent="0.2">
      <c r="A179">
        <v>178</v>
      </c>
      <c r="B179">
        <f t="shared" si="2"/>
        <v>3.1066860685499065</v>
      </c>
    </row>
    <row r="180" spans="1:2" x14ac:dyDescent="0.2">
      <c r="A180">
        <v>179</v>
      </c>
      <c r="B180">
        <f t="shared" si="2"/>
        <v>3.12413936106985</v>
      </c>
    </row>
    <row r="181" spans="1:2" x14ac:dyDescent="0.2">
      <c r="A181">
        <v>180</v>
      </c>
      <c r="B181">
        <f t="shared" si="2"/>
        <v>3.1415926535897931</v>
      </c>
    </row>
    <row r="182" spans="1:2" x14ac:dyDescent="0.2">
      <c r="A182">
        <v>181</v>
      </c>
      <c r="B182">
        <f t="shared" si="2"/>
        <v>3.1590459461097367</v>
      </c>
    </row>
    <row r="183" spans="1:2" x14ac:dyDescent="0.2">
      <c r="A183">
        <v>182</v>
      </c>
      <c r="B183">
        <f t="shared" si="2"/>
        <v>3.1764992386296798</v>
      </c>
    </row>
    <row r="184" spans="1:2" x14ac:dyDescent="0.2">
      <c r="A184">
        <v>183</v>
      </c>
      <c r="B184">
        <f t="shared" si="2"/>
        <v>3.1939525311496229</v>
      </c>
    </row>
    <row r="185" spans="1:2" x14ac:dyDescent="0.2">
      <c r="A185">
        <v>184</v>
      </c>
      <c r="B185">
        <f t="shared" si="2"/>
        <v>3.2114058236695664</v>
      </c>
    </row>
    <row r="186" spans="1:2" x14ac:dyDescent="0.2">
      <c r="A186">
        <v>185</v>
      </c>
      <c r="B186">
        <f t="shared" si="2"/>
        <v>3.2288591161895095</v>
      </c>
    </row>
    <row r="187" spans="1:2" x14ac:dyDescent="0.2">
      <c r="A187">
        <v>186</v>
      </c>
      <c r="B187">
        <f t="shared" si="2"/>
        <v>3.246312408709453</v>
      </c>
    </row>
    <row r="188" spans="1:2" x14ac:dyDescent="0.2">
      <c r="A188">
        <v>187</v>
      </c>
      <c r="B188">
        <f t="shared" si="2"/>
        <v>3.2637657012293961</v>
      </c>
    </row>
    <row r="189" spans="1:2" x14ac:dyDescent="0.2">
      <c r="A189">
        <v>188</v>
      </c>
      <c r="B189">
        <f t="shared" si="2"/>
        <v>3.2812189937493397</v>
      </c>
    </row>
    <row r="190" spans="1:2" x14ac:dyDescent="0.2">
      <c r="A190">
        <v>189</v>
      </c>
      <c r="B190">
        <f t="shared" si="2"/>
        <v>3.2986722862692828</v>
      </c>
    </row>
    <row r="191" spans="1:2" x14ac:dyDescent="0.2">
      <c r="A191">
        <v>190</v>
      </c>
      <c r="B191">
        <f t="shared" si="2"/>
        <v>3.3161255787892263</v>
      </c>
    </row>
    <row r="192" spans="1:2" x14ac:dyDescent="0.2">
      <c r="A192">
        <v>191</v>
      </c>
      <c r="B192">
        <f t="shared" si="2"/>
        <v>3.3335788713091694</v>
      </c>
    </row>
    <row r="193" spans="1:2" x14ac:dyDescent="0.2">
      <c r="A193">
        <v>192</v>
      </c>
      <c r="B193">
        <f t="shared" si="2"/>
        <v>3.351032163829113</v>
      </c>
    </row>
    <row r="194" spans="1:2" x14ac:dyDescent="0.2">
      <c r="A194">
        <v>193</v>
      </c>
      <c r="B194">
        <f t="shared" ref="B194:B257" si="3">RADIANS(A194)</f>
        <v>3.3684854563490561</v>
      </c>
    </row>
    <row r="195" spans="1:2" x14ac:dyDescent="0.2">
      <c r="A195">
        <v>194</v>
      </c>
      <c r="B195">
        <f t="shared" si="3"/>
        <v>3.3859387488689991</v>
      </c>
    </row>
    <row r="196" spans="1:2" x14ac:dyDescent="0.2">
      <c r="A196">
        <v>195</v>
      </c>
      <c r="B196">
        <f t="shared" si="3"/>
        <v>3.4033920413889427</v>
      </c>
    </row>
    <row r="197" spans="1:2" x14ac:dyDescent="0.2">
      <c r="A197">
        <v>196</v>
      </c>
      <c r="B197">
        <f t="shared" si="3"/>
        <v>3.4208453339088858</v>
      </c>
    </row>
    <row r="198" spans="1:2" x14ac:dyDescent="0.2">
      <c r="A198">
        <v>197</v>
      </c>
      <c r="B198">
        <f t="shared" si="3"/>
        <v>3.4382986264288293</v>
      </c>
    </row>
    <row r="199" spans="1:2" x14ac:dyDescent="0.2">
      <c r="A199">
        <v>198</v>
      </c>
      <c r="B199">
        <f t="shared" si="3"/>
        <v>3.4557519189487724</v>
      </c>
    </row>
    <row r="200" spans="1:2" x14ac:dyDescent="0.2">
      <c r="A200">
        <v>199</v>
      </c>
      <c r="B200">
        <f t="shared" si="3"/>
        <v>3.473205211468716</v>
      </c>
    </row>
    <row r="201" spans="1:2" x14ac:dyDescent="0.2">
      <c r="A201">
        <v>200</v>
      </c>
      <c r="B201">
        <f t="shared" si="3"/>
        <v>3.4906585039886591</v>
      </c>
    </row>
    <row r="202" spans="1:2" x14ac:dyDescent="0.2">
      <c r="A202">
        <v>201</v>
      </c>
      <c r="B202">
        <f t="shared" si="3"/>
        <v>3.5081117965086026</v>
      </c>
    </row>
    <row r="203" spans="1:2" x14ac:dyDescent="0.2">
      <c r="A203">
        <v>202</v>
      </c>
      <c r="B203">
        <f t="shared" si="3"/>
        <v>3.5255650890285457</v>
      </c>
    </row>
    <row r="204" spans="1:2" x14ac:dyDescent="0.2">
      <c r="A204">
        <v>203</v>
      </c>
      <c r="B204">
        <f t="shared" si="3"/>
        <v>3.5430183815484888</v>
      </c>
    </row>
    <row r="205" spans="1:2" x14ac:dyDescent="0.2">
      <c r="A205">
        <v>204</v>
      </c>
      <c r="B205">
        <f t="shared" si="3"/>
        <v>3.5604716740684323</v>
      </c>
    </row>
    <row r="206" spans="1:2" x14ac:dyDescent="0.2">
      <c r="A206">
        <v>205</v>
      </c>
      <c r="B206">
        <f t="shared" si="3"/>
        <v>3.5779249665883754</v>
      </c>
    </row>
    <row r="207" spans="1:2" x14ac:dyDescent="0.2">
      <c r="A207">
        <v>206</v>
      </c>
      <c r="B207">
        <f t="shared" si="3"/>
        <v>3.595378259108319</v>
      </c>
    </row>
    <row r="208" spans="1:2" x14ac:dyDescent="0.2">
      <c r="A208">
        <v>207</v>
      </c>
      <c r="B208">
        <f t="shared" si="3"/>
        <v>3.6128315516282621</v>
      </c>
    </row>
    <row r="209" spans="1:2" x14ac:dyDescent="0.2">
      <c r="A209">
        <v>208</v>
      </c>
      <c r="B209">
        <f t="shared" si="3"/>
        <v>3.6302848441482056</v>
      </c>
    </row>
    <row r="210" spans="1:2" x14ac:dyDescent="0.2">
      <c r="A210">
        <v>209</v>
      </c>
      <c r="B210">
        <f t="shared" si="3"/>
        <v>3.6477381366681487</v>
      </c>
    </row>
    <row r="211" spans="1:2" x14ac:dyDescent="0.2">
      <c r="A211">
        <v>210</v>
      </c>
      <c r="B211">
        <f t="shared" si="3"/>
        <v>3.6651914291880923</v>
      </c>
    </row>
    <row r="212" spans="1:2" x14ac:dyDescent="0.2">
      <c r="A212">
        <v>211</v>
      </c>
      <c r="B212">
        <f t="shared" si="3"/>
        <v>3.6826447217080354</v>
      </c>
    </row>
    <row r="213" spans="1:2" x14ac:dyDescent="0.2">
      <c r="A213">
        <v>212</v>
      </c>
      <c r="B213">
        <f t="shared" si="3"/>
        <v>3.7000980142279785</v>
      </c>
    </row>
    <row r="214" spans="1:2" x14ac:dyDescent="0.2">
      <c r="A214">
        <v>213</v>
      </c>
      <c r="B214">
        <f t="shared" si="3"/>
        <v>3.717551306747922</v>
      </c>
    </row>
    <row r="215" spans="1:2" x14ac:dyDescent="0.2">
      <c r="A215">
        <v>214</v>
      </c>
      <c r="B215">
        <f t="shared" si="3"/>
        <v>3.7350045992678651</v>
      </c>
    </row>
    <row r="216" spans="1:2" x14ac:dyDescent="0.2">
      <c r="A216">
        <v>215</v>
      </c>
      <c r="B216">
        <f t="shared" si="3"/>
        <v>3.7524578917878086</v>
      </c>
    </row>
    <row r="217" spans="1:2" x14ac:dyDescent="0.2">
      <c r="A217">
        <v>216</v>
      </c>
      <c r="B217">
        <f t="shared" si="3"/>
        <v>3.7699111843077517</v>
      </c>
    </row>
    <row r="218" spans="1:2" x14ac:dyDescent="0.2">
      <c r="A218">
        <v>217</v>
      </c>
      <c r="B218">
        <f t="shared" si="3"/>
        <v>3.7873644768276953</v>
      </c>
    </row>
    <row r="219" spans="1:2" x14ac:dyDescent="0.2">
      <c r="A219">
        <v>218</v>
      </c>
      <c r="B219">
        <f t="shared" si="3"/>
        <v>3.8048177693476384</v>
      </c>
    </row>
    <row r="220" spans="1:2" x14ac:dyDescent="0.2">
      <c r="A220">
        <v>219</v>
      </c>
      <c r="B220">
        <f t="shared" si="3"/>
        <v>3.8222710618675819</v>
      </c>
    </row>
    <row r="221" spans="1:2" x14ac:dyDescent="0.2">
      <c r="A221">
        <v>220</v>
      </c>
      <c r="B221">
        <f t="shared" si="3"/>
        <v>3.839724354387525</v>
      </c>
    </row>
    <row r="222" spans="1:2" x14ac:dyDescent="0.2">
      <c r="A222">
        <v>221</v>
      </c>
      <c r="B222">
        <f t="shared" si="3"/>
        <v>3.8571776469074681</v>
      </c>
    </row>
    <row r="223" spans="1:2" x14ac:dyDescent="0.2">
      <c r="A223">
        <v>222</v>
      </c>
      <c r="B223">
        <f t="shared" si="3"/>
        <v>3.8746309394274117</v>
      </c>
    </row>
    <row r="224" spans="1:2" x14ac:dyDescent="0.2">
      <c r="A224">
        <v>223</v>
      </c>
      <c r="B224">
        <f t="shared" si="3"/>
        <v>3.8920842319473548</v>
      </c>
    </row>
    <row r="225" spans="1:2" x14ac:dyDescent="0.2">
      <c r="A225">
        <v>224</v>
      </c>
      <c r="B225">
        <f t="shared" si="3"/>
        <v>3.9095375244672983</v>
      </c>
    </row>
    <row r="226" spans="1:2" x14ac:dyDescent="0.2">
      <c r="A226">
        <v>225</v>
      </c>
      <c r="B226">
        <f t="shared" si="3"/>
        <v>3.9269908169872414</v>
      </c>
    </row>
    <row r="227" spans="1:2" x14ac:dyDescent="0.2">
      <c r="A227">
        <v>226</v>
      </c>
      <c r="B227">
        <f t="shared" si="3"/>
        <v>3.9444441095071849</v>
      </c>
    </row>
    <row r="228" spans="1:2" x14ac:dyDescent="0.2">
      <c r="A228">
        <v>227</v>
      </c>
      <c r="B228">
        <f t="shared" si="3"/>
        <v>3.961897402027128</v>
      </c>
    </row>
    <row r="229" spans="1:2" x14ac:dyDescent="0.2">
      <c r="A229">
        <v>228</v>
      </c>
      <c r="B229">
        <f t="shared" si="3"/>
        <v>3.9793506945470716</v>
      </c>
    </row>
    <row r="230" spans="1:2" x14ac:dyDescent="0.2">
      <c r="A230">
        <v>229</v>
      </c>
      <c r="B230">
        <f t="shared" si="3"/>
        <v>3.9968039870670147</v>
      </c>
    </row>
    <row r="231" spans="1:2" x14ac:dyDescent="0.2">
      <c r="A231">
        <v>230</v>
      </c>
      <c r="B231">
        <f t="shared" si="3"/>
        <v>4.0142572795869578</v>
      </c>
    </row>
    <row r="232" spans="1:2" x14ac:dyDescent="0.2">
      <c r="A232">
        <v>231</v>
      </c>
      <c r="B232">
        <f t="shared" si="3"/>
        <v>4.0317105721069009</v>
      </c>
    </row>
    <row r="233" spans="1:2" x14ac:dyDescent="0.2">
      <c r="A233">
        <v>232</v>
      </c>
      <c r="B233">
        <f t="shared" si="3"/>
        <v>4.0491638646268449</v>
      </c>
    </row>
    <row r="234" spans="1:2" x14ac:dyDescent="0.2">
      <c r="A234">
        <v>233</v>
      </c>
      <c r="B234">
        <f t="shared" si="3"/>
        <v>4.066617157146788</v>
      </c>
    </row>
    <row r="235" spans="1:2" x14ac:dyDescent="0.2">
      <c r="A235">
        <v>234</v>
      </c>
      <c r="B235">
        <f t="shared" si="3"/>
        <v>4.0840704496667311</v>
      </c>
    </row>
    <row r="236" spans="1:2" x14ac:dyDescent="0.2">
      <c r="A236">
        <v>235</v>
      </c>
      <c r="B236">
        <f t="shared" si="3"/>
        <v>4.1015237421866741</v>
      </c>
    </row>
    <row r="237" spans="1:2" x14ac:dyDescent="0.2">
      <c r="A237">
        <v>236</v>
      </c>
      <c r="B237">
        <f t="shared" si="3"/>
        <v>4.1189770347066181</v>
      </c>
    </row>
    <row r="238" spans="1:2" x14ac:dyDescent="0.2">
      <c r="A238">
        <v>237</v>
      </c>
      <c r="B238">
        <f t="shared" si="3"/>
        <v>4.1364303272265612</v>
      </c>
    </row>
    <row r="239" spans="1:2" x14ac:dyDescent="0.2">
      <c r="A239">
        <v>238</v>
      </c>
      <c r="B239">
        <f t="shared" si="3"/>
        <v>4.1538836197465043</v>
      </c>
    </row>
    <row r="240" spans="1:2" x14ac:dyDescent="0.2">
      <c r="A240">
        <v>239</v>
      </c>
      <c r="B240">
        <f t="shared" si="3"/>
        <v>4.1713369122664474</v>
      </c>
    </row>
    <row r="241" spans="1:2" x14ac:dyDescent="0.2">
      <c r="A241">
        <v>240</v>
      </c>
      <c r="B241">
        <f t="shared" si="3"/>
        <v>4.1887902047863905</v>
      </c>
    </row>
    <row r="242" spans="1:2" x14ac:dyDescent="0.2">
      <c r="A242">
        <v>241</v>
      </c>
      <c r="B242">
        <f t="shared" si="3"/>
        <v>4.2062434973063345</v>
      </c>
    </row>
    <row r="243" spans="1:2" x14ac:dyDescent="0.2">
      <c r="A243">
        <v>242</v>
      </c>
      <c r="B243">
        <f t="shared" si="3"/>
        <v>4.2236967898262776</v>
      </c>
    </row>
    <row r="244" spans="1:2" x14ac:dyDescent="0.2">
      <c r="A244">
        <v>243</v>
      </c>
      <c r="B244">
        <f t="shared" si="3"/>
        <v>4.2411500823462207</v>
      </c>
    </row>
    <row r="245" spans="1:2" x14ac:dyDescent="0.2">
      <c r="A245">
        <v>244</v>
      </c>
      <c r="B245">
        <f t="shared" si="3"/>
        <v>4.2586033748661638</v>
      </c>
    </row>
    <row r="246" spans="1:2" x14ac:dyDescent="0.2">
      <c r="A246">
        <v>245</v>
      </c>
      <c r="B246">
        <f t="shared" si="3"/>
        <v>4.2760566673861078</v>
      </c>
    </row>
    <row r="247" spans="1:2" x14ac:dyDescent="0.2">
      <c r="A247">
        <v>246</v>
      </c>
      <c r="B247">
        <f t="shared" si="3"/>
        <v>4.2935099599060509</v>
      </c>
    </row>
    <row r="248" spans="1:2" x14ac:dyDescent="0.2">
      <c r="A248">
        <v>247</v>
      </c>
      <c r="B248">
        <f t="shared" si="3"/>
        <v>4.310963252425994</v>
      </c>
    </row>
    <row r="249" spans="1:2" x14ac:dyDescent="0.2">
      <c r="A249">
        <v>248</v>
      </c>
      <c r="B249">
        <f t="shared" si="3"/>
        <v>4.3284165449459371</v>
      </c>
    </row>
    <row r="250" spans="1:2" x14ac:dyDescent="0.2">
      <c r="A250">
        <v>249</v>
      </c>
      <c r="B250">
        <f t="shared" si="3"/>
        <v>4.3458698374658802</v>
      </c>
    </row>
    <row r="251" spans="1:2" x14ac:dyDescent="0.2">
      <c r="A251">
        <v>250</v>
      </c>
      <c r="B251">
        <f t="shared" si="3"/>
        <v>4.3633231299858242</v>
      </c>
    </row>
    <row r="252" spans="1:2" x14ac:dyDescent="0.2">
      <c r="A252">
        <v>251</v>
      </c>
      <c r="B252">
        <f t="shared" si="3"/>
        <v>4.3807764225057673</v>
      </c>
    </row>
    <row r="253" spans="1:2" x14ac:dyDescent="0.2">
      <c r="A253">
        <v>252</v>
      </c>
      <c r="B253">
        <f t="shared" si="3"/>
        <v>4.3982297150257104</v>
      </c>
    </row>
    <row r="254" spans="1:2" x14ac:dyDescent="0.2">
      <c r="A254">
        <v>253</v>
      </c>
      <c r="B254">
        <f t="shared" si="3"/>
        <v>4.4156830075456535</v>
      </c>
    </row>
    <row r="255" spans="1:2" x14ac:dyDescent="0.2">
      <c r="A255">
        <v>254</v>
      </c>
      <c r="B255">
        <f t="shared" si="3"/>
        <v>4.4331363000655974</v>
      </c>
    </row>
    <row r="256" spans="1:2" x14ac:dyDescent="0.2">
      <c r="A256">
        <v>255</v>
      </c>
      <c r="B256">
        <f t="shared" si="3"/>
        <v>4.4505895925855405</v>
      </c>
    </row>
    <row r="257" spans="1:2" x14ac:dyDescent="0.2">
      <c r="A257">
        <v>256</v>
      </c>
      <c r="B257">
        <f t="shared" si="3"/>
        <v>4.4680428851054836</v>
      </c>
    </row>
    <row r="258" spans="1:2" x14ac:dyDescent="0.2">
      <c r="A258">
        <v>257</v>
      </c>
      <c r="B258">
        <f t="shared" ref="B258:B321" si="4">RADIANS(A258)</f>
        <v>4.4854961776254267</v>
      </c>
    </row>
    <row r="259" spans="1:2" x14ac:dyDescent="0.2">
      <c r="A259">
        <v>258</v>
      </c>
      <c r="B259">
        <f t="shared" si="4"/>
        <v>4.5029494701453698</v>
      </c>
    </row>
    <row r="260" spans="1:2" x14ac:dyDescent="0.2">
      <c r="A260">
        <v>259</v>
      </c>
      <c r="B260">
        <f t="shared" si="4"/>
        <v>4.5204027626653138</v>
      </c>
    </row>
    <row r="261" spans="1:2" x14ac:dyDescent="0.2">
      <c r="A261">
        <v>260</v>
      </c>
      <c r="B261">
        <f t="shared" si="4"/>
        <v>4.5378560551852569</v>
      </c>
    </row>
    <row r="262" spans="1:2" x14ac:dyDescent="0.2">
      <c r="A262">
        <v>261</v>
      </c>
      <c r="B262">
        <f t="shared" si="4"/>
        <v>4.5553093477052</v>
      </c>
    </row>
    <row r="263" spans="1:2" x14ac:dyDescent="0.2">
      <c r="A263">
        <v>262</v>
      </c>
      <c r="B263">
        <f t="shared" si="4"/>
        <v>4.5727626402251431</v>
      </c>
    </row>
    <row r="264" spans="1:2" x14ac:dyDescent="0.2">
      <c r="A264">
        <v>263</v>
      </c>
      <c r="B264">
        <f t="shared" si="4"/>
        <v>4.5902159327450871</v>
      </c>
    </row>
    <row r="265" spans="1:2" x14ac:dyDescent="0.2">
      <c r="A265">
        <v>264</v>
      </c>
      <c r="B265">
        <f t="shared" si="4"/>
        <v>4.6076692252650302</v>
      </c>
    </row>
    <row r="266" spans="1:2" x14ac:dyDescent="0.2">
      <c r="A266">
        <v>265</v>
      </c>
      <c r="B266">
        <f t="shared" si="4"/>
        <v>4.6251225177849733</v>
      </c>
    </row>
    <row r="267" spans="1:2" x14ac:dyDescent="0.2">
      <c r="A267">
        <v>266</v>
      </c>
      <c r="B267">
        <f t="shared" si="4"/>
        <v>4.6425758103049164</v>
      </c>
    </row>
    <row r="268" spans="1:2" x14ac:dyDescent="0.2">
      <c r="A268">
        <v>267</v>
      </c>
      <c r="B268">
        <f t="shared" si="4"/>
        <v>4.6600291028248595</v>
      </c>
    </row>
    <row r="269" spans="1:2" x14ac:dyDescent="0.2">
      <c r="A269">
        <v>268</v>
      </c>
      <c r="B269">
        <f t="shared" si="4"/>
        <v>4.6774823953448035</v>
      </c>
    </row>
    <row r="270" spans="1:2" x14ac:dyDescent="0.2">
      <c r="A270">
        <v>269</v>
      </c>
      <c r="B270">
        <f t="shared" si="4"/>
        <v>4.6949356878647466</v>
      </c>
    </row>
    <row r="271" spans="1:2" x14ac:dyDescent="0.2">
      <c r="A271">
        <v>270</v>
      </c>
      <c r="B271">
        <f t="shared" si="4"/>
        <v>4.7123889803846897</v>
      </c>
    </row>
    <row r="272" spans="1:2" x14ac:dyDescent="0.2">
      <c r="A272">
        <v>271</v>
      </c>
      <c r="B272">
        <f t="shared" si="4"/>
        <v>4.7298422729046328</v>
      </c>
    </row>
    <row r="273" spans="1:2" x14ac:dyDescent="0.2">
      <c r="A273">
        <v>272</v>
      </c>
      <c r="B273">
        <f t="shared" si="4"/>
        <v>4.7472955654245768</v>
      </c>
    </row>
    <row r="274" spans="1:2" x14ac:dyDescent="0.2">
      <c r="A274">
        <v>273</v>
      </c>
      <c r="B274">
        <f t="shared" si="4"/>
        <v>4.7647488579445199</v>
      </c>
    </row>
    <row r="275" spans="1:2" x14ac:dyDescent="0.2">
      <c r="A275">
        <v>274</v>
      </c>
      <c r="B275">
        <f t="shared" si="4"/>
        <v>4.782202150464463</v>
      </c>
    </row>
    <row r="276" spans="1:2" x14ac:dyDescent="0.2">
      <c r="A276">
        <v>275</v>
      </c>
      <c r="B276">
        <f t="shared" si="4"/>
        <v>4.7996554429844061</v>
      </c>
    </row>
    <row r="277" spans="1:2" x14ac:dyDescent="0.2">
      <c r="A277">
        <v>276</v>
      </c>
      <c r="B277">
        <f t="shared" si="4"/>
        <v>4.8171087355043491</v>
      </c>
    </row>
    <row r="278" spans="1:2" x14ac:dyDescent="0.2">
      <c r="A278">
        <v>277</v>
      </c>
      <c r="B278">
        <f t="shared" si="4"/>
        <v>4.8345620280242931</v>
      </c>
    </row>
    <row r="279" spans="1:2" x14ac:dyDescent="0.2">
      <c r="A279">
        <v>278</v>
      </c>
      <c r="B279">
        <f t="shared" si="4"/>
        <v>4.8520153205442362</v>
      </c>
    </row>
    <row r="280" spans="1:2" x14ac:dyDescent="0.2">
      <c r="A280">
        <v>279</v>
      </c>
      <c r="B280">
        <f t="shared" si="4"/>
        <v>4.8694686130641793</v>
      </c>
    </row>
    <row r="281" spans="1:2" x14ac:dyDescent="0.2">
      <c r="A281">
        <v>280</v>
      </c>
      <c r="B281">
        <f t="shared" si="4"/>
        <v>4.8869219055841224</v>
      </c>
    </row>
    <row r="282" spans="1:2" x14ac:dyDescent="0.2">
      <c r="A282">
        <v>281</v>
      </c>
      <c r="B282">
        <f t="shared" si="4"/>
        <v>4.9043751981040664</v>
      </c>
    </row>
    <row r="283" spans="1:2" x14ac:dyDescent="0.2">
      <c r="A283">
        <v>282</v>
      </c>
      <c r="B283">
        <f t="shared" si="4"/>
        <v>4.9218284906240095</v>
      </c>
    </row>
    <row r="284" spans="1:2" x14ac:dyDescent="0.2">
      <c r="A284">
        <v>283</v>
      </c>
      <c r="B284">
        <f t="shared" si="4"/>
        <v>4.9392817831439526</v>
      </c>
    </row>
    <row r="285" spans="1:2" x14ac:dyDescent="0.2">
      <c r="A285">
        <v>284</v>
      </c>
      <c r="B285">
        <f t="shared" si="4"/>
        <v>4.9567350756638957</v>
      </c>
    </row>
    <row r="286" spans="1:2" x14ac:dyDescent="0.2">
      <c r="A286">
        <v>285</v>
      </c>
      <c r="B286">
        <f t="shared" si="4"/>
        <v>4.9741883681838388</v>
      </c>
    </row>
    <row r="287" spans="1:2" x14ac:dyDescent="0.2">
      <c r="A287">
        <v>286</v>
      </c>
      <c r="B287">
        <f t="shared" si="4"/>
        <v>4.9916416607037828</v>
      </c>
    </row>
    <row r="288" spans="1:2" x14ac:dyDescent="0.2">
      <c r="A288">
        <v>287</v>
      </c>
      <c r="B288">
        <f t="shared" si="4"/>
        <v>5.0090949532237259</v>
      </c>
    </row>
    <row r="289" spans="1:2" x14ac:dyDescent="0.2">
      <c r="A289">
        <v>288</v>
      </c>
      <c r="B289">
        <f t="shared" si="4"/>
        <v>5.026548245743669</v>
      </c>
    </row>
    <row r="290" spans="1:2" x14ac:dyDescent="0.2">
      <c r="A290">
        <v>289</v>
      </c>
      <c r="B290">
        <f t="shared" si="4"/>
        <v>5.0440015382636121</v>
      </c>
    </row>
    <row r="291" spans="1:2" x14ac:dyDescent="0.2">
      <c r="A291">
        <v>290</v>
      </c>
      <c r="B291">
        <f t="shared" si="4"/>
        <v>5.0614548307835561</v>
      </c>
    </row>
    <row r="292" spans="1:2" x14ac:dyDescent="0.2">
      <c r="A292">
        <v>291</v>
      </c>
      <c r="B292">
        <f t="shared" si="4"/>
        <v>5.0789081233034992</v>
      </c>
    </row>
    <row r="293" spans="1:2" x14ac:dyDescent="0.2">
      <c r="A293">
        <v>292</v>
      </c>
      <c r="B293">
        <f t="shared" si="4"/>
        <v>5.0963614158234423</v>
      </c>
    </row>
    <row r="294" spans="1:2" x14ac:dyDescent="0.2">
      <c r="A294">
        <v>293</v>
      </c>
      <c r="B294">
        <f t="shared" si="4"/>
        <v>5.1138147083433854</v>
      </c>
    </row>
    <row r="295" spans="1:2" x14ac:dyDescent="0.2">
      <c r="A295">
        <v>294</v>
      </c>
      <c r="B295">
        <f t="shared" si="4"/>
        <v>5.1312680008633285</v>
      </c>
    </row>
    <row r="296" spans="1:2" x14ac:dyDescent="0.2">
      <c r="A296">
        <v>295</v>
      </c>
      <c r="B296">
        <f t="shared" si="4"/>
        <v>5.1487212933832724</v>
      </c>
    </row>
    <row r="297" spans="1:2" x14ac:dyDescent="0.2">
      <c r="A297">
        <v>296</v>
      </c>
      <c r="B297">
        <f t="shared" si="4"/>
        <v>5.1661745859032155</v>
      </c>
    </row>
    <row r="298" spans="1:2" x14ac:dyDescent="0.2">
      <c r="A298">
        <v>297</v>
      </c>
      <c r="B298">
        <f t="shared" si="4"/>
        <v>5.1836278784231586</v>
      </c>
    </row>
    <row r="299" spans="1:2" x14ac:dyDescent="0.2">
      <c r="A299">
        <v>298</v>
      </c>
      <c r="B299">
        <f t="shared" si="4"/>
        <v>5.2010811709431017</v>
      </c>
    </row>
    <row r="300" spans="1:2" x14ac:dyDescent="0.2">
      <c r="A300">
        <v>299</v>
      </c>
      <c r="B300">
        <f t="shared" si="4"/>
        <v>5.2185344634630457</v>
      </c>
    </row>
    <row r="301" spans="1:2" x14ac:dyDescent="0.2">
      <c r="A301">
        <v>300</v>
      </c>
      <c r="B301">
        <f t="shared" si="4"/>
        <v>5.2359877559829888</v>
      </c>
    </row>
    <row r="302" spans="1:2" x14ac:dyDescent="0.2">
      <c r="A302">
        <v>301</v>
      </c>
      <c r="B302">
        <f t="shared" si="4"/>
        <v>5.2534410485029319</v>
      </c>
    </row>
    <row r="303" spans="1:2" x14ac:dyDescent="0.2">
      <c r="A303">
        <v>302</v>
      </c>
      <c r="B303">
        <f t="shared" si="4"/>
        <v>5.270894341022875</v>
      </c>
    </row>
    <row r="304" spans="1:2" x14ac:dyDescent="0.2">
      <c r="A304">
        <v>303</v>
      </c>
      <c r="B304">
        <f t="shared" si="4"/>
        <v>5.2883476335428181</v>
      </c>
    </row>
    <row r="305" spans="1:2" x14ac:dyDescent="0.2">
      <c r="A305">
        <v>304</v>
      </c>
      <c r="B305">
        <f t="shared" si="4"/>
        <v>5.3058009260627621</v>
      </c>
    </row>
    <row r="306" spans="1:2" x14ac:dyDescent="0.2">
      <c r="A306">
        <v>305</v>
      </c>
      <c r="B306">
        <f t="shared" si="4"/>
        <v>5.3232542185827052</v>
      </c>
    </row>
    <row r="307" spans="1:2" x14ac:dyDescent="0.2">
      <c r="A307">
        <v>306</v>
      </c>
      <c r="B307">
        <f t="shared" si="4"/>
        <v>5.3407075111026483</v>
      </c>
    </row>
    <row r="308" spans="1:2" x14ac:dyDescent="0.2">
      <c r="A308">
        <v>307</v>
      </c>
      <c r="B308">
        <f t="shared" si="4"/>
        <v>5.3581608036225914</v>
      </c>
    </row>
    <row r="309" spans="1:2" x14ac:dyDescent="0.2">
      <c r="A309">
        <v>308</v>
      </c>
      <c r="B309">
        <f t="shared" si="4"/>
        <v>5.3756140961425354</v>
      </c>
    </row>
    <row r="310" spans="1:2" x14ac:dyDescent="0.2">
      <c r="A310">
        <v>309</v>
      </c>
      <c r="B310">
        <f t="shared" si="4"/>
        <v>5.3930673886624785</v>
      </c>
    </row>
    <row r="311" spans="1:2" x14ac:dyDescent="0.2">
      <c r="A311">
        <v>310</v>
      </c>
      <c r="B311">
        <f t="shared" si="4"/>
        <v>5.4105206811824216</v>
      </c>
    </row>
    <row r="312" spans="1:2" x14ac:dyDescent="0.2">
      <c r="A312">
        <v>311</v>
      </c>
      <c r="B312">
        <f t="shared" si="4"/>
        <v>5.4279739737023647</v>
      </c>
    </row>
    <row r="313" spans="1:2" x14ac:dyDescent="0.2">
      <c r="A313">
        <v>312</v>
      </c>
      <c r="B313">
        <f t="shared" si="4"/>
        <v>5.4454272662223078</v>
      </c>
    </row>
    <row r="314" spans="1:2" x14ac:dyDescent="0.2">
      <c r="A314">
        <v>313</v>
      </c>
      <c r="B314">
        <f t="shared" si="4"/>
        <v>5.4628805587422518</v>
      </c>
    </row>
    <row r="315" spans="1:2" x14ac:dyDescent="0.2">
      <c r="A315">
        <v>314</v>
      </c>
      <c r="B315">
        <f t="shared" si="4"/>
        <v>5.4803338512621949</v>
      </c>
    </row>
    <row r="316" spans="1:2" x14ac:dyDescent="0.2">
      <c r="A316">
        <v>315</v>
      </c>
      <c r="B316">
        <f t="shared" si="4"/>
        <v>5.497787143782138</v>
      </c>
    </row>
    <row r="317" spans="1:2" x14ac:dyDescent="0.2">
      <c r="A317">
        <v>316</v>
      </c>
      <c r="B317">
        <f t="shared" si="4"/>
        <v>5.5152404363020811</v>
      </c>
    </row>
    <row r="318" spans="1:2" x14ac:dyDescent="0.2">
      <c r="A318">
        <v>317</v>
      </c>
      <c r="B318">
        <f t="shared" si="4"/>
        <v>5.532693728822025</v>
      </c>
    </row>
    <row r="319" spans="1:2" x14ac:dyDescent="0.2">
      <c r="A319">
        <v>318</v>
      </c>
      <c r="B319">
        <f t="shared" si="4"/>
        <v>5.5501470213419681</v>
      </c>
    </row>
    <row r="320" spans="1:2" x14ac:dyDescent="0.2">
      <c r="A320">
        <v>319</v>
      </c>
      <c r="B320">
        <f t="shared" si="4"/>
        <v>5.5676003138619112</v>
      </c>
    </row>
    <row r="321" spans="1:2" x14ac:dyDescent="0.2">
      <c r="A321">
        <v>320</v>
      </c>
      <c r="B321">
        <f t="shared" si="4"/>
        <v>5.5850536063818543</v>
      </c>
    </row>
    <row r="322" spans="1:2" x14ac:dyDescent="0.2">
      <c r="A322">
        <v>321</v>
      </c>
      <c r="B322">
        <f t="shared" ref="B322:B361" si="5">RADIANS(A322)</f>
        <v>5.6025068989017974</v>
      </c>
    </row>
    <row r="323" spans="1:2" x14ac:dyDescent="0.2">
      <c r="A323">
        <v>322</v>
      </c>
      <c r="B323">
        <f t="shared" si="5"/>
        <v>5.6199601914217414</v>
      </c>
    </row>
    <row r="324" spans="1:2" x14ac:dyDescent="0.2">
      <c r="A324">
        <v>323</v>
      </c>
      <c r="B324">
        <f t="shared" si="5"/>
        <v>5.6374134839416845</v>
      </c>
    </row>
    <row r="325" spans="1:2" x14ac:dyDescent="0.2">
      <c r="A325">
        <v>324</v>
      </c>
      <c r="B325">
        <f t="shared" si="5"/>
        <v>5.6548667764616276</v>
      </c>
    </row>
    <row r="326" spans="1:2" x14ac:dyDescent="0.2">
      <c r="A326">
        <v>325</v>
      </c>
      <c r="B326">
        <f t="shared" si="5"/>
        <v>5.6723200689815707</v>
      </c>
    </row>
    <row r="327" spans="1:2" x14ac:dyDescent="0.2">
      <c r="A327">
        <v>326</v>
      </c>
      <c r="B327">
        <f t="shared" si="5"/>
        <v>5.6897733615015147</v>
      </c>
    </row>
    <row r="328" spans="1:2" x14ac:dyDescent="0.2">
      <c r="A328">
        <v>327</v>
      </c>
      <c r="B328">
        <f t="shared" si="5"/>
        <v>5.7072266540214578</v>
      </c>
    </row>
    <row r="329" spans="1:2" x14ac:dyDescent="0.2">
      <c r="A329">
        <v>328</v>
      </c>
      <c r="B329">
        <f t="shared" si="5"/>
        <v>5.7246799465414009</v>
      </c>
    </row>
    <row r="330" spans="1:2" x14ac:dyDescent="0.2">
      <c r="A330">
        <v>329</v>
      </c>
      <c r="B330">
        <f t="shared" si="5"/>
        <v>5.742133239061344</v>
      </c>
    </row>
    <row r="331" spans="1:2" x14ac:dyDescent="0.2">
      <c r="A331">
        <v>330</v>
      </c>
      <c r="B331">
        <f t="shared" si="5"/>
        <v>5.7595865315812871</v>
      </c>
    </row>
    <row r="332" spans="1:2" x14ac:dyDescent="0.2">
      <c r="A332">
        <v>331</v>
      </c>
      <c r="B332">
        <f t="shared" si="5"/>
        <v>5.7770398241012311</v>
      </c>
    </row>
    <row r="333" spans="1:2" x14ac:dyDescent="0.2">
      <c r="A333">
        <v>332</v>
      </c>
      <c r="B333">
        <f t="shared" si="5"/>
        <v>5.7944931166211742</v>
      </c>
    </row>
    <row r="334" spans="1:2" x14ac:dyDescent="0.2">
      <c r="A334">
        <v>333</v>
      </c>
      <c r="B334">
        <f t="shared" si="5"/>
        <v>5.8119464091411173</v>
      </c>
    </row>
    <row r="335" spans="1:2" x14ac:dyDescent="0.2">
      <c r="A335">
        <v>334</v>
      </c>
      <c r="B335">
        <f t="shared" si="5"/>
        <v>5.8293997016610604</v>
      </c>
    </row>
    <row r="336" spans="1:2" x14ac:dyDescent="0.2">
      <c r="A336">
        <v>335</v>
      </c>
      <c r="B336">
        <f t="shared" si="5"/>
        <v>5.8468529941810043</v>
      </c>
    </row>
    <row r="337" spans="1:13" x14ac:dyDescent="0.2">
      <c r="A337">
        <v>336</v>
      </c>
      <c r="B337">
        <f t="shared" si="5"/>
        <v>5.8643062867009474</v>
      </c>
    </row>
    <row r="338" spans="1:13" x14ac:dyDescent="0.2">
      <c r="A338">
        <v>337</v>
      </c>
      <c r="B338">
        <f t="shared" si="5"/>
        <v>5.8817595792208905</v>
      </c>
    </row>
    <row r="339" spans="1:13" x14ac:dyDescent="0.2">
      <c r="A339">
        <v>338</v>
      </c>
      <c r="B339">
        <f t="shared" si="5"/>
        <v>5.8992128717408336</v>
      </c>
    </row>
    <row r="340" spans="1:13" x14ac:dyDescent="0.2">
      <c r="A340">
        <v>339</v>
      </c>
      <c r="B340">
        <f t="shared" si="5"/>
        <v>5.9166661642607767</v>
      </c>
    </row>
    <row r="341" spans="1:13" x14ac:dyDescent="0.2">
      <c r="A341">
        <v>340</v>
      </c>
      <c r="B341">
        <f t="shared" si="5"/>
        <v>5.9341194567807207</v>
      </c>
    </row>
    <row r="342" spans="1:13" x14ac:dyDescent="0.2">
      <c r="A342">
        <v>341</v>
      </c>
      <c r="B342">
        <f t="shared" si="5"/>
        <v>5.9515727493006638</v>
      </c>
    </row>
    <row r="343" spans="1:13" x14ac:dyDescent="0.2">
      <c r="A343">
        <v>342</v>
      </c>
      <c r="B343">
        <f t="shared" si="5"/>
        <v>5.9690260418206069</v>
      </c>
    </row>
    <row r="344" spans="1:13" x14ac:dyDescent="0.2">
      <c r="A344">
        <v>343</v>
      </c>
      <c r="B344">
        <f t="shared" si="5"/>
        <v>5.98647933434055</v>
      </c>
    </row>
    <row r="345" spans="1:13" x14ac:dyDescent="0.2">
      <c r="A345">
        <v>344</v>
      </c>
      <c r="B345">
        <f t="shared" si="5"/>
        <v>6.003932626860494</v>
      </c>
    </row>
    <row r="346" spans="1:13" x14ac:dyDescent="0.2">
      <c r="A346">
        <v>345</v>
      </c>
      <c r="B346">
        <f t="shared" si="5"/>
        <v>6.0213859193804371</v>
      </c>
    </row>
    <row r="347" spans="1:13" x14ac:dyDescent="0.2">
      <c r="A347">
        <v>346</v>
      </c>
      <c r="B347">
        <f t="shared" si="5"/>
        <v>6.0388392119003802</v>
      </c>
    </row>
    <row r="348" spans="1:13" x14ac:dyDescent="0.2">
      <c r="A348">
        <v>347</v>
      </c>
      <c r="B348">
        <f t="shared" si="5"/>
        <v>6.0562925044203233</v>
      </c>
    </row>
    <row r="349" spans="1:13" x14ac:dyDescent="0.2">
      <c r="A349">
        <v>348</v>
      </c>
      <c r="B349">
        <f t="shared" si="5"/>
        <v>6.0737457969402664</v>
      </c>
    </row>
    <row r="350" spans="1:13" x14ac:dyDescent="0.2">
      <c r="A350">
        <v>349</v>
      </c>
      <c r="B350">
        <f t="shared" si="5"/>
        <v>6.0911990894602104</v>
      </c>
    </row>
    <row r="351" spans="1:13" x14ac:dyDescent="0.2">
      <c r="A351">
        <v>350</v>
      </c>
      <c r="B351">
        <f t="shared" si="5"/>
        <v>6.1086523819801535</v>
      </c>
      <c r="M351">
        <f>SIN(RADIANS(25))*10</f>
        <v>4.2261826174069945</v>
      </c>
    </row>
    <row r="352" spans="1:13" x14ac:dyDescent="0.2">
      <c r="A352">
        <v>351</v>
      </c>
      <c r="B352">
        <f t="shared" si="5"/>
        <v>6.1261056745000966</v>
      </c>
      <c r="M352">
        <f>COS(RADIANS(25))*10</f>
        <v>9.0630778703664987</v>
      </c>
    </row>
    <row r="353" spans="1:10" x14ac:dyDescent="0.2">
      <c r="A353">
        <v>352</v>
      </c>
      <c r="B353">
        <f t="shared" si="5"/>
        <v>6.1435589670200397</v>
      </c>
    </row>
    <row r="354" spans="1:10" x14ac:dyDescent="0.2">
      <c r="A354">
        <v>353</v>
      </c>
      <c r="B354">
        <f t="shared" si="5"/>
        <v>6.1610122595399837</v>
      </c>
    </row>
    <row r="355" spans="1:10" x14ac:dyDescent="0.2">
      <c r="A355">
        <v>354</v>
      </c>
      <c r="B355">
        <f t="shared" si="5"/>
        <v>6.1784655520599268</v>
      </c>
    </row>
    <row r="356" spans="1:10" x14ac:dyDescent="0.2">
      <c r="A356">
        <v>355</v>
      </c>
      <c r="B356">
        <f t="shared" si="5"/>
        <v>6.1959188445798699</v>
      </c>
    </row>
    <row r="357" spans="1:10" x14ac:dyDescent="0.2">
      <c r="A357">
        <v>356</v>
      </c>
      <c r="B357">
        <f t="shared" si="5"/>
        <v>6.213372137099813</v>
      </c>
    </row>
    <row r="358" spans="1:10" x14ac:dyDescent="0.2">
      <c r="A358">
        <v>357</v>
      </c>
      <c r="B358">
        <f t="shared" si="5"/>
        <v>6.2308254296197561</v>
      </c>
      <c r="I358" t="s">
        <v>29</v>
      </c>
      <c r="J358">
        <v>0</v>
      </c>
    </row>
    <row r="359" spans="1:10" x14ac:dyDescent="0.2">
      <c r="A359">
        <v>358</v>
      </c>
      <c r="B359">
        <f t="shared" si="5"/>
        <v>6.2482787221397</v>
      </c>
      <c r="I359" t="s">
        <v>26</v>
      </c>
      <c r="J359">
        <f>J362/COS(RADIANS(J360))-J358</f>
        <v>331.01337568874754</v>
      </c>
    </row>
    <row r="360" spans="1:10" x14ac:dyDescent="0.2">
      <c r="A360">
        <v>359</v>
      </c>
      <c r="B360">
        <f t="shared" si="5"/>
        <v>6.2657320146596431</v>
      </c>
      <c r="I360" t="s">
        <v>27</v>
      </c>
      <c r="J360">
        <v>25</v>
      </c>
    </row>
    <row r="361" spans="1:10" x14ac:dyDescent="0.2">
      <c r="A361">
        <v>1</v>
      </c>
      <c r="B361">
        <f t="shared" si="5"/>
        <v>1.7453292519943295E-2</v>
      </c>
    </row>
    <row r="362" spans="1:10" x14ac:dyDescent="0.2">
      <c r="I362" t="s">
        <v>28</v>
      </c>
      <c r="J3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cos_hyp</vt:lpstr>
      <vt:lpstr>length</vt:lpstr>
      <vt:lpstr>sin_hyp</vt:lpstr>
      <vt:lpstr>x_offset</vt:lpstr>
      <vt:lpstr>xlength</vt:lpstr>
      <vt:lpstr>xoffset</vt:lpstr>
      <vt:lpstr>yoffset</vt:lpstr>
      <vt:lpstr>ywidth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dcterms:created xsi:type="dcterms:W3CDTF">2022-12-11T21:22:18Z</dcterms:created>
  <dcterms:modified xsi:type="dcterms:W3CDTF">2022-12-15T09:09:05Z</dcterms:modified>
</cp:coreProperties>
</file>