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7540" yWindow="0" windowWidth="26480" windowHeight="16780" tabRatio="500" activeTab="2"/>
  </bookViews>
  <sheets>
    <sheet name="words" sheetId="1" r:id="rId1"/>
    <sheet name="phrases" sheetId="2" r:id="rId2"/>
    <sheet name="actions" sheetId="3" r:id="rId3"/>
    <sheet name="natures" sheetId="4" r:id="rId4"/>
    <sheet name="abilities" sheetId="5" r:id="rId5"/>
  </sheets>
  <definedNames>
    <definedName name="_xlnm._FilterDatabase" localSheetId="0" hidden="1">words!$A$1:$K$97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B3" i="5"/>
  <c r="B4" i="5"/>
  <c r="O10" i="3"/>
  <c r="O6" i="3"/>
  <c r="O7" i="3"/>
  <c r="O8" i="3"/>
  <c r="O9" i="3"/>
  <c r="O3" i="3"/>
  <c r="B5" i="5"/>
  <c r="B6" i="5"/>
  <c r="O4" i="3"/>
  <c r="O5" i="3"/>
  <c r="O2" i="3"/>
  <c r="B7" i="5"/>
  <c r="B8" i="5"/>
  <c r="B3" i="4"/>
  <c r="H61" i="1"/>
  <c r="H46" i="1"/>
  <c r="K46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60" i="1"/>
  <c r="K60" i="1"/>
  <c r="H59" i="1"/>
  <c r="K59" i="1"/>
  <c r="H30" i="1"/>
  <c r="K14" i="1"/>
  <c r="K30" i="1"/>
  <c r="K76" i="1"/>
  <c r="K80" i="1"/>
  <c r="G13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K26" i="1"/>
  <c r="K61" i="1"/>
  <c r="K73" i="1"/>
  <c r="K74" i="1"/>
  <c r="K28" i="1"/>
  <c r="K66" i="1"/>
  <c r="K27" i="1"/>
  <c r="K67" i="1"/>
  <c r="K68" i="1"/>
  <c r="K69" i="1"/>
  <c r="K75" i="1"/>
  <c r="K29" i="1"/>
  <c r="K70" i="1"/>
  <c r="K71" i="1"/>
  <c r="K72" i="1"/>
  <c r="K62" i="1"/>
  <c r="K63" i="1"/>
  <c r="K64" i="1"/>
  <c r="K65" i="1"/>
  <c r="K16" i="1"/>
  <c r="K17" i="1"/>
  <c r="K10" i="1"/>
  <c r="K11" i="1"/>
  <c r="K12" i="1"/>
  <c r="K13" i="1"/>
  <c r="K15" i="1"/>
  <c r="K2" i="1"/>
  <c r="K3" i="1"/>
  <c r="K4" i="1"/>
  <c r="K5" i="1"/>
  <c r="K6" i="1"/>
  <c r="K7" i="1"/>
  <c r="K8" i="1"/>
  <c r="K9" i="1"/>
  <c r="K92" i="1"/>
  <c r="K93" i="1"/>
  <c r="K83" i="1"/>
  <c r="K84" i="1"/>
  <c r="K86" i="1"/>
  <c r="K87" i="1"/>
  <c r="K88" i="1"/>
  <c r="K89" i="1"/>
  <c r="K94" i="1"/>
  <c r="K77" i="1"/>
  <c r="K78" i="1"/>
  <c r="K79" i="1"/>
  <c r="K95" i="1"/>
  <c r="K85" i="1"/>
  <c r="K90" i="1"/>
  <c r="K96" i="1"/>
  <c r="K81" i="1"/>
  <c r="K82" i="1"/>
  <c r="K91" i="1"/>
  <c r="K97" i="1"/>
  <c r="K18" i="1"/>
  <c r="K19" i="1"/>
  <c r="K20" i="1"/>
  <c r="K21" i="1"/>
  <c r="K23" i="1"/>
  <c r="K22" i="1"/>
  <c r="K24" i="1"/>
  <c r="K25" i="1"/>
</calcChain>
</file>

<file path=xl/sharedStrings.xml><?xml version="1.0" encoding="utf-8"?>
<sst xmlns="http://schemas.openxmlformats.org/spreadsheetml/2006/main" count="972" uniqueCount="241">
  <si>
    <t>concept</t>
  </si>
  <si>
    <t>greet</t>
  </si>
  <si>
    <t>category</t>
  </si>
  <si>
    <t>positive</t>
  </si>
  <si>
    <t>negative</t>
  </si>
  <si>
    <t>compliment</t>
  </si>
  <si>
    <t>neutral</t>
  </si>
  <si>
    <t>teach</t>
  </si>
  <si>
    <t>hello</t>
  </si>
  <si>
    <t>goodbye</t>
  </si>
  <si>
    <t>hi</t>
  </si>
  <si>
    <t>howdy</t>
  </si>
  <si>
    <t>yo</t>
  </si>
  <si>
    <t>bye</t>
  </si>
  <si>
    <t>genius</t>
  </si>
  <si>
    <t>smart</t>
  </si>
  <si>
    <t>intelligent</t>
  </si>
  <si>
    <t>pretty</t>
  </si>
  <si>
    <t>great</t>
  </si>
  <si>
    <t>amazing</t>
  </si>
  <si>
    <t>awesome</t>
  </si>
  <si>
    <t>stellar</t>
  </si>
  <si>
    <t>you</t>
  </si>
  <si>
    <t>me</t>
  </si>
  <si>
    <t>i</t>
  </si>
  <si>
    <t>Word</t>
  </si>
  <si>
    <t>listener</t>
  </si>
  <si>
    <t>speaker</t>
  </si>
  <si>
    <t>heya</t>
  </si>
  <si>
    <t>farewell</t>
  </si>
  <si>
    <t>clever</t>
  </si>
  <si>
    <t>adv</t>
  </si>
  <si>
    <t>noun</t>
  </si>
  <si>
    <t>adj</t>
  </si>
  <si>
    <t>insult</t>
  </si>
  <si>
    <t>it</t>
  </si>
  <si>
    <t>idiot</t>
  </si>
  <si>
    <t>fool</t>
  </si>
  <si>
    <t>dummy</t>
  </si>
  <si>
    <t>stupid</t>
  </si>
  <si>
    <t>incompetent</t>
  </si>
  <si>
    <t>loser</t>
  </si>
  <si>
    <t>asshole</t>
  </si>
  <si>
    <t>thanks</t>
  </si>
  <si>
    <t>appreciate</t>
  </si>
  <si>
    <t>thank you</t>
  </si>
  <si>
    <t>how are you</t>
  </si>
  <si>
    <t>you are amazing</t>
  </si>
  <si>
    <t>I like chicken</t>
  </si>
  <si>
    <t>word</t>
  </si>
  <si>
    <t>phrase</t>
  </si>
  <si>
    <t>declar</t>
  </si>
  <si>
    <t>interrog</t>
  </si>
  <si>
    <t>exclam</t>
  </si>
  <si>
    <t>imper</t>
  </si>
  <si>
    <t>I hate chicken</t>
  </si>
  <si>
    <t>I broke my arm</t>
  </si>
  <si>
    <t>My arm is broken</t>
  </si>
  <si>
    <t>your butt is huge</t>
  </si>
  <si>
    <t>my</t>
  </si>
  <si>
    <t>your</t>
  </si>
  <si>
    <t>pronoun</t>
  </si>
  <si>
    <t>she</t>
  </si>
  <si>
    <t>he</t>
  </si>
  <si>
    <t>we</t>
  </si>
  <si>
    <t>determiner</t>
  </si>
  <si>
    <t>her</t>
  </si>
  <si>
    <t>its</t>
  </si>
  <si>
    <t>person</t>
  </si>
  <si>
    <t>they</t>
  </si>
  <si>
    <t>subject</t>
  </si>
  <si>
    <t>action</t>
  </si>
  <si>
    <t>being</t>
  </si>
  <si>
    <t>refersto</t>
  </si>
  <si>
    <t>someone</t>
  </si>
  <si>
    <t>something</t>
  </si>
  <si>
    <t>noone</t>
  </si>
  <si>
    <t>no one</t>
  </si>
  <si>
    <t>somebody</t>
  </si>
  <si>
    <t>nobody</t>
  </si>
  <si>
    <t>nothing</t>
  </si>
  <si>
    <t>no</t>
  </si>
  <si>
    <t>yes</t>
  </si>
  <si>
    <t>quickly</t>
  </si>
  <si>
    <t>slowly</t>
  </si>
  <si>
    <t>suddenly</t>
  </si>
  <si>
    <t>carefully</t>
  </si>
  <si>
    <t>happily</t>
  </si>
  <si>
    <t>cautiously</t>
  </si>
  <si>
    <t>talk</t>
  </si>
  <si>
    <t>run</t>
  </si>
  <si>
    <t>walk</t>
  </si>
  <si>
    <t>sit</t>
  </si>
  <si>
    <t>stand</t>
  </si>
  <si>
    <t>speak</t>
  </si>
  <si>
    <t>hit</t>
  </si>
  <si>
    <t>shake</t>
  </si>
  <si>
    <t>tell</t>
  </si>
  <si>
    <t>hide</t>
  </si>
  <si>
    <t>yell</t>
  </si>
  <si>
    <t>forget</t>
  </si>
  <si>
    <t>remember</t>
  </si>
  <si>
    <t>move</t>
  </si>
  <si>
    <t>position</t>
  </si>
  <si>
    <t>lie</t>
  </si>
  <si>
    <t>say</t>
  </si>
  <si>
    <t>show</t>
  </si>
  <si>
    <t>verb</t>
  </si>
  <si>
    <t>speaking</t>
  </si>
  <si>
    <t>movement</t>
  </si>
  <si>
    <t>vrb</t>
  </si>
  <si>
    <t>neut</t>
  </si>
  <si>
    <t>pos</t>
  </si>
  <si>
    <t>neg</t>
  </si>
  <si>
    <t>thing</t>
  </si>
  <si>
    <t>kill</t>
  </si>
  <si>
    <t>leave</t>
  </si>
  <si>
    <t>ref</t>
  </si>
  <si>
    <t>judg</t>
  </si>
  <si>
    <t>cmd</t>
  </si>
  <si>
    <t>mem</t>
  </si>
  <si>
    <t>dir</t>
  </si>
  <si>
    <t>speed</t>
  </si>
  <si>
    <t>sentiment</t>
  </si>
  <si>
    <t>type</t>
  </si>
  <si>
    <t>louder</t>
  </si>
  <si>
    <t>loudly</t>
  </si>
  <si>
    <t>vol</t>
  </si>
  <si>
    <t>cat</t>
  </si>
  <si>
    <t>grammar</t>
  </si>
  <si>
    <t>key</t>
  </si>
  <si>
    <t>crouch</t>
  </si>
  <si>
    <t>tree</t>
  </si>
  <si>
    <t>wall</t>
  </si>
  <si>
    <t>floor</t>
  </si>
  <si>
    <t>couch</t>
  </si>
  <si>
    <t>chair</t>
  </si>
  <si>
    <t>house</t>
  </si>
  <si>
    <t>live</t>
  </si>
  <si>
    <t>boat</t>
  </si>
  <si>
    <t>cello</t>
  </si>
  <si>
    <t>bee</t>
  </si>
  <si>
    <t>rabbit</t>
  </si>
  <si>
    <t>dog</t>
  </si>
  <si>
    <t>horse</t>
  </si>
  <si>
    <t>animal</t>
  </si>
  <si>
    <t>vehicle</t>
  </si>
  <si>
    <t>instrument</t>
  </si>
  <si>
    <t>raccoon</t>
  </si>
  <si>
    <t>ant</t>
  </si>
  <si>
    <t>fly</t>
  </si>
  <si>
    <t>insect</t>
  </si>
  <si>
    <t>wasp</t>
  </si>
  <si>
    <t>caterpillar</t>
  </si>
  <si>
    <t>kiss</t>
  </si>
  <si>
    <t>car</t>
  </si>
  <si>
    <t>truck</t>
  </si>
  <si>
    <t>bus</t>
  </si>
  <si>
    <t>plane</t>
  </si>
  <si>
    <t>airplane</t>
  </si>
  <si>
    <t>train</t>
  </si>
  <si>
    <t>can</t>
  </si>
  <si>
    <t>move,carry</t>
  </si>
  <si>
    <t>float,move,carry</t>
  </si>
  <si>
    <t>run,walk,eat,sleep,drink</t>
  </si>
  <si>
    <t>hop,eat,sleep,drink,think</t>
  </si>
  <si>
    <t>run,walk,eat,sleep,drink,think</t>
  </si>
  <si>
    <t>run,walk,eat,sleep,drink,think,sting</t>
  </si>
  <si>
    <t>run,walk,eat,sleep,drink,fly</t>
  </si>
  <si>
    <t>is_a</t>
  </si>
  <si>
    <t>class</t>
  </si>
  <si>
    <t>subclass</t>
  </si>
  <si>
    <t>moronic</t>
  </si>
  <si>
    <t>mean</t>
  </si>
  <si>
    <t>plant</t>
  </si>
  <si>
    <t>grow</t>
  </si>
  <si>
    <t>live,die,grow,move,eat,sleep,play,think,carry,run,walk</t>
  </si>
  <si>
    <t>obj</t>
  </si>
  <si>
    <t>being_thing</t>
  </si>
  <si>
    <t>female</t>
  </si>
  <si>
    <t>human</t>
  </si>
  <si>
    <t>subj</t>
  </si>
  <si>
    <t>attribute</t>
  </si>
  <si>
    <t>sentient</t>
  </si>
  <si>
    <t>physical</t>
  </si>
  <si>
    <t>concepts</t>
  </si>
  <si>
    <t>nature</t>
  </si>
  <si>
    <t>sense</t>
  </si>
  <si>
    <t>has</t>
  </si>
  <si>
    <t>dependent</t>
  </si>
  <si>
    <t>physicality</t>
  </si>
  <si>
    <t>independence</t>
  </si>
  <si>
    <t>abilities</t>
  </si>
  <si>
    <t>eat</t>
  </si>
  <si>
    <t>jump</t>
  </si>
  <si>
    <t>touch</t>
  </si>
  <si>
    <t>ability</t>
  </si>
  <si>
    <t>sentiency</t>
  </si>
  <si>
    <t>nonphysical</t>
  </si>
  <si>
    <t>wheel</t>
  </si>
  <si>
    <t>value</t>
  </si>
  <si>
    <t>name</t>
  </si>
  <si>
    <t>listen</t>
  </si>
  <si>
    <t>listening</t>
  </si>
  <si>
    <t>touching</t>
  </si>
  <si>
    <t>feeling</t>
  </si>
  <si>
    <t>seeing</t>
  </si>
  <si>
    <t>thinking</t>
  </si>
  <si>
    <t>look</t>
  </si>
  <si>
    <t>ability.value</t>
  </si>
  <si>
    <t>hug</t>
  </si>
  <si>
    <t>grab</t>
  </si>
  <si>
    <t>clap</t>
  </si>
  <si>
    <t>ability1</t>
  </si>
  <si>
    <t>ability2</t>
  </si>
  <si>
    <t>senses</t>
  </si>
  <si>
    <t>sight</t>
  </si>
  <si>
    <t>sound</t>
  </si>
  <si>
    <t>taste</t>
  </si>
  <si>
    <t>smell</t>
  </si>
  <si>
    <t>requires</t>
  </si>
  <si>
    <t>touch,sight,sound,taste,smell</t>
  </si>
  <si>
    <t>sensation</t>
  </si>
  <si>
    <t>classification</t>
  </si>
  <si>
    <t>ConceptType</t>
  </si>
  <si>
    <t>observer</t>
  </si>
  <si>
    <t>squirrel</t>
  </si>
  <si>
    <t>cow</t>
  </si>
  <si>
    <t>pig</t>
  </si>
  <si>
    <t>goat</t>
  </si>
  <si>
    <t>objects</t>
  </si>
  <si>
    <t>belong_to</t>
  </si>
  <si>
    <t>require</t>
  </si>
  <si>
    <t>&gt;&gt;</t>
  </si>
  <si>
    <t>none</t>
  </si>
  <si>
    <t>sight,sound,taste,touch,smell</t>
  </si>
  <si>
    <t>percieves</t>
  </si>
  <si>
    <t>green</t>
  </si>
  <si>
    <t>color</t>
  </si>
  <si>
    <t>non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</si>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</sst>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</cellXfs>
  <cellStyles count="5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9" sqref="E79"/>
    </sheetView>
  </sheetViews>
  <sheetFormatPr baseColWidth="10" defaultRowHeight="15" x14ac:dyDescent="0"/>
  <cols>
    <col min="1" max="1" width="16.33203125" customWidth="1"/>
    <col min="3" max="3" width="15" customWidth="1"/>
    <col min="4" max="5" width="6.1640625" customWidth="1"/>
    <col min="6" max="8" width="15" customWidth="1"/>
    <col min="10" max="10" width="35.5" customWidth="1"/>
    <col min="11" max="11" width="21.33203125" customWidth="1"/>
  </cols>
  <sheetData>
    <row r="1" spans="1:11" s="1" customFormat="1">
      <c r="A1" s="1" t="s">
        <v>25</v>
      </c>
      <c r="B1" s="1" t="s">
        <v>124</v>
      </c>
      <c r="C1" s="1" t="s">
        <v>129</v>
      </c>
      <c r="D1" s="1" t="s">
        <v>128</v>
      </c>
      <c r="E1" s="1" t="s">
        <v>181</v>
      </c>
      <c r="F1" s="1" t="s">
        <v>177</v>
      </c>
      <c r="G1" s="1" t="s">
        <v>171</v>
      </c>
      <c r="H1" s="1" t="s">
        <v>170</v>
      </c>
      <c r="I1" s="1" t="s">
        <v>123</v>
      </c>
      <c r="J1" s="1" t="s">
        <v>161</v>
      </c>
      <c r="K1" s="1" t="s">
        <v>130</v>
      </c>
    </row>
    <row r="2" spans="1:11" s="3" customFormat="1">
      <c r="A2" t="s">
        <v>36</v>
      </c>
      <c r="B2" t="s">
        <v>49</v>
      </c>
      <c r="C2" t="s">
        <v>33</v>
      </c>
      <c r="D2" s="2" t="s">
        <v>118</v>
      </c>
      <c r="E2" s="2"/>
      <c r="F2" t="s">
        <v>72</v>
      </c>
      <c r="G2"/>
      <c r="H2"/>
      <c r="I2" t="s">
        <v>113</v>
      </c>
      <c r="J2"/>
      <c r="K2" s="3" t="str">
        <f>IF(ISBLANK(D2),C2,D2)&amp;IF(ISBLANK(F2),"_"&amp;I2,"_"&amp;F2)</f>
        <v>judg_being</v>
      </c>
    </row>
    <row r="3" spans="1:11">
      <c r="A3" t="s">
        <v>37</v>
      </c>
      <c r="B3" t="s">
        <v>49</v>
      </c>
      <c r="C3" t="s">
        <v>33</v>
      </c>
      <c r="D3" s="2" t="s">
        <v>118</v>
      </c>
      <c r="E3" s="2"/>
      <c r="F3" t="s">
        <v>72</v>
      </c>
      <c r="I3" t="s">
        <v>113</v>
      </c>
      <c r="K3" s="3" t="str">
        <f>IF(ISBLANK(D3),C3,D3)&amp;IF(ISBLANK(F3),"_"&amp;I3,"_"&amp;F3)</f>
        <v>judg_being</v>
      </c>
    </row>
    <row r="4" spans="1:11">
      <c r="A4" t="s">
        <v>38</v>
      </c>
      <c r="B4" t="s">
        <v>49</v>
      </c>
      <c r="C4" t="s">
        <v>33</v>
      </c>
      <c r="D4" s="2" t="s">
        <v>118</v>
      </c>
      <c r="E4" s="2"/>
      <c r="F4" t="s">
        <v>72</v>
      </c>
      <c r="I4" t="s">
        <v>113</v>
      </c>
      <c r="K4" s="3" t="str">
        <f>IF(ISBLANK(D4),C4,D4)&amp;IF(ISBLANK(F4),"_"&amp;I4,"_"&amp;F4)</f>
        <v>judg_being</v>
      </c>
    </row>
    <row r="5" spans="1:11">
      <c r="A5" t="s">
        <v>39</v>
      </c>
      <c r="B5" t="s">
        <v>49</v>
      </c>
      <c r="C5" t="s">
        <v>33</v>
      </c>
      <c r="D5" s="2" t="s">
        <v>118</v>
      </c>
      <c r="E5" s="2"/>
      <c r="F5" t="s">
        <v>72</v>
      </c>
      <c r="I5" t="s">
        <v>113</v>
      </c>
      <c r="K5" s="3" t="str">
        <f>IF(ISBLANK(D5),C5,D5)&amp;IF(ISBLANK(F5),"_"&amp;I5,"_"&amp;F5)</f>
        <v>judg_being</v>
      </c>
    </row>
    <row r="6" spans="1:11">
      <c r="A6" t="s">
        <v>38</v>
      </c>
      <c r="B6" t="s">
        <v>49</v>
      </c>
      <c r="C6" t="s">
        <v>33</v>
      </c>
      <c r="D6" s="2" t="s">
        <v>118</v>
      </c>
      <c r="E6" s="2"/>
      <c r="F6" t="s">
        <v>72</v>
      </c>
      <c r="I6" t="s">
        <v>113</v>
      </c>
      <c r="K6" s="3" t="str">
        <f>IF(ISBLANK(D6),C6,D6)&amp;IF(ISBLANK(F6),"_"&amp;I6,"_"&amp;F6)</f>
        <v>judg_being</v>
      </c>
    </row>
    <row r="7" spans="1:11">
      <c r="A7" t="s">
        <v>172</v>
      </c>
      <c r="B7" t="s">
        <v>49</v>
      </c>
      <c r="C7" t="s">
        <v>33</v>
      </c>
      <c r="D7" s="2" t="s">
        <v>118</v>
      </c>
      <c r="E7" s="2"/>
      <c r="F7" t="s">
        <v>72</v>
      </c>
      <c r="I7" t="s">
        <v>113</v>
      </c>
      <c r="K7" s="3" t="str">
        <f>IF(ISBLANK(D7),C7,D7)&amp;IF(ISBLANK(F7),"_"&amp;I7,"_"&amp;F7)</f>
        <v>judg_being</v>
      </c>
    </row>
    <row r="8" spans="1:11">
      <c r="A8" t="s">
        <v>173</v>
      </c>
      <c r="B8" t="s">
        <v>49</v>
      </c>
      <c r="C8" t="s">
        <v>33</v>
      </c>
      <c r="D8" s="2" t="s">
        <v>118</v>
      </c>
      <c r="E8" s="2"/>
      <c r="F8" t="s">
        <v>72</v>
      </c>
      <c r="I8" t="s">
        <v>113</v>
      </c>
      <c r="K8" s="3" t="str">
        <f>IF(ISBLANK(D8),C8,D8)&amp;IF(ISBLANK(F8),"_"&amp;I8,"_"&amp;F8)</f>
        <v>judg_being</v>
      </c>
    </row>
    <row r="9" spans="1:11">
      <c r="A9" t="s">
        <v>40</v>
      </c>
      <c r="B9" t="s">
        <v>49</v>
      </c>
      <c r="C9" t="s">
        <v>33</v>
      </c>
      <c r="D9" s="2" t="s">
        <v>118</v>
      </c>
      <c r="E9" s="2"/>
      <c r="F9" t="s">
        <v>72</v>
      </c>
      <c r="I9" t="s">
        <v>113</v>
      </c>
      <c r="K9" s="3" t="str">
        <f>IF(ISBLANK(D9),C9,D9)&amp;IF(ISBLANK(F9),"_"&amp;I9,"_"&amp;F9)</f>
        <v>judg_being</v>
      </c>
    </row>
    <row r="10" spans="1:11">
      <c r="A10" t="s">
        <v>16</v>
      </c>
      <c r="B10" t="s">
        <v>49</v>
      </c>
      <c r="C10" t="s">
        <v>33</v>
      </c>
      <c r="D10" s="2" t="s">
        <v>118</v>
      </c>
      <c r="E10" s="2"/>
      <c r="F10" t="s">
        <v>72</v>
      </c>
      <c r="I10" t="s">
        <v>112</v>
      </c>
      <c r="K10" s="3" t="str">
        <f>IF(ISBLANK(D10),C10,D10)&amp;IF(ISBLANK(F10),"_"&amp;I10,"_"&amp;F10)</f>
        <v>judg_being</v>
      </c>
    </row>
    <row r="11" spans="1:11">
      <c r="A11" t="s">
        <v>17</v>
      </c>
      <c r="B11" t="s">
        <v>49</v>
      </c>
      <c r="C11" t="s">
        <v>33</v>
      </c>
      <c r="D11" s="2" t="s">
        <v>118</v>
      </c>
      <c r="E11" s="2"/>
      <c r="F11" t="s">
        <v>178</v>
      </c>
      <c r="I11" t="s">
        <v>112</v>
      </c>
      <c r="K11" s="3" t="str">
        <f>IF(ISBLANK(D11),C11,D11)&amp;IF(ISBLANK(F11),"_"&amp;I11,"_"&amp;F11)</f>
        <v>judg_being_thing</v>
      </c>
    </row>
    <row r="12" spans="1:11">
      <c r="A12" t="s">
        <v>18</v>
      </c>
      <c r="B12" t="s">
        <v>49</v>
      </c>
      <c r="C12" t="s">
        <v>33</v>
      </c>
      <c r="D12" s="2" t="s">
        <v>118</v>
      </c>
      <c r="E12" s="2"/>
      <c r="F12" t="s">
        <v>178</v>
      </c>
      <c r="I12" t="s">
        <v>112</v>
      </c>
      <c r="K12" s="3" t="str">
        <f>IF(ISBLANK(D12),C12,D12)&amp;IF(ISBLANK(F12),"_"&amp;I12,"_"&amp;F12)</f>
        <v>judg_being_thing</v>
      </c>
    </row>
    <row r="13" spans="1:11">
      <c r="A13" t="s">
        <v>19</v>
      </c>
      <c r="B13" t="s">
        <v>49</v>
      </c>
      <c r="C13" t="s">
        <v>33</v>
      </c>
      <c r="D13" s="2" t="s">
        <v>118</v>
      </c>
      <c r="E13" s="2"/>
      <c r="F13" t="s">
        <v>178</v>
      </c>
      <c r="I13" t="s">
        <v>112</v>
      </c>
      <c r="K13" s="3" t="str">
        <f>IF(ISBLANK(D13),C13,D13)&amp;IF(ISBLANK(F13),"_"&amp;I13,"_"&amp;F13)</f>
        <v>judg_being_thing</v>
      </c>
    </row>
    <row r="14" spans="1:11">
      <c r="A14" t="s">
        <v>20</v>
      </c>
      <c r="B14" t="s">
        <v>49</v>
      </c>
      <c r="C14" t="s">
        <v>33</v>
      </c>
      <c r="D14" s="2" t="s">
        <v>118</v>
      </c>
      <c r="E14" s="2"/>
      <c r="F14" t="s">
        <v>178</v>
      </c>
      <c r="I14" t="s">
        <v>112</v>
      </c>
      <c r="K14" s="3" t="str">
        <f>IF(ISBLANK(D14),C14,D14)&amp;IF(ISBLANK(F14),"_"&amp;I14,"_"&amp;F14)</f>
        <v>judg_being_thing</v>
      </c>
    </row>
    <row r="15" spans="1:11">
      <c r="A15" t="s">
        <v>21</v>
      </c>
      <c r="B15" t="s">
        <v>49</v>
      </c>
      <c r="C15" t="s">
        <v>33</v>
      </c>
      <c r="D15" s="2" t="s">
        <v>118</v>
      </c>
      <c r="E15" s="2"/>
      <c r="F15" t="s">
        <v>72</v>
      </c>
      <c r="I15" t="s">
        <v>112</v>
      </c>
      <c r="K15" s="3" t="str">
        <f>IF(ISBLANK(D15),C15,D15)&amp;IF(ISBLANK(F15),"_"&amp;I15,"_"&amp;F15)</f>
        <v>judg_being</v>
      </c>
    </row>
    <row r="16" spans="1:11">
      <c r="A16" t="s">
        <v>15</v>
      </c>
      <c r="B16" t="s">
        <v>49</v>
      </c>
      <c r="C16" t="s">
        <v>33</v>
      </c>
      <c r="D16" s="2" t="s">
        <v>118</v>
      </c>
      <c r="E16" s="2"/>
      <c r="F16" t="s">
        <v>178</v>
      </c>
      <c r="I16" t="s">
        <v>112</v>
      </c>
      <c r="K16" s="3" t="str">
        <f>IF(ISBLANK(D16),C16,D16)&amp;IF(ISBLANK(F16),"_"&amp;I16,"_"&amp;F16)</f>
        <v>judg_being_thing</v>
      </c>
    </row>
    <row r="17" spans="1:11">
      <c r="A17" t="s">
        <v>30</v>
      </c>
      <c r="B17" t="s">
        <v>49</v>
      </c>
      <c r="C17" t="s">
        <v>33</v>
      </c>
      <c r="D17" s="2" t="s">
        <v>118</v>
      </c>
      <c r="E17" s="2"/>
      <c r="F17" t="s">
        <v>72</v>
      </c>
      <c r="I17" t="s">
        <v>112</v>
      </c>
      <c r="K17" s="3" t="str">
        <f>IF(ISBLANK(D17),C17,D17)&amp;IF(ISBLANK(F17),"_"&amp;I17,"_"&amp;F17)</f>
        <v>judg_being</v>
      </c>
    </row>
    <row r="18" spans="1:11">
      <c r="A18" t="s">
        <v>83</v>
      </c>
      <c r="B18" t="s">
        <v>49</v>
      </c>
      <c r="C18" t="s">
        <v>31</v>
      </c>
      <c r="D18" t="s">
        <v>121</v>
      </c>
      <c r="F18" t="s">
        <v>122</v>
      </c>
      <c r="I18" t="s">
        <v>111</v>
      </c>
      <c r="K18" s="3" t="str">
        <f>IF(ISBLANK(D18),C18,D18)&amp;IF(ISBLANK(F18),"_"&amp;I18,"_"&amp;F18)</f>
        <v>dir_speed</v>
      </c>
    </row>
    <row r="19" spans="1:11">
      <c r="A19" t="s">
        <v>84</v>
      </c>
      <c r="B19" t="s">
        <v>49</v>
      </c>
      <c r="C19" t="s">
        <v>31</v>
      </c>
      <c r="D19" t="s">
        <v>121</v>
      </c>
      <c r="F19" t="s">
        <v>122</v>
      </c>
      <c r="I19" t="s">
        <v>111</v>
      </c>
      <c r="K19" s="3" t="str">
        <f>IF(ISBLANK(D19),C19,D19)&amp;IF(ISBLANK(F19),"_"&amp;I19,"_"&amp;F19)</f>
        <v>dir_speed</v>
      </c>
    </row>
    <row r="20" spans="1:11">
      <c r="A20" t="s">
        <v>85</v>
      </c>
      <c r="B20" t="s">
        <v>49</v>
      </c>
      <c r="C20" t="s">
        <v>31</v>
      </c>
      <c r="D20" t="s">
        <v>121</v>
      </c>
      <c r="F20" t="s">
        <v>122</v>
      </c>
      <c r="I20" t="s">
        <v>111</v>
      </c>
      <c r="K20" s="3" t="str">
        <f>IF(ISBLANK(D20),C20,D20)&amp;IF(ISBLANK(F20),"_"&amp;I20,"_"&amp;F20)</f>
        <v>dir_speed</v>
      </c>
    </row>
    <row r="21" spans="1:11">
      <c r="A21" t="s">
        <v>86</v>
      </c>
      <c r="B21" t="s">
        <v>49</v>
      </c>
      <c r="C21" t="s">
        <v>31</v>
      </c>
      <c r="D21" t="s">
        <v>121</v>
      </c>
      <c r="F21" t="s">
        <v>122</v>
      </c>
      <c r="I21" t="s">
        <v>111</v>
      </c>
      <c r="K21" s="3" t="str">
        <f>IF(ISBLANK(D21),C21,D21)&amp;IF(ISBLANK(F21),"_"&amp;I21,"_"&amp;F21)</f>
        <v>dir_speed</v>
      </c>
    </row>
    <row r="22" spans="1:11">
      <c r="A22" t="s">
        <v>88</v>
      </c>
      <c r="B22" t="s">
        <v>49</v>
      </c>
      <c r="C22" t="s">
        <v>31</v>
      </c>
      <c r="D22" t="s">
        <v>121</v>
      </c>
      <c r="F22" t="s">
        <v>122</v>
      </c>
      <c r="I22" t="s">
        <v>111</v>
      </c>
      <c r="K22" s="3" t="str">
        <f>IF(ISBLANK(D22),C22,D22)&amp;IF(ISBLANK(F22),"_"&amp;I22,"_"&amp;F22)</f>
        <v>dir_speed</v>
      </c>
    </row>
    <row r="23" spans="1:11">
      <c r="A23" t="s">
        <v>87</v>
      </c>
      <c r="B23" t="s">
        <v>49</v>
      </c>
      <c r="C23" t="s">
        <v>31</v>
      </c>
      <c r="D23" t="s">
        <v>121</v>
      </c>
      <c r="F23" t="s">
        <v>122</v>
      </c>
      <c r="I23" t="s">
        <v>112</v>
      </c>
      <c r="K23" s="3" t="str">
        <f>IF(ISBLANK(D23),C23,D23)&amp;IF(ISBLANK(F23),"_"&amp;I23,"_"&amp;F23)</f>
        <v>dir_speed</v>
      </c>
    </row>
    <row r="24" spans="1:11">
      <c r="A24" t="s">
        <v>125</v>
      </c>
      <c r="B24" t="s">
        <v>49</v>
      </c>
      <c r="C24" t="s">
        <v>31</v>
      </c>
      <c r="D24" t="s">
        <v>121</v>
      </c>
      <c r="F24" t="s">
        <v>127</v>
      </c>
      <c r="I24" t="s">
        <v>111</v>
      </c>
      <c r="K24" s="3" t="str">
        <f>IF(ISBLANK(D24),C24,D24)&amp;IF(ISBLANK(F24),"_"&amp;I24,"_"&amp;F24)</f>
        <v>dir_vol</v>
      </c>
    </row>
    <row r="25" spans="1:11">
      <c r="A25" t="s">
        <v>126</v>
      </c>
      <c r="B25" t="s">
        <v>49</v>
      </c>
      <c r="C25" t="s">
        <v>31</v>
      </c>
      <c r="D25" t="s">
        <v>121</v>
      </c>
      <c r="F25" t="s">
        <v>127</v>
      </c>
      <c r="I25" t="s">
        <v>111</v>
      </c>
      <c r="K25" s="3" t="str">
        <f>IF(ISBLANK(D25),C25,D25)&amp;IF(ISBLANK(F25),"_"&amp;I25,"_"&amp;F25)</f>
        <v>dir_vol</v>
      </c>
    </row>
    <row r="26" spans="1:11">
      <c r="A26" s="3" t="s">
        <v>60</v>
      </c>
      <c r="B26" s="3" t="s">
        <v>49</v>
      </c>
      <c r="C26" t="s">
        <v>65</v>
      </c>
      <c r="D26" t="s">
        <v>117</v>
      </c>
      <c r="F26" t="s">
        <v>72</v>
      </c>
      <c r="G26" t="s">
        <v>26</v>
      </c>
      <c r="I26" s="3" t="s">
        <v>111</v>
      </c>
      <c r="J26" s="3"/>
      <c r="K26" s="3" t="str">
        <f>IF(ISBLANK(D26),C26,D26)&amp;IF(ISBLANK(F26),"_"&amp;I26,"_"&amp;F26)</f>
        <v>ref_being</v>
      </c>
    </row>
    <row r="27" spans="1:11">
      <c r="A27" t="s">
        <v>66</v>
      </c>
      <c r="B27" t="s">
        <v>49</v>
      </c>
      <c r="C27" t="s">
        <v>65</v>
      </c>
      <c r="D27" t="s">
        <v>117</v>
      </c>
      <c r="F27" t="s">
        <v>72</v>
      </c>
      <c r="G27" t="s">
        <v>179</v>
      </c>
      <c r="I27" s="3" t="s">
        <v>111</v>
      </c>
      <c r="J27" s="3"/>
      <c r="K27" s="3" t="str">
        <f>IF(ISBLANK(D27),C27,D27)&amp;IF(ISBLANK(F27),"_"&amp;I27,"_"&amp;F27)</f>
        <v>ref_being</v>
      </c>
    </row>
    <row r="28" spans="1:11">
      <c r="A28" t="s">
        <v>59</v>
      </c>
      <c r="B28" t="s">
        <v>49</v>
      </c>
      <c r="C28" t="s">
        <v>65</v>
      </c>
      <c r="D28" t="s">
        <v>117</v>
      </c>
      <c r="F28" t="s">
        <v>72</v>
      </c>
      <c r="G28" t="s">
        <v>27</v>
      </c>
      <c r="I28" s="3" t="s">
        <v>111</v>
      </c>
      <c r="J28" s="3"/>
      <c r="K28" s="3" t="str">
        <f>IF(ISBLANK(D28),C28,D28)&amp;IF(ISBLANK(F28),"_"&amp;I28,"_"&amp;F28)</f>
        <v>ref_being</v>
      </c>
    </row>
    <row r="29" spans="1:11">
      <c r="A29" t="s">
        <v>67</v>
      </c>
      <c r="B29" t="s">
        <v>49</v>
      </c>
      <c r="C29" t="s">
        <v>65</v>
      </c>
      <c r="D29" t="s">
        <v>117</v>
      </c>
      <c r="F29" t="s">
        <v>114</v>
      </c>
      <c r="I29" s="3" t="s">
        <v>111</v>
      </c>
      <c r="J29" s="3"/>
      <c r="K29" s="3" t="str">
        <f>IF(ISBLANK(D29),C29,D29)&amp;IF(ISBLANK(F29),"_"&amp;I29,"_"&amp;F29)</f>
        <v>ref_thing</v>
      </c>
    </row>
    <row r="30" spans="1:11">
      <c r="A30" t="s">
        <v>72</v>
      </c>
      <c r="B30" t="s">
        <v>49</v>
      </c>
      <c r="C30" t="s">
        <v>32</v>
      </c>
      <c r="D30" t="s">
        <v>117</v>
      </c>
      <c r="F30" t="s">
        <v>72</v>
      </c>
      <c r="H30" t="str">
        <f>F30 &amp; IF(ISBLANK(G30),"","_"&amp;G30)</f>
        <v>being</v>
      </c>
      <c r="I30" t="s">
        <v>111</v>
      </c>
      <c r="J30" t="s">
        <v>176</v>
      </c>
      <c r="K30" s="3" t="str">
        <f>IF(ISBLANK(D30),C30,D30)&amp;IF(ISBLANK(F30),"_"&amp;I30,"_"&amp;F30)</f>
        <v>ref_being</v>
      </c>
    </row>
    <row r="31" spans="1:11">
      <c r="A31" t="s">
        <v>41</v>
      </c>
      <c r="B31" t="s">
        <v>49</v>
      </c>
      <c r="C31" t="s">
        <v>32</v>
      </c>
      <c r="D31" s="2" t="s">
        <v>117</v>
      </c>
      <c r="E31" s="2"/>
      <c r="F31" t="s">
        <v>72</v>
      </c>
      <c r="H31" t="str">
        <f t="shared" ref="H31:H61" si="0">F31 &amp; IF(ISBLANK(G31),"","_"&amp;G31)</f>
        <v>being</v>
      </c>
      <c r="I31" t="s">
        <v>113</v>
      </c>
      <c r="K31" s="3" t="str">
        <f>IF(ISBLANK(D31),C31,D31)&amp;IF(ISBLANK(H31),"_"&amp;I31,"_"&amp;H31)</f>
        <v>ref_being</v>
      </c>
    </row>
    <row r="32" spans="1:11">
      <c r="A32" t="s">
        <v>42</v>
      </c>
      <c r="B32" t="s">
        <v>49</v>
      </c>
      <c r="C32" t="s">
        <v>32</v>
      </c>
      <c r="D32" s="2" t="s">
        <v>117</v>
      </c>
      <c r="E32" s="2"/>
      <c r="F32" t="s">
        <v>72</v>
      </c>
      <c r="H32" t="str">
        <f t="shared" si="0"/>
        <v>being</v>
      </c>
      <c r="I32" t="s">
        <v>113</v>
      </c>
      <c r="K32" s="3" t="str">
        <f>IF(ISBLANK(D32),C32,D32)&amp;IF(ISBLANK(H32),"_"&amp;I32,"_"&amp;H32)</f>
        <v>ref_being</v>
      </c>
    </row>
    <row r="33" spans="1:11">
      <c r="A33" t="s">
        <v>14</v>
      </c>
      <c r="B33" t="s">
        <v>49</v>
      </c>
      <c r="C33" t="s">
        <v>32</v>
      </c>
      <c r="D33" s="2" t="s">
        <v>117</v>
      </c>
      <c r="E33" s="2"/>
      <c r="F33" t="s">
        <v>72</v>
      </c>
      <c r="H33" t="str">
        <f t="shared" si="0"/>
        <v>being</v>
      </c>
      <c r="I33" t="s">
        <v>112</v>
      </c>
      <c r="K33" s="3" t="str">
        <f>IF(ISBLANK(D33),C33,D33)&amp;IF(ISBLANK(H33),"_"&amp;I33,"_"&amp;H33)</f>
        <v>ref_being</v>
      </c>
    </row>
    <row r="34" spans="1:11">
      <c r="A34" t="s">
        <v>142</v>
      </c>
      <c r="B34" t="s">
        <v>49</v>
      </c>
      <c r="C34" t="s">
        <v>32</v>
      </c>
      <c r="D34" s="2" t="s">
        <v>117</v>
      </c>
      <c r="E34" s="2"/>
      <c r="F34" t="s">
        <v>72</v>
      </c>
      <c r="G34" t="s">
        <v>145</v>
      </c>
      <c r="H34" t="str">
        <f t="shared" si="0"/>
        <v>being_animal</v>
      </c>
      <c r="I34" t="s">
        <v>111</v>
      </c>
      <c r="J34" t="s">
        <v>165</v>
      </c>
      <c r="K34" s="3" t="str">
        <f>IF(ISBLANK(D34),C34,D34)&amp;IF(ISBLANK(H34),"_"&amp;I34,"_"&amp;H34)</f>
        <v>ref_being_animal</v>
      </c>
    </row>
    <row r="35" spans="1:11">
      <c r="A35" t="s">
        <v>128</v>
      </c>
      <c r="B35" t="s">
        <v>49</v>
      </c>
      <c r="C35" t="s">
        <v>32</v>
      </c>
      <c r="D35" s="2" t="s">
        <v>117</v>
      </c>
      <c r="E35" s="2"/>
      <c r="F35" t="s">
        <v>72</v>
      </c>
      <c r="G35" t="s">
        <v>145</v>
      </c>
      <c r="H35" t="str">
        <f t="shared" si="0"/>
        <v>being_animal</v>
      </c>
      <c r="I35" t="s">
        <v>111</v>
      </c>
      <c r="J35" t="s">
        <v>166</v>
      </c>
      <c r="K35" s="3" t="str">
        <f>IF(ISBLANK(D35),C35,D35)&amp;IF(ISBLANK(H35),"_"&amp;I35,"_"&amp;H35)</f>
        <v>ref_being_animal</v>
      </c>
    </row>
    <row r="36" spans="1:11">
      <c r="A36" t="s">
        <v>143</v>
      </c>
      <c r="B36" t="s">
        <v>49</v>
      </c>
      <c r="C36" t="s">
        <v>32</v>
      </c>
      <c r="D36" s="2" t="s">
        <v>117</v>
      </c>
      <c r="E36" s="2"/>
      <c r="F36" t="s">
        <v>72</v>
      </c>
      <c r="G36" t="s">
        <v>145</v>
      </c>
      <c r="H36" t="str">
        <f t="shared" si="0"/>
        <v>being_animal</v>
      </c>
      <c r="I36" t="s">
        <v>111</v>
      </c>
      <c r="J36" t="s">
        <v>166</v>
      </c>
      <c r="K36" s="3" t="str">
        <f>IF(ISBLANK(D36),C36,D36)&amp;IF(ISBLANK(H36),"_"&amp;I36,"_"&amp;H36)</f>
        <v>ref_being_animal</v>
      </c>
    </row>
    <row r="37" spans="1:11">
      <c r="A37" t="s">
        <v>144</v>
      </c>
      <c r="B37" t="s">
        <v>49</v>
      </c>
      <c r="C37" t="s">
        <v>32</v>
      </c>
      <c r="D37" s="2" t="s">
        <v>117</v>
      </c>
      <c r="E37" s="2"/>
      <c r="F37" t="s">
        <v>72</v>
      </c>
      <c r="G37" t="s">
        <v>145</v>
      </c>
      <c r="H37" t="str">
        <f t="shared" si="0"/>
        <v>being_animal</v>
      </c>
      <c r="I37" t="s">
        <v>111</v>
      </c>
      <c r="J37" t="s">
        <v>166</v>
      </c>
      <c r="K37" s="3" t="str">
        <f>IF(ISBLANK(D37),C37,D37)&amp;IF(ISBLANK(H37),"_"&amp;I37,"_"&amp;H37)</f>
        <v>ref_being_animal</v>
      </c>
    </row>
    <row r="38" spans="1:11">
      <c r="A38" t="s">
        <v>141</v>
      </c>
      <c r="B38" t="s">
        <v>49</v>
      </c>
      <c r="C38" t="s">
        <v>32</v>
      </c>
      <c r="D38" s="2" t="s">
        <v>117</v>
      </c>
      <c r="E38" s="2"/>
      <c r="F38" t="s">
        <v>72</v>
      </c>
      <c r="G38" t="s">
        <v>151</v>
      </c>
      <c r="H38" t="str">
        <f t="shared" si="0"/>
        <v>being_insect</v>
      </c>
      <c r="I38" t="s">
        <v>111</v>
      </c>
      <c r="J38" t="s">
        <v>167</v>
      </c>
      <c r="K38" s="3" t="str">
        <f>IF(ISBLANK(D38),C38,D38)&amp;IF(ISBLANK(H38),"_"&amp;I38,"_"&amp;H38)</f>
        <v>ref_being_insect</v>
      </c>
    </row>
    <row r="39" spans="1:11">
      <c r="A39" t="s">
        <v>148</v>
      </c>
      <c r="B39" t="s">
        <v>49</v>
      </c>
      <c r="C39" t="s">
        <v>32</v>
      </c>
      <c r="D39" s="2" t="s">
        <v>117</v>
      </c>
      <c r="E39" s="2"/>
      <c r="F39" t="s">
        <v>72</v>
      </c>
      <c r="G39" t="s">
        <v>151</v>
      </c>
      <c r="H39" t="str">
        <f t="shared" si="0"/>
        <v>being_insect</v>
      </c>
      <c r="I39" t="s">
        <v>111</v>
      </c>
      <c r="J39" s="2" t="s">
        <v>166</v>
      </c>
      <c r="K39" s="3" t="str">
        <f>IF(ISBLANK(D39),C39,D39)&amp;IF(ISBLANK(H39),"_"&amp;I39,"_"&amp;H39)</f>
        <v>ref_being_insect</v>
      </c>
    </row>
    <row r="40" spans="1:11">
      <c r="A40" t="s">
        <v>149</v>
      </c>
      <c r="B40" t="s">
        <v>49</v>
      </c>
      <c r="C40" t="s">
        <v>32</v>
      </c>
      <c r="D40" s="2" t="s">
        <v>117</v>
      </c>
      <c r="E40" s="2"/>
      <c r="F40" t="s">
        <v>72</v>
      </c>
      <c r="G40" t="s">
        <v>151</v>
      </c>
      <c r="H40" t="str">
        <f t="shared" si="0"/>
        <v>being_insect</v>
      </c>
      <c r="I40" t="s">
        <v>111</v>
      </c>
      <c r="J40" s="2" t="s">
        <v>164</v>
      </c>
      <c r="K40" s="3" t="str">
        <f>IF(ISBLANK(D40),C40,D40)&amp;IF(ISBLANK(H40),"_"&amp;I40,"_"&amp;H40)</f>
        <v>ref_being_insect</v>
      </c>
    </row>
    <row r="41" spans="1:11">
      <c r="A41" t="s">
        <v>150</v>
      </c>
      <c r="B41" t="s">
        <v>49</v>
      </c>
      <c r="C41" t="s">
        <v>32</v>
      </c>
      <c r="D41" s="2" t="s">
        <v>117</v>
      </c>
      <c r="E41" s="2"/>
      <c r="F41" t="s">
        <v>72</v>
      </c>
      <c r="G41" t="s">
        <v>151</v>
      </c>
      <c r="H41" t="str">
        <f t="shared" si="0"/>
        <v>being_insect</v>
      </c>
      <c r="I41" t="s">
        <v>111</v>
      </c>
      <c r="J41" s="2" t="s">
        <v>168</v>
      </c>
      <c r="K41" s="3" t="str">
        <f>IF(ISBLANK(D41),C41,D41)&amp;IF(ISBLANK(H41),"_"&amp;I41,"_"&amp;H41)</f>
        <v>ref_being_insect</v>
      </c>
    </row>
    <row r="42" spans="1:11">
      <c r="A42" t="s">
        <v>152</v>
      </c>
      <c r="B42" t="s">
        <v>49</v>
      </c>
      <c r="C42" t="s">
        <v>32</v>
      </c>
      <c r="D42" s="2" t="s">
        <v>117</v>
      </c>
      <c r="E42" s="2"/>
      <c r="F42" t="s">
        <v>72</v>
      </c>
      <c r="G42" t="s">
        <v>151</v>
      </c>
      <c r="H42" t="str">
        <f t="shared" si="0"/>
        <v>being_insect</v>
      </c>
      <c r="I42" t="s">
        <v>111</v>
      </c>
      <c r="K42" s="3" t="str">
        <f>IF(ISBLANK(D42),C42,D42)&amp;IF(ISBLANK(H42),"_"&amp;I42,"_"&amp;H42)</f>
        <v>ref_being_insect</v>
      </c>
    </row>
    <row r="43" spans="1:11">
      <c r="A43" t="s">
        <v>153</v>
      </c>
      <c r="B43" t="s">
        <v>49</v>
      </c>
      <c r="C43" t="s">
        <v>32</v>
      </c>
      <c r="D43" s="2" t="s">
        <v>117</v>
      </c>
      <c r="E43" s="2"/>
      <c r="F43" t="s">
        <v>72</v>
      </c>
      <c r="G43" t="s">
        <v>151</v>
      </c>
      <c r="H43" t="str">
        <f t="shared" si="0"/>
        <v>being_insect</v>
      </c>
      <c r="I43" t="s">
        <v>111</v>
      </c>
      <c r="K43" s="3" t="str">
        <f>IF(ISBLANK(D43),C43,D43)&amp;IF(ISBLANK(H43),"_"&amp;I43,"_"&amp;H43)</f>
        <v>ref_being_insect</v>
      </c>
    </row>
    <row r="44" spans="1:11">
      <c r="A44" t="s">
        <v>68</v>
      </c>
      <c r="B44" t="s">
        <v>49</v>
      </c>
      <c r="C44" t="s">
        <v>32</v>
      </c>
      <c r="D44" s="2" t="s">
        <v>117</v>
      </c>
      <c r="E44" s="2"/>
      <c r="F44" t="s">
        <v>72</v>
      </c>
      <c r="H44" t="str">
        <f t="shared" si="0"/>
        <v>being</v>
      </c>
      <c r="I44" t="s">
        <v>111</v>
      </c>
      <c r="K44" s="3" t="str">
        <f>IF(ISBLANK(D44),C44,D44)&amp;IF(ISBLANK(H44),"_"&amp;I44,"_"&amp;H44)</f>
        <v>ref_being</v>
      </c>
    </row>
    <row r="45" spans="1:11">
      <c r="A45" t="s">
        <v>140</v>
      </c>
      <c r="B45" t="s">
        <v>49</v>
      </c>
      <c r="C45" t="s">
        <v>32</v>
      </c>
      <c r="D45" s="2" t="s">
        <v>117</v>
      </c>
      <c r="E45" s="2"/>
      <c r="F45" t="s">
        <v>114</v>
      </c>
      <c r="G45" t="s">
        <v>147</v>
      </c>
      <c r="H45" t="str">
        <f t="shared" si="0"/>
        <v>thing_instrument</v>
      </c>
      <c r="I45" t="s">
        <v>111</v>
      </c>
      <c r="K45" s="3" t="str">
        <f>IF(ISBLANK(D45),C45,D45)&amp;IF(ISBLANK(H45),"_"&amp;I45,"_"&amp;H45)</f>
        <v>ref_thing_instrument</v>
      </c>
    </row>
    <row r="46" spans="1:11">
      <c r="A46" t="s">
        <v>174</v>
      </c>
      <c r="B46" t="s">
        <v>49</v>
      </c>
      <c r="C46" t="s">
        <v>32</v>
      </c>
      <c r="D46" s="2" t="s">
        <v>117</v>
      </c>
      <c r="E46" s="2"/>
      <c r="F46" t="s">
        <v>114</v>
      </c>
      <c r="G46" t="s">
        <v>174</v>
      </c>
      <c r="H46" t="str">
        <f t="shared" si="0"/>
        <v>thing_plant</v>
      </c>
      <c r="I46" t="s">
        <v>111</v>
      </c>
      <c r="J46" t="s">
        <v>175</v>
      </c>
      <c r="K46" s="3" t="str">
        <f>IF(ISBLANK(D46),C46,D46)&amp;IF(ISBLANK(H46),"_"&amp;I46,"_"&amp;H46)</f>
        <v>ref_thing_plant</v>
      </c>
    </row>
    <row r="47" spans="1:11">
      <c r="A47" t="s">
        <v>132</v>
      </c>
      <c r="B47" t="s">
        <v>49</v>
      </c>
      <c r="C47" t="s">
        <v>32</v>
      </c>
      <c r="D47" s="2" t="s">
        <v>117</v>
      </c>
      <c r="E47" s="2"/>
      <c r="F47" t="s">
        <v>114</v>
      </c>
      <c r="G47" t="s">
        <v>174</v>
      </c>
      <c r="H47" t="str">
        <f t="shared" si="0"/>
        <v>thing_plant</v>
      </c>
      <c r="I47" t="s">
        <v>111</v>
      </c>
      <c r="K47" s="3" t="str">
        <f>IF(ISBLANK(D47),C47,D47)&amp;IF(ISBLANK(H47),"_"&amp;I47,"_"&amp;H47)</f>
        <v>ref_thing_plant</v>
      </c>
    </row>
    <row r="48" spans="1:11">
      <c r="A48" t="s">
        <v>133</v>
      </c>
      <c r="B48" t="s">
        <v>49</v>
      </c>
      <c r="C48" t="s">
        <v>32</v>
      </c>
      <c r="D48" s="2" t="s">
        <v>117</v>
      </c>
      <c r="E48" s="2"/>
      <c r="F48" t="s">
        <v>114</v>
      </c>
      <c r="H48" t="str">
        <f t="shared" si="0"/>
        <v>thing</v>
      </c>
      <c r="I48" t="s">
        <v>111</v>
      </c>
      <c r="K48" s="3" t="str">
        <f>IF(ISBLANK(D48),C48,D48)&amp;IF(ISBLANK(H48),"_"&amp;I48,"_"&amp;H48)</f>
        <v>ref_thing</v>
      </c>
    </row>
    <row r="49" spans="1:11">
      <c r="A49" t="s">
        <v>134</v>
      </c>
      <c r="B49" t="s">
        <v>49</v>
      </c>
      <c r="C49" t="s">
        <v>32</v>
      </c>
      <c r="D49" s="2" t="s">
        <v>117</v>
      </c>
      <c r="E49" s="2"/>
      <c r="F49" t="s">
        <v>114</v>
      </c>
      <c r="H49" t="str">
        <f t="shared" si="0"/>
        <v>thing</v>
      </c>
      <c r="I49" t="s">
        <v>111</v>
      </c>
      <c r="K49" s="3" t="str">
        <f>IF(ISBLANK(D49),C49,D49)&amp;IF(ISBLANK(H49),"_"&amp;I49,"_"&amp;H49)</f>
        <v>ref_thing</v>
      </c>
    </row>
    <row r="50" spans="1:11">
      <c r="A50" t="s">
        <v>135</v>
      </c>
      <c r="B50" t="s">
        <v>49</v>
      </c>
      <c r="C50" t="s">
        <v>32</v>
      </c>
      <c r="D50" s="2" t="s">
        <v>117</v>
      </c>
      <c r="E50" s="2"/>
      <c r="F50" t="s">
        <v>114</v>
      </c>
      <c r="H50" t="str">
        <f t="shared" si="0"/>
        <v>thing</v>
      </c>
      <c r="I50" t="s">
        <v>111</v>
      </c>
      <c r="K50" s="3" t="str">
        <f>IF(ISBLANK(D50),C50,D50)&amp;IF(ISBLANK(H50),"_"&amp;I50,"_"&amp;H50)</f>
        <v>ref_thing</v>
      </c>
    </row>
    <row r="51" spans="1:11">
      <c r="A51" t="s">
        <v>136</v>
      </c>
      <c r="B51" t="s">
        <v>49</v>
      </c>
      <c r="C51" t="s">
        <v>32</v>
      </c>
      <c r="D51" s="2" t="s">
        <v>117</v>
      </c>
      <c r="E51" s="2"/>
      <c r="F51" t="s">
        <v>114</v>
      </c>
      <c r="H51" t="str">
        <f t="shared" si="0"/>
        <v>thing</v>
      </c>
      <c r="I51" t="s">
        <v>111</v>
      </c>
      <c r="K51" s="3" t="str">
        <f>IF(ISBLANK(D51),C51,D51)&amp;IF(ISBLANK(H51),"_"&amp;I51,"_"&amp;H51)</f>
        <v>ref_thing</v>
      </c>
    </row>
    <row r="52" spans="1:11">
      <c r="A52" t="s">
        <v>137</v>
      </c>
      <c r="B52" t="s">
        <v>49</v>
      </c>
      <c r="C52" t="s">
        <v>32</v>
      </c>
      <c r="D52" s="2" t="s">
        <v>117</v>
      </c>
      <c r="E52" s="2"/>
      <c r="F52" t="s">
        <v>114</v>
      </c>
      <c r="H52" t="str">
        <f t="shared" si="0"/>
        <v>thing</v>
      </c>
      <c r="I52" t="s">
        <v>111</v>
      </c>
      <c r="K52" s="3" t="str">
        <f>IF(ISBLANK(D52),C52,D52)&amp;IF(ISBLANK(H52),"_"&amp;I52,"_"&amp;H52)</f>
        <v>ref_thing</v>
      </c>
    </row>
    <row r="53" spans="1:11">
      <c r="A53" t="s">
        <v>139</v>
      </c>
      <c r="B53" t="s">
        <v>49</v>
      </c>
      <c r="C53" t="s">
        <v>32</v>
      </c>
      <c r="D53" s="2" t="s">
        <v>117</v>
      </c>
      <c r="E53" s="2"/>
      <c r="F53" t="s">
        <v>114</v>
      </c>
      <c r="G53" t="s">
        <v>146</v>
      </c>
      <c r="H53" t="str">
        <f t="shared" si="0"/>
        <v>thing_vehicle</v>
      </c>
      <c r="I53" t="s">
        <v>111</v>
      </c>
      <c r="J53" t="s">
        <v>163</v>
      </c>
      <c r="K53" s="3" t="str">
        <f>IF(ISBLANK(D53),C53,D53)&amp;IF(ISBLANK(H53),"_"&amp;I53,"_"&amp;H53)</f>
        <v>ref_thing_vehicle</v>
      </c>
    </row>
    <row r="54" spans="1:11">
      <c r="A54" t="s">
        <v>155</v>
      </c>
      <c r="B54" t="s">
        <v>49</v>
      </c>
      <c r="C54" t="s">
        <v>32</v>
      </c>
      <c r="D54" s="2" t="s">
        <v>117</v>
      </c>
      <c r="E54" s="2"/>
      <c r="F54" t="s">
        <v>114</v>
      </c>
      <c r="G54" t="s">
        <v>146</v>
      </c>
      <c r="H54" t="str">
        <f t="shared" si="0"/>
        <v>thing_vehicle</v>
      </c>
      <c r="I54" t="s">
        <v>111</v>
      </c>
      <c r="J54" t="s">
        <v>162</v>
      </c>
      <c r="K54" s="3" t="str">
        <f>IF(ISBLANK(D54),C54,D54)&amp;IF(ISBLANK(H54),"_"&amp;I54,"_"&amp;H54)</f>
        <v>ref_thing_vehicle</v>
      </c>
    </row>
    <row r="55" spans="1:11">
      <c r="A55" t="s">
        <v>156</v>
      </c>
      <c r="B55" t="s">
        <v>49</v>
      </c>
      <c r="C55" t="s">
        <v>32</v>
      </c>
      <c r="D55" s="2" t="s">
        <v>117</v>
      </c>
      <c r="E55" s="2"/>
      <c r="F55" t="s">
        <v>114</v>
      </c>
      <c r="G55" t="s">
        <v>146</v>
      </c>
      <c r="H55" t="str">
        <f t="shared" si="0"/>
        <v>thing_vehicle</v>
      </c>
      <c r="I55" t="s">
        <v>111</v>
      </c>
      <c r="J55" t="s">
        <v>162</v>
      </c>
      <c r="K55" s="3" t="str">
        <f>IF(ISBLANK(D55),C55,D55)&amp;IF(ISBLANK(H55),"_"&amp;I55,"_"&amp;H55)</f>
        <v>ref_thing_vehicle</v>
      </c>
    </row>
    <row r="56" spans="1:11">
      <c r="A56" t="s">
        <v>157</v>
      </c>
      <c r="B56" t="s">
        <v>49</v>
      </c>
      <c r="C56" t="s">
        <v>32</v>
      </c>
      <c r="D56" s="2" t="s">
        <v>117</v>
      </c>
      <c r="E56" s="2"/>
      <c r="F56" t="s">
        <v>114</v>
      </c>
      <c r="G56" t="s">
        <v>146</v>
      </c>
      <c r="H56" t="str">
        <f t="shared" si="0"/>
        <v>thing_vehicle</v>
      </c>
      <c r="I56" t="s">
        <v>111</v>
      </c>
      <c r="J56" t="s">
        <v>162</v>
      </c>
      <c r="K56" s="3" t="str">
        <f>IF(ISBLANK(D56),C56,D56)&amp;IF(ISBLANK(H56),"_"&amp;I56,"_"&amp;H56)</f>
        <v>ref_thing_vehicle</v>
      </c>
    </row>
    <row r="57" spans="1:11">
      <c r="A57" t="s">
        <v>158</v>
      </c>
      <c r="B57" t="s">
        <v>49</v>
      </c>
      <c r="C57" t="s">
        <v>32</v>
      </c>
      <c r="D57" s="2" t="s">
        <v>117</v>
      </c>
      <c r="E57" s="2"/>
      <c r="F57" t="s">
        <v>114</v>
      </c>
      <c r="G57" t="s">
        <v>146</v>
      </c>
      <c r="H57" t="str">
        <f t="shared" si="0"/>
        <v>thing_vehicle</v>
      </c>
      <c r="I57" t="s">
        <v>111</v>
      </c>
      <c r="J57" t="s">
        <v>162</v>
      </c>
      <c r="K57" s="3" t="str">
        <f>IF(ISBLANK(D57),C57,D57)&amp;IF(ISBLANK(H57),"_"&amp;I57,"_"&amp;H57)</f>
        <v>ref_thing_vehicle</v>
      </c>
    </row>
    <row r="58" spans="1:11">
      <c r="A58" t="s">
        <v>159</v>
      </c>
      <c r="B58" t="s">
        <v>49</v>
      </c>
      <c r="C58" t="s">
        <v>32</v>
      </c>
      <c r="D58" s="2" t="s">
        <v>117</v>
      </c>
      <c r="E58" s="2"/>
      <c r="F58" t="s">
        <v>114</v>
      </c>
      <c r="G58" t="s">
        <v>146</v>
      </c>
      <c r="H58" t="str">
        <f t="shared" si="0"/>
        <v>thing_vehicle</v>
      </c>
      <c r="I58" t="s">
        <v>111</v>
      </c>
      <c r="J58" t="s">
        <v>162</v>
      </c>
      <c r="K58" s="3" t="str">
        <f>IF(ISBLANK(D58),C58,D58)&amp;IF(ISBLANK(H58),"_"&amp;I58,"_"&amp;H58)</f>
        <v>ref_thing_vehicle</v>
      </c>
    </row>
    <row r="59" spans="1:11">
      <c r="A59" t="s">
        <v>160</v>
      </c>
      <c r="B59" t="s">
        <v>49</v>
      </c>
      <c r="C59" t="s">
        <v>32</v>
      </c>
      <c r="D59" s="2" t="s">
        <v>117</v>
      </c>
      <c r="E59" s="2"/>
      <c r="F59" t="s">
        <v>114</v>
      </c>
      <c r="G59" t="s">
        <v>146</v>
      </c>
      <c r="H59" t="str">
        <f t="shared" si="0"/>
        <v>thing_vehicle</v>
      </c>
      <c r="I59" t="s">
        <v>111</v>
      </c>
      <c r="J59" t="s">
        <v>162</v>
      </c>
      <c r="K59" s="3" t="str">
        <f>IF(ISBLANK(D59),C59,D59)&amp;IF(ISBLANK(H59),"_"&amp;I59,"_"&amp;H59)</f>
        <v>ref_thing_vehicle</v>
      </c>
    </row>
    <row r="60" spans="1:11">
      <c r="A60" t="s">
        <v>146</v>
      </c>
      <c r="B60" t="s">
        <v>49</v>
      </c>
      <c r="C60" t="s">
        <v>32</v>
      </c>
      <c r="D60" s="2" t="s">
        <v>117</v>
      </c>
      <c r="E60" s="2"/>
      <c r="F60" t="s">
        <v>114</v>
      </c>
      <c r="G60" t="s">
        <v>146</v>
      </c>
      <c r="H60" t="str">
        <f t="shared" si="0"/>
        <v>thing_vehicle</v>
      </c>
      <c r="I60" t="s">
        <v>111</v>
      </c>
      <c r="J60" t="s">
        <v>162</v>
      </c>
      <c r="K60" s="3" t="str">
        <f>IF(ISBLANK(D60),C60,D60)&amp;IF(ISBLANK(H60),"_"&amp;I60,"_"&amp;H60)</f>
        <v>ref_thing_vehicle</v>
      </c>
    </row>
    <row r="61" spans="1:11">
      <c r="A61" t="s">
        <v>22</v>
      </c>
      <c r="B61" t="s">
        <v>49</v>
      </c>
      <c r="C61" t="s">
        <v>61</v>
      </c>
      <c r="D61" t="s">
        <v>117</v>
      </c>
      <c r="F61" t="s">
        <v>72</v>
      </c>
      <c r="G61" t="s">
        <v>26</v>
      </c>
      <c r="H61" t="str">
        <f t="shared" si="0"/>
        <v>being_listener</v>
      </c>
      <c r="I61" s="3" t="s">
        <v>111</v>
      </c>
      <c r="J61" s="3"/>
      <c r="K61" s="3" t="str">
        <f>IF(ISBLANK(D61),C61,D61)&amp;IF(ISBLANK(F61),"_"&amp;I61,"_"&amp;F61)</f>
        <v>ref_being</v>
      </c>
    </row>
    <row r="62" spans="1:11">
      <c r="A62" t="s">
        <v>76</v>
      </c>
      <c r="B62" t="s">
        <v>49</v>
      </c>
      <c r="C62" t="s">
        <v>61</v>
      </c>
      <c r="D62" t="s">
        <v>117</v>
      </c>
      <c r="F62" t="s">
        <v>72</v>
      </c>
      <c r="I62" s="3" t="s">
        <v>111</v>
      </c>
      <c r="J62" s="3"/>
      <c r="K62" s="3" t="str">
        <f>IF(ISBLANK(D62),C62,D62)&amp;IF(ISBLANK(F62),"_"&amp;I62,"_"&amp;F62)</f>
        <v>ref_being</v>
      </c>
    </row>
    <row r="63" spans="1:11">
      <c r="A63" t="s">
        <v>77</v>
      </c>
      <c r="B63" t="s">
        <v>49</v>
      </c>
      <c r="C63" t="s">
        <v>61</v>
      </c>
      <c r="D63" s="2" t="s">
        <v>117</v>
      </c>
      <c r="E63" s="2"/>
      <c r="F63" s="2" t="s">
        <v>72</v>
      </c>
      <c r="G63" s="2"/>
      <c r="H63" s="2"/>
      <c r="I63" s="3" t="s">
        <v>111</v>
      </c>
      <c r="J63" s="3"/>
      <c r="K63" s="3" t="str">
        <f>IF(ISBLANK(D63),C63,D63)&amp;IF(ISBLANK(F63),"_"&amp;I63,"_"&amp;F63)</f>
        <v>ref_being</v>
      </c>
    </row>
    <row r="64" spans="1:11">
      <c r="A64" t="s">
        <v>79</v>
      </c>
      <c r="B64" t="s">
        <v>49</v>
      </c>
      <c r="C64" t="s">
        <v>61</v>
      </c>
      <c r="D64" s="2" t="s">
        <v>117</v>
      </c>
      <c r="E64" s="2"/>
      <c r="F64" t="s">
        <v>72</v>
      </c>
      <c r="I64" s="3" t="s">
        <v>111</v>
      </c>
      <c r="J64" s="3"/>
      <c r="K64" s="3" t="str">
        <f>IF(ISBLANK(D64),C64,D64)&amp;IF(ISBLANK(F64),"_"&amp;I64,"_"&amp;F64)</f>
        <v>ref_being</v>
      </c>
    </row>
    <row r="65" spans="1:11">
      <c r="A65" t="s">
        <v>80</v>
      </c>
      <c r="B65" t="s">
        <v>49</v>
      </c>
      <c r="C65" t="s">
        <v>61</v>
      </c>
      <c r="D65" s="2" t="s">
        <v>117</v>
      </c>
      <c r="E65" s="2"/>
      <c r="F65" t="s">
        <v>114</v>
      </c>
      <c r="I65" s="3" t="s">
        <v>111</v>
      </c>
      <c r="J65" s="3"/>
      <c r="K65" s="3" t="str">
        <f>IF(ISBLANK(D65),C65,D65)&amp;IF(ISBLANK(F65),"_"&amp;I65,"_"&amp;F65)</f>
        <v>ref_thing</v>
      </c>
    </row>
    <row r="66" spans="1:11">
      <c r="A66" t="s">
        <v>62</v>
      </c>
      <c r="B66" t="s">
        <v>49</v>
      </c>
      <c r="C66" t="s">
        <v>61</v>
      </c>
      <c r="D66" t="s">
        <v>117</v>
      </c>
      <c r="F66" t="s">
        <v>72</v>
      </c>
      <c r="I66" s="3" t="s">
        <v>111</v>
      </c>
      <c r="J66" s="3"/>
      <c r="K66" s="3" t="str">
        <f>IF(ISBLANK(D66),C66,D66)&amp;IF(ISBLANK(F66),"_"&amp;I66,"_"&amp;F66)</f>
        <v>ref_being</v>
      </c>
    </row>
    <row r="67" spans="1:11">
      <c r="A67" t="s">
        <v>63</v>
      </c>
      <c r="B67" t="s">
        <v>49</v>
      </c>
      <c r="C67" t="s">
        <v>61</v>
      </c>
      <c r="D67" t="s">
        <v>117</v>
      </c>
      <c r="F67" t="s">
        <v>72</v>
      </c>
      <c r="I67" s="3" t="s">
        <v>111</v>
      </c>
      <c r="J67" s="3"/>
      <c r="K67" s="3" t="str">
        <f>IF(ISBLANK(D67),C67,D67)&amp;IF(ISBLANK(F67),"_"&amp;I67,"_"&amp;F67)</f>
        <v>ref_being</v>
      </c>
    </row>
    <row r="68" spans="1:11">
      <c r="A68" t="s">
        <v>64</v>
      </c>
      <c r="B68" t="s">
        <v>49</v>
      </c>
      <c r="C68" t="s">
        <v>61</v>
      </c>
      <c r="D68" t="s">
        <v>117</v>
      </c>
      <c r="F68" t="s">
        <v>72</v>
      </c>
      <c r="I68" s="3" t="s">
        <v>111</v>
      </c>
      <c r="J68" s="3"/>
      <c r="K68" s="3" t="str">
        <f>IF(ISBLANK(D68),C68,D68)&amp;IF(ISBLANK(F68),"_"&amp;I68,"_"&amp;F68)</f>
        <v>ref_being</v>
      </c>
    </row>
    <row r="69" spans="1:11">
      <c r="A69" t="s">
        <v>69</v>
      </c>
      <c r="B69" t="s">
        <v>49</v>
      </c>
      <c r="C69" t="s">
        <v>61</v>
      </c>
      <c r="D69" t="s">
        <v>117</v>
      </c>
      <c r="F69" t="s">
        <v>72</v>
      </c>
      <c r="I69" s="3" t="s">
        <v>111</v>
      </c>
      <c r="J69" s="3"/>
      <c r="K69" s="3" t="str">
        <f>IF(ISBLANK(D69),C69,D69)&amp;IF(ISBLANK(F69),"_"&amp;I69,"_"&amp;F69)</f>
        <v>ref_being</v>
      </c>
    </row>
    <row r="70" spans="1:11">
      <c r="A70" t="s">
        <v>74</v>
      </c>
      <c r="B70" t="s">
        <v>49</v>
      </c>
      <c r="C70" t="s">
        <v>61</v>
      </c>
      <c r="D70" t="s">
        <v>117</v>
      </c>
      <c r="F70" t="s">
        <v>72</v>
      </c>
      <c r="I70" s="3" t="s">
        <v>111</v>
      </c>
      <c r="J70" s="3"/>
      <c r="K70" s="3" t="str">
        <f>IF(ISBLANK(D70),C70,D70)&amp;IF(ISBLANK(F70),"_"&amp;I70,"_"&amp;F70)</f>
        <v>ref_being</v>
      </c>
    </row>
    <row r="71" spans="1:11">
      <c r="A71" t="s">
        <v>78</v>
      </c>
      <c r="B71" t="s">
        <v>49</v>
      </c>
      <c r="C71" t="s">
        <v>61</v>
      </c>
      <c r="D71" t="s">
        <v>117</v>
      </c>
      <c r="F71" t="s">
        <v>72</v>
      </c>
      <c r="I71" s="3" t="s">
        <v>111</v>
      </c>
      <c r="J71" s="3"/>
      <c r="K71" s="3" t="str">
        <f>IF(ISBLANK(D71),C71,D71)&amp;IF(ISBLANK(F71),"_"&amp;I71,"_"&amp;F71)</f>
        <v>ref_being</v>
      </c>
    </row>
    <row r="72" spans="1:11">
      <c r="A72" t="s">
        <v>75</v>
      </c>
      <c r="B72" t="s">
        <v>49</v>
      </c>
      <c r="C72" t="s">
        <v>61</v>
      </c>
      <c r="D72" t="s">
        <v>117</v>
      </c>
      <c r="F72" t="s">
        <v>114</v>
      </c>
      <c r="I72" s="3" t="s">
        <v>111</v>
      </c>
      <c r="J72" s="3"/>
      <c r="K72" s="3" t="str">
        <f>IF(ISBLANK(D72),C72,D72)&amp;IF(ISBLANK(F72),"_"&amp;I72,"_"&amp;F72)</f>
        <v>ref_thing</v>
      </c>
    </row>
    <row r="73" spans="1:11">
      <c r="A73" t="s">
        <v>24</v>
      </c>
      <c r="B73" t="s">
        <v>49</v>
      </c>
      <c r="C73" t="s">
        <v>61</v>
      </c>
      <c r="D73" t="s">
        <v>117</v>
      </c>
      <c r="F73" t="s">
        <v>72</v>
      </c>
      <c r="G73" t="s">
        <v>27</v>
      </c>
      <c r="I73" s="3" t="s">
        <v>111</v>
      </c>
      <c r="J73" s="3"/>
      <c r="K73" s="3" t="str">
        <f>IF(ISBLANK(D73),C73,D73)&amp;IF(ISBLANK(F73),"_"&amp;I73,"_"&amp;F73)</f>
        <v>ref_being</v>
      </c>
    </row>
    <row r="74" spans="1:11">
      <c r="A74" t="s">
        <v>23</v>
      </c>
      <c r="B74" t="s">
        <v>49</v>
      </c>
      <c r="C74" t="s">
        <v>61</v>
      </c>
      <c r="D74" t="s">
        <v>117</v>
      </c>
      <c r="F74" t="s">
        <v>72</v>
      </c>
      <c r="G74" t="s">
        <v>27</v>
      </c>
      <c r="I74" s="3" t="s">
        <v>111</v>
      </c>
      <c r="J74" s="3"/>
      <c r="K74" s="3" t="str">
        <f>IF(ISBLANK(D74),C74,D74)&amp;IF(ISBLANK(F74),"_"&amp;I74,"_"&amp;F74)</f>
        <v>ref_being</v>
      </c>
    </row>
    <row r="75" spans="1:11">
      <c r="A75" t="s">
        <v>35</v>
      </c>
      <c r="B75" t="s">
        <v>49</v>
      </c>
      <c r="C75" t="s">
        <v>61</v>
      </c>
      <c r="D75" t="s">
        <v>117</v>
      </c>
      <c r="F75" t="s">
        <v>114</v>
      </c>
      <c r="I75" s="3" t="s">
        <v>111</v>
      </c>
      <c r="J75" s="3"/>
      <c r="K75" s="3" t="str">
        <f>IF(ISBLANK(D75),C75,D75)&amp;IF(ISBLANK(F75),"_"&amp;I75,"_"&amp;F75)</f>
        <v>ref_thing</v>
      </c>
    </row>
    <row r="76" spans="1:11">
      <c r="A76" t="s">
        <v>150</v>
      </c>
      <c r="B76" t="s">
        <v>49</v>
      </c>
      <c r="C76" t="s">
        <v>107</v>
      </c>
      <c r="D76" t="s">
        <v>71</v>
      </c>
      <c r="E76" t="s">
        <v>114</v>
      </c>
      <c r="H76" t="s">
        <v>82</v>
      </c>
      <c r="I76" t="s">
        <v>111</v>
      </c>
      <c r="K76" s="3" t="str">
        <f>IF(ISBLANK(D76),C76,D76)&amp;IF(ISBLANK(F76),"_"&amp;I76,"_"&amp;F76)</f>
        <v>action_neut</v>
      </c>
    </row>
    <row r="77" spans="1:11">
      <c r="A77" t="s">
        <v>95</v>
      </c>
      <c r="B77" t="s">
        <v>49</v>
      </c>
      <c r="C77" t="s">
        <v>110</v>
      </c>
      <c r="D77" t="s">
        <v>71</v>
      </c>
      <c r="E77" t="s">
        <v>114</v>
      </c>
      <c r="F77" s="2" t="s">
        <v>114</v>
      </c>
      <c r="G77" s="2"/>
      <c r="H77" s="2"/>
      <c r="I77" t="s">
        <v>113</v>
      </c>
      <c r="K77" s="3" t="str">
        <f>IF(ISBLANK(D77),C77,D77)&amp;IF(ISBLANK(F77),"_"&amp;I77,"_"&amp;F77)</f>
        <v>action_thing</v>
      </c>
    </row>
    <row r="78" spans="1:11">
      <c r="A78" t="s">
        <v>115</v>
      </c>
      <c r="B78" t="s">
        <v>49</v>
      </c>
      <c r="C78" t="s">
        <v>110</v>
      </c>
      <c r="D78" t="s">
        <v>71</v>
      </c>
      <c r="E78" t="s">
        <v>114</v>
      </c>
      <c r="F78" s="2" t="s">
        <v>114</v>
      </c>
      <c r="G78" s="2"/>
      <c r="H78" s="2"/>
      <c r="I78" t="s">
        <v>113</v>
      </c>
      <c r="K78" s="3" t="str">
        <f>IF(ISBLANK(D78),C78,D78)&amp;IF(ISBLANK(F78),"_"&amp;I78,"_"&amp;F78)</f>
        <v>action_thing</v>
      </c>
    </row>
    <row r="79" spans="1:11">
      <c r="A79" t="s">
        <v>96</v>
      </c>
      <c r="B79" t="s">
        <v>49</v>
      </c>
      <c r="C79" t="s">
        <v>110</v>
      </c>
      <c r="D79" t="s">
        <v>119</v>
      </c>
      <c r="F79" s="2" t="s">
        <v>71</v>
      </c>
      <c r="G79" s="2"/>
      <c r="H79" s="2"/>
      <c r="I79" t="s">
        <v>111</v>
      </c>
      <c r="K79" s="3" t="str">
        <f>IF(ISBLANK(D79),C79,D79)&amp;IF(ISBLANK(F79),"_"&amp;I79,"_"&amp;F79)</f>
        <v>cmd_action</v>
      </c>
    </row>
    <row r="80" spans="1:11">
      <c r="A80" t="s">
        <v>154</v>
      </c>
      <c r="B80" t="s">
        <v>49</v>
      </c>
      <c r="C80" t="s">
        <v>110</v>
      </c>
      <c r="D80" t="s">
        <v>119</v>
      </c>
      <c r="F80" t="s">
        <v>71</v>
      </c>
      <c r="I80" t="s">
        <v>112</v>
      </c>
      <c r="K80" s="3" t="str">
        <f>IF(ISBLANK(D80),C80,D80)&amp;IF(ISBLANK(F80),"_"&amp;I80,"_"&amp;F80)</f>
        <v>cmd_action</v>
      </c>
    </row>
    <row r="81" spans="1:11">
      <c r="A81" t="s">
        <v>100</v>
      </c>
      <c r="B81" t="s">
        <v>49</v>
      </c>
      <c r="C81" t="s">
        <v>110</v>
      </c>
      <c r="D81" t="s">
        <v>119</v>
      </c>
      <c r="F81" t="s">
        <v>120</v>
      </c>
      <c r="I81" t="s">
        <v>111</v>
      </c>
      <c r="K81" s="3" t="str">
        <f>IF(ISBLANK(D81),C81,D81)&amp;IF(ISBLANK(F81),"_"&amp;I81,"_"&amp;F81)</f>
        <v>cmd_mem</v>
      </c>
    </row>
    <row r="82" spans="1:11">
      <c r="A82" t="s">
        <v>101</v>
      </c>
      <c r="B82" t="s">
        <v>49</v>
      </c>
      <c r="C82" t="s">
        <v>110</v>
      </c>
      <c r="D82" t="s">
        <v>119</v>
      </c>
      <c r="F82" t="s">
        <v>120</v>
      </c>
      <c r="I82" t="s">
        <v>111</v>
      </c>
      <c r="K82" s="3" t="str">
        <f>IF(ISBLANK(D82),C82,D82)&amp;IF(ISBLANK(F82),"_"&amp;I82,"_"&amp;F82)</f>
        <v>cmd_mem</v>
      </c>
    </row>
    <row r="83" spans="1:11">
      <c r="A83" t="s">
        <v>90</v>
      </c>
      <c r="B83" t="s">
        <v>49</v>
      </c>
      <c r="C83" t="s">
        <v>110</v>
      </c>
      <c r="D83" t="s">
        <v>119</v>
      </c>
      <c r="F83" s="2" t="s">
        <v>102</v>
      </c>
      <c r="G83" s="2"/>
      <c r="H83" s="2"/>
      <c r="I83" t="s">
        <v>111</v>
      </c>
      <c r="K83" s="3" t="str">
        <f>IF(ISBLANK(D83),C83,D83)&amp;IF(ISBLANK(F83),"_"&amp;I83,"_"&amp;F83)</f>
        <v>cmd_move</v>
      </c>
    </row>
    <row r="84" spans="1:11">
      <c r="A84" t="s">
        <v>91</v>
      </c>
      <c r="B84" t="s">
        <v>49</v>
      </c>
      <c r="C84" t="s">
        <v>110</v>
      </c>
      <c r="D84" t="s">
        <v>119</v>
      </c>
      <c r="F84" s="2" t="s">
        <v>102</v>
      </c>
      <c r="G84" s="2"/>
      <c r="H84" s="2"/>
      <c r="I84" t="s">
        <v>111</v>
      </c>
      <c r="K84" s="3" t="str">
        <f>IF(ISBLANK(D84),C84,D84)&amp;IF(ISBLANK(F84),"_"&amp;I84,"_"&amp;F84)</f>
        <v>cmd_move</v>
      </c>
    </row>
    <row r="85" spans="1:11">
      <c r="A85" t="s">
        <v>98</v>
      </c>
      <c r="B85" t="s">
        <v>49</v>
      </c>
      <c r="C85" t="s">
        <v>110</v>
      </c>
      <c r="D85" t="s">
        <v>119</v>
      </c>
      <c r="F85" t="s">
        <v>102</v>
      </c>
      <c r="I85" t="s">
        <v>111</v>
      </c>
      <c r="K85" s="3" t="str">
        <f>IF(ISBLANK(D85),C85,D85)&amp;IF(ISBLANK(F85),"_"&amp;I85,"_"&amp;F85)</f>
        <v>cmd_move</v>
      </c>
    </row>
    <row r="86" spans="1:11">
      <c r="A86" t="s">
        <v>92</v>
      </c>
      <c r="B86" t="s">
        <v>49</v>
      </c>
      <c r="C86" t="s">
        <v>110</v>
      </c>
      <c r="D86" t="s">
        <v>119</v>
      </c>
      <c r="F86" s="2" t="s">
        <v>103</v>
      </c>
      <c r="G86" s="2"/>
      <c r="H86" s="2"/>
      <c r="I86" t="s">
        <v>111</v>
      </c>
      <c r="K86" s="3" t="str">
        <f>IF(ISBLANK(D86),C86,D86)&amp;IF(ISBLANK(F86),"_"&amp;I86,"_"&amp;F86)</f>
        <v>cmd_position</v>
      </c>
    </row>
    <row r="87" spans="1:11">
      <c r="A87" t="s">
        <v>93</v>
      </c>
      <c r="B87" t="s">
        <v>49</v>
      </c>
      <c r="C87" t="s">
        <v>110</v>
      </c>
      <c r="D87" t="s">
        <v>119</v>
      </c>
      <c r="F87" s="2" t="s">
        <v>103</v>
      </c>
      <c r="G87" s="2"/>
      <c r="H87" s="2"/>
      <c r="I87" t="s">
        <v>111</v>
      </c>
      <c r="K87" s="3" t="str">
        <f>IF(ISBLANK(D87),C87,D87)&amp;IF(ISBLANK(F87),"_"&amp;I87,"_"&amp;F87)</f>
        <v>cmd_position</v>
      </c>
    </row>
    <row r="88" spans="1:11">
      <c r="A88" t="s">
        <v>104</v>
      </c>
      <c r="B88" t="s">
        <v>49</v>
      </c>
      <c r="C88" t="s">
        <v>110</v>
      </c>
      <c r="D88" t="s">
        <v>119</v>
      </c>
      <c r="F88" s="2" t="s">
        <v>103</v>
      </c>
      <c r="G88" s="2"/>
      <c r="H88" s="2"/>
      <c r="I88" t="s">
        <v>111</v>
      </c>
      <c r="K88" s="3" t="str">
        <f>IF(ISBLANK(D88),C88,D88)&amp;IF(ISBLANK(F88),"_"&amp;I88,"_"&amp;F88)</f>
        <v>cmd_position</v>
      </c>
    </row>
    <row r="89" spans="1:11">
      <c r="A89" t="s">
        <v>131</v>
      </c>
      <c r="B89" t="s">
        <v>49</v>
      </c>
      <c r="C89" t="s">
        <v>110</v>
      </c>
      <c r="D89" t="s">
        <v>119</v>
      </c>
      <c r="F89" s="2" t="s">
        <v>103</v>
      </c>
      <c r="G89" s="2"/>
      <c r="H89" s="2"/>
      <c r="I89" t="s">
        <v>111</v>
      </c>
      <c r="K89" s="3" t="str">
        <f>IF(ISBLANK(D89),C89,D89)&amp;IF(ISBLANK(F89),"_"&amp;I89,"_"&amp;F89)</f>
        <v>cmd_position</v>
      </c>
    </row>
    <row r="90" spans="1:11">
      <c r="A90" t="s">
        <v>7</v>
      </c>
      <c r="B90" t="s">
        <v>49</v>
      </c>
      <c r="C90" t="s">
        <v>110</v>
      </c>
      <c r="D90" t="s">
        <v>119</v>
      </c>
      <c r="F90" t="s">
        <v>106</v>
      </c>
      <c r="I90" t="s">
        <v>111</v>
      </c>
      <c r="K90" s="3" t="str">
        <f>IF(ISBLANK(D90),C90,D90)&amp;IF(ISBLANK(F90),"_"&amp;I90,"_"&amp;F90)</f>
        <v>cmd_show</v>
      </c>
    </row>
    <row r="91" spans="1:11">
      <c r="A91" t="s">
        <v>106</v>
      </c>
      <c r="B91" t="s">
        <v>49</v>
      </c>
      <c r="C91" t="s">
        <v>110</v>
      </c>
      <c r="D91" t="s">
        <v>119</v>
      </c>
      <c r="F91" t="s">
        <v>106</v>
      </c>
      <c r="I91" t="s">
        <v>111</v>
      </c>
      <c r="K91" s="3" t="str">
        <f>IF(ISBLANK(D91),C91,D91)&amp;IF(ISBLANK(F91),"_"&amp;I91,"_"&amp;F91)</f>
        <v>cmd_show</v>
      </c>
    </row>
    <row r="92" spans="1:11">
      <c r="A92" t="s">
        <v>89</v>
      </c>
      <c r="B92" t="s">
        <v>49</v>
      </c>
      <c r="C92" t="s">
        <v>110</v>
      </c>
      <c r="D92" t="s">
        <v>119</v>
      </c>
      <c r="F92" t="s">
        <v>89</v>
      </c>
      <c r="I92" t="s">
        <v>111</v>
      </c>
      <c r="K92" s="3" t="str">
        <f>IF(ISBLANK(D92),C92,D92)&amp;IF(ISBLANK(F92),"_"&amp;I92,"_"&amp;F92)</f>
        <v>cmd_talk</v>
      </c>
    </row>
    <row r="93" spans="1:11">
      <c r="A93" t="s">
        <v>105</v>
      </c>
      <c r="B93" t="s">
        <v>49</v>
      </c>
      <c r="C93" t="s">
        <v>110</v>
      </c>
      <c r="D93" t="s">
        <v>119</v>
      </c>
      <c r="F93" t="s">
        <v>89</v>
      </c>
      <c r="I93" t="s">
        <v>111</v>
      </c>
      <c r="K93" s="3" t="str">
        <f>IF(ISBLANK(D93),C93,D93)&amp;IF(ISBLANK(F93),"_"&amp;I93,"_"&amp;F93)</f>
        <v>cmd_talk</v>
      </c>
    </row>
    <row r="94" spans="1:11">
      <c r="A94" t="s">
        <v>94</v>
      </c>
      <c r="B94" t="s">
        <v>49</v>
      </c>
      <c r="C94" t="s">
        <v>110</v>
      </c>
      <c r="D94" t="s">
        <v>119</v>
      </c>
      <c r="F94" t="s">
        <v>89</v>
      </c>
      <c r="I94" t="s">
        <v>111</v>
      </c>
      <c r="K94" s="3" t="str">
        <f>IF(ISBLANK(D94),C94,D94)&amp;IF(ISBLANK(F94),"_"&amp;I94,"_"&amp;F94)</f>
        <v>cmd_talk</v>
      </c>
    </row>
    <row r="95" spans="1:11">
      <c r="A95" t="s">
        <v>97</v>
      </c>
      <c r="B95" t="s">
        <v>49</v>
      </c>
      <c r="C95" t="s">
        <v>110</v>
      </c>
      <c r="D95" t="s">
        <v>119</v>
      </c>
      <c r="F95" t="s">
        <v>89</v>
      </c>
      <c r="I95" t="s">
        <v>111</v>
      </c>
      <c r="K95" s="3" t="str">
        <f>IF(ISBLANK(D95),C95,D95)&amp;IF(ISBLANK(F95),"_"&amp;I95,"_"&amp;F95)</f>
        <v>cmd_talk</v>
      </c>
    </row>
    <row r="96" spans="1:11">
      <c r="A96" t="s">
        <v>99</v>
      </c>
      <c r="B96" t="s">
        <v>49</v>
      </c>
      <c r="C96" t="s">
        <v>110</v>
      </c>
      <c r="D96" t="s">
        <v>119</v>
      </c>
      <c r="F96" t="s">
        <v>89</v>
      </c>
      <c r="I96" t="s">
        <v>111</v>
      </c>
      <c r="K96" s="3" t="str">
        <f>IF(ISBLANK(D96),C96,D96)&amp;IF(ISBLANK(F96),"_"&amp;I96,"_"&amp;F96)</f>
        <v>cmd_talk</v>
      </c>
    </row>
    <row r="97" spans="1:11">
      <c r="A97" t="s">
        <v>138</v>
      </c>
      <c r="B97" t="s">
        <v>49</v>
      </c>
      <c r="C97" t="s">
        <v>110</v>
      </c>
      <c r="D97" t="s">
        <v>117</v>
      </c>
      <c r="F97" t="s">
        <v>72</v>
      </c>
      <c r="I97" t="s">
        <v>111</v>
      </c>
      <c r="K97" s="3" t="str">
        <f>IF(ISBLANK(D97),C97,D97)&amp;IF(ISBLANK(F97),"_"&amp;I97,"_"&amp;F97)</f>
        <v>ref_being</v>
      </c>
    </row>
  </sheetData>
  <sortState ref="A2:L97">
    <sortCondition ref="C2:C97"/>
    <sortCondition ref="D2:D97"/>
    <sortCondition ref="F2:F97"/>
    <sortCondition ref="I2:I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Ruler="0" workbookViewId="0">
      <selection sqref="A1:XFD1"/>
    </sheetView>
  </sheetViews>
  <sheetFormatPr baseColWidth="10" defaultRowHeight="15" x14ac:dyDescent="0"/>
  <cols>
    <col min="1" max="1" width="22.33203125" customWidth="1"/>
    <col min="4" max="4" width="15" customWidth="1"/>
    <col min="8" max="8" width="4.5" customWidth="1"/>
    <col min="9" max="10" width="20.6640625" customWidth="1"/>
    <col min="11" max="11" width="28.6640625" customWidth="1"/>
    <col min="12" max="12" width="19" customWidth="1"/>
    <col min="15" max="15" width="15.5" customWidth="1"/>
    <col min="20" max="20" width="78" customWidth="1"/>
    <col min="21" max="21" width="45.6640625" customWidth="1"/>
    <col min="22" max="22" width="25.83203125" customWidth="1"/>
  </cols>
  <sheetData>
    <row r="1" spans="1:10" s="1" customFormat="1">
      <c r="A1" s="1" t="s">
        <v>25</v>
      </c>
      <c r="B1" s="1" t="s">
        <v>124</v>
      </c>
      <c r="C1" s="1" t="s">
        <v>129</v>
      </c>
      <c r="D1" s="1" t="s">
        <v>128</v>
      </c>
      <c r="E1" s="1" t="s">
        <v>73</v>
      </c>
      <c r="F1" s="1" t="s">
        <v>123</v>
      </c>
      <c r="G1" s="1" t="s">
        <v>130</v>
      </c>
      <c r="H1" s="1" t="s">
        <v>0</v>
      </c>
    </row>
    <row r="2" spans="1:10">
      <c r="A2" t="s">
        <v>8</v>
      </c>
      <c r="B2" t="s">
        <v>50</v>
      </c>
      <c r="C2" t="s">
        <v>53</v>
      </c>
      <c r="F2" t="s">
        <v>6</v>
      </c>
      <c r="G2" s="3" t="str">
        <f>C2&amp;"_"&amp;H2</f>
        <v>exclam_greet</v>
      </c>
      <c r="H2" t="s">
        <v>1</v>
      </c>
      <c r="J2" t="str">
        <f>"graph.relate_word('"&amp;$A10&amp;"','"&amp;$F10&amp;"','"&amp;$B10&amp;"','"&amp;$C10&amp;"','" &amp; $E10 &amp; "','" &amp; $H10 &amp;"')"</f>
        <v>graph.relate_word('thanks','positive','phrase','exclam','','appreciate')</v>
      </c>
    </row>
    <row r="3" spans="1:10">
      <c r="A3" t="s">
        <v>28</v>
      </c>
      <c r="B3" t="s">
        <v>50</v>
      </c>
      <c r="C3" t="s">
        <v>53</v>
      </c>
      <c r="F3" t="s">
        <v>6</v>
      </c>
      <c r="G3" s="3" t="str">
        <f>C3&amp;"_"&amp;H3</f>
        <v>exclam_greet</v>
      </c>
      <c r="H3" t="s">
        <v>1</v>
      </c>
      <c r="J3" t="str">
        <f>"graph.relate_word('"&amp;$A11&amp;"','"&amp;$F11&amp;"','"&amp;$B11&amp;"','"&amp;$C11&amp;"','" &amp; $E11 &amp; "','" &amp; $H11 &amp;"')"</f>
        <v>graph.relate_word('thank you','positive','phrase','declar','','appreciate')</v>
      </c>
    </row>
    <row r="4" spans="1:10">
      <c r="A4" t="s">
        <v>10</v>
      </c>
      <c r="B4" t="s">
        <v>50</v>
      </c>
      <c r="C4" t="s">
        <v>53</v>
      </c>
      <c r="F4" t="s">
        <v>6</v>
      </c>
      <c r="G4" s="3" t="str">
        <f>C4&amp;"_"&amp;H4</f>
        <v>exclam_greet</v>
      </c>
      <c r="H4" t="s">
        <v>1</v>
      </c>
      <c r="J4" t="str">
        <f>"graph.relate_word('"&amp;$A12&amp;"','"&amp;$F12&amp;"','"&amp;$B12&amp;"','"&amp;$C12&amp;"','" &amp; $E12 &amp; "','" &amp; $H12 &amp;"')"</f>
        <v>graph.relate_word('how are you','positive','phrase','interrog','','greet')</v>
      </c>
    </row>
    <row r="5" spans="1:10">
      <c r="A5" t="s">
        <v>11</v>
      </c>
      <c r="B5" t="s">
        <v>50</v>
      </c>
      <c r="C5" t="s">
        <v>53</v>
      </c>
      <c r="F5" t="s">
        <v>6</v>
      </c>
      <c r="G5" s="3" t="str">
        <f>C5&amp;"_"&amp;H5</f>
        <v>exclam_greet</v>
      </c>
      <c r="H5" t="s">
        <v>1</v>
      </c>
      <c r="J5" t="str">
        <f>"graph.relate_word('"&amp;$A13&amp;"','"&amp;$F13&amp;"','"&amp;$B13&amp;"','"&amp;$C13&amp;"','" &amp; $E13 &amp; "','" &amp; $H13 &amp;"')"</f>
        <v>graph.relate_word('you are amazing','positive','phrase','exclam','','compliment')</v>
      </c>
    </row>
    <row r="6" spans="1:10">
      <c r="A6" t="s">
        <v>12</v>
      </c>
      <c r="B6" t="s">
        <v>50</v>
      </c>
      <c r="C6" t="s">
        <v>53</v>
      </c>
      <c r="F6" t="s">
        <v>6</v>
      </c>
      <c r="G6" s="3" t="str">
        <f>C6&amp;"_"&amp;H6</f>
        <v>exclam_greet</v>
      </c>
      <c r="H6" t="s">
        <v>1</v>
      </c>
      <c r="J6" t="str">
        <f>"graph.relate_word('"&amp;$A14&amp;"','"&amp;$F14&amp;"','"&amp;$B14&amp;"','"&amp;$C14&amp;"','" &amp; $E14 &amp; "','" &amp; $H14 &amp;"')"</f>
        <v>graph.relate_word('I like chicken','positive','phrase','imper','','')</v>
      </c>
    </row>
    <row r="7" spans="1:10">
      <c r="A7" t="s">
        <v>13</v>
      </c>
      <c r="B7" t="s">
        <v>50</v>
      </c>
      <c r="C7" t="s">
        <v>53</v>
      </c>
      <c r="F7" t="s">
        <v>6</v>
      </c>
      <c r="G7" s="3" t="str">
        <f>C7&amp;"_"&amp;H7</f>
        <v>exclam_leave</v>
      </c>
      <c r="H7" t="s">
        <v>116</v>
      </c>
      <c r="J7" t="str">
        <f>"graph.relate_word('"&amp;$A15&amp;"','"&amp;$F15&amp;"','"&amp;$B15&amp;"','"&amp;$C15&amp;"','" &amp; $E15 &amp; "','" &amp; $H15 &amp;"')"</f>
        <v>graph.relate_word('I broke my arm','negative','phrase','imper','','i')</v>
      </c>
    </row>
    <row r="8" spans="1:10">
      <c r="A8" t="s">
        <v>9</v>
      </c>
      <c r="B8" t="s">
        <v>50</v>
      </c>
      <c r="C8" t="s">
        <v>53</v>
      </c>
      <c r="F8" t="s">
        <v>6</v>
      </c>
      <c r="G8" s="3" t="str">
        <f>C8&amp;"_"&amp;H8</f>
        <v>exclam_leave</v>
      </c>
      <c r="H8" t="s">
        <v>116</v>
      </c>
      <c r="J8" t="str">
        <f>"graph.relate_word('"&amp;$A16&amp;"','"&amp;$F16&amp;"','"&amp;$B16&amp;"','"&amp;$C16&amp;"','" &amp; $E16 &amp; "','" &amp; $H16 &amp;"')"</f>
        <v>graph.relate_word('I hate chicken','negative','phrase','exclam','','')</v>
      </c>
    </row>
    <row r="9" spans="1:10">
      <c r="A9" t="s">
        <v>29</v>
      </c>
      <c r="B9" t="s">
        <v>50</v>
      </c>
      <c r="C9" t="s">
        <v>53</v>
      </c>
      <c r="F9" t="s">
        <v>6</v>
      </c>
      <c r="G9" s="3" t="str">
        <f>C9&amp;"_"&amp;H9</f>
        <v>exclam_leave</v>
      </c>
      <c r="H9" t="s">
        <v>116</v>
      </c>
      <c r="J9" t="str">
        <f>"graph.relate_word('"&amp;$A17&amp;"','"&amp;$F17&amp;"','"&amp;$B17&amp;"','"&amp;$C17&amp;"','" &amp; $E17 &amp; "','" &amp; $H17 &amp;"')"</f>
        <v>graph.relate_word('My arm is broken','negative','phrase','imper','','i')</v>
      </c>
    </row>
    <row r="10" spans="1:10">
      <c r="A10" t="s">
        <v>43</v>
      </c>
      <c r="B10" t="s">
        <v>50</v>
      </c>
      <c r="C10" t="s">
        <v>53</v>
      </c>
      <c r="F10" t="s">
        <v>3</v>
      </c>
      <c r="G10" s="3" t="str">
        <f>C10&amp;"_"&amp;H10</f>
        <v>exclam_appreciate</v>
      </c>
      <c r="H10" t="s">
        <v>44</v>
      </c>
      <c r="J10" t="str">
        <f>"graph.relate_word('"&amp;$A18&amp;"','"&amp;$F18&amp;"','"&amp;$B18&amp;"','"&amp;$C18&amp;"','" &amp; $E18 &amp; "','" &amp; $H18 &amp;"')"</f>
        <v>graph.relate_word('your butt is huge','negative','phrase','imper','','insult')</v>
      </c>
    </row>
    <row r="11" spans="1:10">
      <c r="A11" t="s">
        <v>45</v>
      </c>
      <c r="B11" t="s">
        <v>50</v>
      </c>
      <c r="C11" t="s">
        <v>51</v>
      </c>
      <c r="F11" t="s">
        <v>3</v>
      </c>
      <c r="G11" s="3" t="str">
        <f>C11&amp;"_"&amp;H11</f>
        <v>declar_appreciate</v>
      </c>
      <c r="H11" t="s">
        <v>44</v>
      </c>
      <c r="J11" t="str">
        <f>"graph.relate_word('"&amp;$A19&amp;"','"&amp;$F19&amp;"','"&amp;$B19&amp;"','"&amp;$C19&amp;"','" &amp; $E19 &amp; "','" &amp; $H19 &amp;"')"</f>
        <v>graph.relate_word('no','','phrase','','','')</v>
      </c>
    </row>
    <row r="12" spans="1:10">
      <c r="A12" t="s">
        <v>46</v>
      </c>
      <c r="B12" t="s">
        <v>50</v>
      </c>
      <c r="C12" t="s">
        <v>52</v>
      </c>
      <c r="F12" t="s">
        <v>3</v>
      </c>
      <c r="G12" s="3" t="str">
        <f>C12&amp;"_"&amp;H12</f>
        <v>interrog_greet</v>
      </c>
      <c r="H12" t="s">
        <v>1</v>
      </c>
    </row>
    <row r="13" spans="1:10">
      <c r="A13" t="s">
        <v>47</v>
      </c>
      <c r="B13" t="s">
        <v>50</v>
      </c>
      <c r="C13" t="s">
        <v>53</v>
      </c>
      <c r="F13" t="s">
        <v>3</v>
      </c>
      <c r="G13" s="3" t="str">
        <f>C13&amp;"_"&amp;H13</f>
        <v>exclam_compliment</v>
      </c>
      <c r="H13" t="s">
        <v>5</v>
      </c>
    </row>
    <row r="14" spans="1:10">
      <c r="A14" t="s">
        <v>48</v>
      </c>
      <c r="B14" t="s">
        <v>50</v>
      </c>
      <c r="C14" t="s">
        <v>54</v>
      </c>
      <c r="F14" t="s">
        <v>3</v>
      </c>
    </row>
    <row r="15" spans="1:10">
      <c r="A15" t="s">
        <v>56</v>
      </c>
      <c r="B15" t="s">
        <v>50</v>
      </c>
      <c r="C15" t="s">
        <v>54</v>
      </c>
      <c r="F15" t="s">
        <v>4</v>
      </c>
      <c r="H15" t="s">
        <v>24</v>
      </c>
    </row>
    <row r="16" spans="1:10">
      <c r="A16" t="s">
        <v>55</v>
      </c>
      <c r="B16" t="s">
        <v>50</v>
      </c>
      <c r="C16" t="s">
        <v>53</v>
      </c>
      <c r="F16" t="s">
        <v>4</v>
      </c>
    </row>
    <row r="17" spans="1:8">
      <c r="A17" t="s">
        <v>57</v>
      </c>
      <c r="B17" t="s">
        <v>50</v>
      </c>
      <c r="C17" t="s">
        <v>54</v>
      </c>
      <c r="F17" t="s">
        <v>4</v>
      </c>
      <c r="H17" t="s">
        <v>24</v>
      </c>
    </row>
    <row r="18" spans="1:8">
      <c r="A18" t="s">
        <v>58</v>
      </c>
      <c r="B18" t="s">
        <v>50</v>
      </c>
      <c r="C18" t="s">
        <v>54</v>
      </c>
      <c r="F18" t="s">
        <v>4</v>
      </c>
      <c r="H18" t="s">
        <v>34</v>
      </c>
    </row>
    <row r="19" spans="1:8">
      <c r="A19" t="s">
        <v>81</v>
      </c>
      <c r="B19" t="s">
        <v>50</v>
      </c>
    </row>
    <row r="20" spans="1:8">
      <c r="A20" t="s">
        <v>82</v>
      </c>
      <c r="B20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showRuler="0" topLeftCell="A20" workbookViewId="0">
      <selection activeCell="B57" sqref="B57"/>
    </sheetView>
  </sheetViews>
  <sheetFormatPr baseColWidth="10" defaultRowHeight="15" x14ac:dyDescent="0"/>
  <cols>
    <col min="1" max="1" width="10.6640625" customWidth="1"/>
    <col min="2" max="2" width="11.33203125" bestFit="1" customWidth="1"/>
    <col min="3" max="3" width="11.1640625" customWidth="1"/>
    <col min="4" max="4" width="26.6640625" customWidth="1"/>
    <col min="5" max="5" width="13.5" bestFit="1" customWidth="1"/>
    <col min="12" max="12" width="9.6640625" customWidth="1"/>
    <col min="13" max="14" width="12.6640625" customWidth="1"/>
  </cols>
  <sheetData>
    <row r="1" spans="1:15">
      <c r="A1" s="4" t="s">
        <v>224</v>
      </c>
      <c r="B1" s="4"/>
      <c r="C1" s="4"/>
      <c r="G1" t="s">
        <v>215</v>
      </c>
      <c r="L1" t="s">
        <v>201</v>
      </c>
      <c r="M1" t="s">
        <v>213</v>
      </c>
      <c r="N1" t="s">
        <v>214</v>
      </c>
      <c r="O1" t="s">
        <v>209</v>
      </c>
    </row>
    <row r="2" spans="1:15">
      <c r="A2" t="s">
        <v>201</v>
      </c>
      <c r="C2" t="s">
        <v>200</v>
      </c>
      <c r="G2" s="10" t="s">
        <v>201</v>
      </c>
      <c r="H2" s="10" t="s">
        <v>220</v>
      </c>
      <c r="I2" s="11" t="s">
        <v>200</v>
      </c>
      <c r="L2" t="s">
        <v>89</v>
      </c>
      <c r="M2" t="s">
        <v>109</v>
      </c>
      <c r="O2">
        <f>LOOKUP(M2,abilities!A$2:A$8,abilities!B$2:B$8)</f>
        <v>4</v>
      </c>
    </row>
    <row r="3" spans="1:15">
      <c r="A3" t="s">
        <v>114</v>
      </c>
      <c r="C3">
        <v>1</v>
      </c>
      <c r="G3" s="12" t="s">
        <v>195</v>
      </c>
      <c r="H3" s="12" t="s">
        <v>183</v>
      </c>
      <c r="I3" s="13">
        <v>1</v>
      </c>
      <c r="L3" t="s">
        <v>90</v>
      </c>
      <c r="M3" t="s">
        <v>109</v>
      </c>
      <c r="O3">
        <f>LOOKUP(M3,abilities!A$2:A$8,abilities!B$2:B$8)</f>
        <v>4</v>
      </c>
    </row>
    <row r="4" spans="1:15">
      <c r="A4" t="s">
        <v>71</v>
      </c>
      <c r="C4">
        <v>2</v>
      </c>
      <c r="G4" s="12" t="s">
        <v>216</v>
      </c>
      <c r="H4" s="12" t="s">
        <v>183</v>
      </c>
      <c r="I4" s="13">
        <f>I3*2</f>
        <v>2</v>
      </c>
      <c r="L4" t="s">
        <v>97</v>
      </c>
      <c r="M4" t="s">
        <v>108</v>
      </c>
      <c r="O4">
        <f>LOOKUP(M4,abilities!A$2:A$8,abilities!B$2:B$8)</f>
        <v>16</v>
      </c>
    </row>
    <row r="5" spans="1:15">
      <c r="A5" t="s">
        <v>222</v>
      </c>
      <c r="C5">
        <v>3</v>
      </c>
      <c r="G5" s="12" t="s">
        <v>217</v>
      </c>
      <c r="H5" s="12" t="s">
        <v>183</v>
      </c>
      <c r="I5" s="13">
        <f t="shared" ref="I5:I7" si="0">I4*2</f>
        <v>4</v>
      </c>
      <c r="L5" t="s">
        <v>202</v>
      </c>
      <c r="M5" s="12" t="s">
        <v>203</v>
      </c>
      <c r="N5" s="5"/>
      <c r="O5">
        <f>LOOKUP(M5,abilities!A$2:A$8,abilities!B$2:B$8)</f>
        <v>2</v>
      </c>
    </row>
    <row r="6" spans="1:15">
      <c r="G6" s="12" t="s">
        <v>218</v>
      </c>
      <c r="H6" s="12" t="s">
        <v>183</v>
      </c>
      <c r="I6" s="13">
        <f t="shared" si="0"/>
        <v>8</v>
      </c>
      <c r="L6" t="s">
        <v>194</v>
      </c>
      <c r="M6" s="6" t="s">
        <v>109</v>
      </c>
      <c r="N6" s="6"/>
      <c r="O6">
        <f>LOOKUP(M6,abilities!A$2:A$8,abilities!B$2:B$8)</f>
        <v>4</v>
      </c>
    </row>
    <row r="7" spans="1:15">
      <c r="A7" s="4" t="s">
        <v>186</v>
      </c>
      <c r="B7" s="4"/>
      <c r="C7" s="4"/>
      <c r="G7" s="12" t="s">
        <v>219</v>
      </c>
      <c r="H7" s="12" t="s">
        <v>183</v>
      </c>
      <c r="I7" s="13">
        <f t="shared" si="0"/>
        <v>16</v>
      </c>
      <c r="L7" t="s">
        <v>91</v>
      </c>
      <c r="M7" s="6" t="s">
        <v>109</v>
      </c>
      <c r="N7" s="6"/>
      <c r="O7">
        <f>LOOKUP(M7,abilities!A$2:A$8,abilities!B$2:B$8)</f>
        <v>4</v>
      </c>
    </row>
    <row r="8" spans="1:15">
      <c r="A8" t="s">
        <v>201</v>
      </c>
      <c r="C8" t="s">
        <v>200</v>
      </c>
      <c r="G8" s="12"/>
      <c r="H8" s="12"/>
      <c r="I8" s="13"/>
      <c r="L8" t="s">
        <v>105</v>
      </c>
      <c r="M8" s="6" t="s">
        <v>109</v>
      </c>
      <c r="N8" s="6"/>
      <c r="O8">
        <f>LOOKUP(M8,abilities!A$2:A$8,abilities!B$2:B$8)</f>
        <v>4</v>
      </c>
    </row>
    <row r="9" spans="1:15">
      <c r="A9" t="s">
        <v>198</v>
      </c>
      <c r="C9">
        <v>0</v>
      </c>
      <c r="G9" s="12"/>
      <c r="H9" s="12"/>
      <c r="I9" s="13"/>
      <c r="L9" t="s">
        <v>210</v>
      </c>
      <c r="M9" s="6" t="s">
        <v>109</v>
      </c>
      <c r="N9" s="6" t="s">
        <v>195</v>
      </c>
      <c r="O9">
        <f>LOOKUP(M9,abilities!A$2:A$8,abilities!B$2:B$8)</f>
        <v>4</v>
      </c>
    </row>
    <row r="10" spans="1:15">
      <c r="A10" t="s">
        <v>184</v>
      </c>
      <c r="C10">
        <v>1</v>
      </c>
      <c r="L10" t="s">
        <v>211</v>
      </c>
      <c r="M10" s="6" t="s">
        <v>109</v>
      </c>
      <c r="N10" s="6" t="s">
        <v>195</v>
      </c>
      <c r="O10">
        <f>LOOKUP(M10,abilities!A$2:A$8,abilities!B$2:B$8)</f>
        <v>4</v>
      </c>
    </row>
    <row r="11" spans="1:15">
      <c r="L11" t="s">
        <v>154</v>
      </c>
      <c r="M11" s="6" t="s">
        <v>109</v>
      </c>
      <c r="N11" s="6" t="s">
        <v>195</v>
      </c>
    </row>
    <row r="12" spans="1:15">
      <c r="G12" s="8" t="s">
        <v>196</v>
      </c>
      <c r="H12" s="8" t="s">
        <v>187</v>
      </c>
      <c r="L12" t="s">
        <v>92</v>
      </c>
      <c r="M12" s="6" t="s">
        <v>109</v>
      </c>
      <c r="N12" s="6" t="s">
        <v>195</v>
      </c>
    </row>
    <row r="13" spans="1:15">
      <c r="A13" s="8" t="s">
        <v>0</v>
      </c>
      <c r="B13" s="8" t="s">
        <v>223</v>
      </c>
      <c r="C13" s="8" t="s">
        <v>186</v>
      </c>
      <c r="D13" s="8" t="s">
        <v>215</v>
      </c>
      <c r="E13" s="8" t="s">
        <v>192</v>
      </c>
      <c r="G13" t="s">
        <v>94</v>
      </c>
      <c r="H13" t="s">
        <v>217</v>
      </c>
      <c r="L13" t="s">
        <v>212</v>
      </c>
    </row>
    <row r="14" spans="1:15">
      <c r="A14" t="s">
        <v>68</v>
      </c>
      <c r="B14" t="s">
        <v>180</v>
      </c>
      <c r="C14" t="s">
        <v>184</v>
      </c>
      <c r="D14" t="s">
        <v>221</v>
      </c>
      <c r="G14" t="s">
        <v>202</v>
      </c>
      <c r="H14" t="s">
        <v>217</v>
      </c>
    </row>
    <row r="15" spans="1:15">
      <c r="A15" t="s">
        <v>128</v>
      </c>
      <c r="B15" t="s">
        <v>145</v>
      </c>
      <c r="C15" t="s">
        <v>184</v>
      </c>
      <c r="D15" t="s">
        <v>221</v>
      </c>
      <c r="G15" t="s">
        <v>208</v>
      </c>
      <c r="H15" t="s">
        <v>216</v>
      </c>
    </row>
    <row r="16" spans="1:15">
      <c r="A16" t="s">
        <v>143</v>
      </c>
      <c r="B16" t="s">
        <v>145</v>
      </c>
      <c r="C16" t="s">
        <v>184</v>
      </c>
      <c r="D16" t="s">
        <v>221</v>
      </c>
      <c r="G16" t="s">
        <v>195</v>
      </c>
      <c r="H16" t="s">
        <v>195</v>
      </c>
    </row>
    <row r="17" spans="1:10">
      <c r="A17" t="s">
        <v>142</v>
      </c>
      <c r="B17" t="s">
        <v>145</v>
      </c>
      <c r="C17" t="s">
        <v>184</v>
      </c>
      <c r="D17" t="s">
        <v>221</v>
      </c>
      <c r="G17" t="s">
        <v>193</v>
      </c>
      <c r="H17" t="s">
        <v>218</v>
      </c>
    </row>
    <row r="18" spans="1:10">
      <c r="A18" t="s">
        <v>226</v>
      </c>
      <c r="B18" t="s">
        <v>145</v>
      </c>
      <c r="C18" t="s">
        <v>184</v>
      </c>
      <c r="D18" t="s">
        <v>221</v>
      </c>
      <c r="G18" t="s">
        <v>219</v>
      </c>
      <c r="H18" t="s">
        <v>219</v>
      </c>
    </row>
    <row r="19" spans="1:10">
      <c r="A19" t="s">
        <v>144</v>
      </c>
      <c r="B19" t="s">
        <v>145</v>
      </c>
      <c r="C19" t="s">
        <v>184</v>
      </c>
      <c r="D19" t="s">
        <v>221</v>
      </c>
      <c r="G19" t="s">
        <v>102</v>
      </c>
      <c r="H19" t="s">
        <v>195</v>
      </c>
    </row>
    <row r="20" spans="1:10">
      <c r="A20" t="s">
        <v>227</v>
      </c>
      <c r="B20" t="s">
        <v>145</v>
      </c>
    </row>
    <row r="21" spans="1:10">
      <c r="A21" t="s">
        <v>228</v>
      </c>
      <c r="B21" t="s">
        <v>145</v>
      </c>
      <c r="G21" s="8" t="s">
        <v>71</v>
      </c>
      <c r="H21" s="8" t="s">
        <v>196</v>
      </c>
    </row>
    <row r="22" spans="1:10">
      <c r="A22" t="s">
        <v>229</v>
      </c>
      <c r="B22" t="s">
        <v>145</v>
      </c>
      <c r="G22" t="s">
        <v>94</v>
      </c>
      <c r="H22" t="s">
        <v>94</v>
      </c>
    </row>
    <row r="23" spans="1:10">
      <c r="G23" t="s">
        <v>202</v>
      </c>
      <c r="H23" t="s">
        <v>202</v>
      </c>
    </row>
    <row r="24" spans="1:10">
      <c r="A24" t="s">
        <v>0</v>
      </c>
      <c r="B24" t="s">
        <v>233</v>
      </c>
      <c r="C24" t="s">
        <v>223</v>
      </c>
      <c r="G24" t="s">
        <v>208</v>
      </c>
      <c r="H24" t="s">
        <v>208</v>
      </c>
    </row>
    <row r="25" spans="1:10">
      <c r="A25" t="s">
        <v>0</v>
      </c>
      <c r="B25" t="s">
        <v>188</v>
      </c>
      <c r="C25" t="s">
        <v>186</v>
      </c>
      <c r="G25" t="s">
        <v>195</v>
      </c>
      <c r="H25" t="s">
        <v>195</v>
      </c>
    </row>
    <row r="26" spans="1:10">
      <c r="A26" t="s">
        <v>0</v>
      </c>
      <c r="B26" t="s">
        <v>188</v>
      </c>
      <c r="C26" t="s">
        <v>215</v>
      </c>
      <c r="G26" t="s">
        <v>193</v>
      </c>
      <c r="H26" t="s">
        <v>193</v>
      </c>
    </row>
    <row r="27" spans="1:10">
      <c r="A27" t="s">
        <v>0</v>
      </c>
      <c r="B27" t="s">
        <v>188</v>
      </c>
      <c r="C27" t="s">
        <v>192</v>
      </c>
      <c r="D27" t="s">
        <v>225</v>
      </c>
      <c r="E27" t="s">
        <v>215</v>
      </c>
      <c r="F27" t="s">
        <v>70</v>
      </c>
      <c r="G27" t="s">
        <v>219</v>
      </c>
      <c r="H27" t="s">
        <v>219</v>
      </c>
    </row>
    <row r="28" spans="1:10">
      <c r="G28" t="s">
        <v>102</v>
      </c>
      <c r="H28" t="s">
        <v>102</v>
      </c>
      <c r="J28" t="s">
        <v>230</v>
      </c>
    </row>
    <row r="29" spans="1:10">
      <c r="A29" t="s">
        <v>223</v>
      </c>
      <c r="B29" t="s">
        <v>188</v>
      </c>
      <c r="C29" t="s">
        <v>185</v>
      </c>
      <c r="J29" t="s">
        <v>0</v>
      </c>
    </row>
    <row r="30" spans="1:10">
      <c r="A30" t="s">
        <v>186</v>
      </c>
      <c r="B30" t="s">
        <v>188</v>
      </c>
      <c r="C30" t="s">
        <v>185</v>
      </c>
      <c r="J30" t="s">
        <v>223</v>
      </c>
    </row>
    <row r="31" spans="1:10">
      <c r="A31" t="s">
        <v>215</v>
      </c>
      <c r="B31" t="s">
        <v>231</v>
      </c>
      <c r="C31" t="s">
        <v>185</v>
      </c>
      <c r="J31" t="s">
        <v>186</v>
      </c>
    </row>
    <row r="32" spans="1:10">
      <c r="A32" t="s">
        <v>192</v>
      </c>
      <c r="B32" t="s">
        <v>232</v>
      </c>
      <c r="C32" t="s">
        <v>215</v>
      </c>
      <c r="J32" t="s">
        <v>187</v>
      </c>
    </row>
    <row r="33" spans="1:15">
      <c r="J33" t="s">
        <v>196</v>
      </c>
    </row>
    <row r="34" spans="1:15">
      <c r="A34" t="s">
        <v>0</v>
      </c>
      <c r="B34" t="s">
        <v>186</v>
      </c>
      <c r="J34" t="s">
        <v>71</v>
      </c>
    </row>
    <row r="35" spans="1:15">
      <c r="A35" t="s">
        <v>114</v>
      </c>
      <c r="B35" t="s">
        <v>184</v>
      </c>
    </row>
    <row r="36" spans="1:15">
      <c r="A36" t="s">
        <v>71</v>
      </c>
      <c r="B36" t="s">
        <v>198</v>
      </c>
    </row>
    <row r="37" spans="1:15">
      <c r="A37" t="s">
        <v>187</v>
      </c>
      <c r="B37" t="s">
        <v>198</v>
      </c>
    </row>
    <row r="38" spans="1:15">
      <c r="A38" t="s">
        <v>196</v>
      </c>
      <c r="B38" t="s">
        <v>198</v>
      </c>
    </row>
    <row r="39" spans="1:15">
      <c r="A39" t="s">
        <v>186</v>
      </c>
      <c r="B39" t="s">
        <v>198</v>
      </c>
    </row>
    <row r="41" spans="1:15">
      <c r="A41" s="9" t="s">
        <v>0</v>
      </c>
      <c r="B41" s="9" t="s">
        <v>169</v>
      </c>
      <c r="C41" s="9" t="s">
        <v>186</v>
      </c>
      <c r="D41" s="9" t="s">
        <v>236</v>
      </c>
      <c r="E41" s="9" t="s">
        <v>2</v>
      </c>
      <c r="F41" s="9" t="s">
        <v>220</v>
      </c>
      <c r="L41" t="s">
        <v>189</v>
      </c>
      <c r="M41" t="s">
        <v>190</v>
      </c>
      <c r="O41" t="s">
        <v>191</v>
      </c>
    </row>
    <row r="42" spans="1:15">
      <c r="A42" t="s">
        <v>155</v>
      </c>
      <c r="B42" t="s">
        <v>114</v>
      </c>
      <c r="C42" t="s">
        <v>184</v>
      </c>
      <c r="D42" t="s">
        <v>234</v>
      </c>
      <c r="E42" t="s">
        <v>146</v>
      </c>
      <c r="L42">
        <v>1</v>
      </c>
      <c r="M42">
        <v>1</v>
      </c>
      <c r="O42">
        <v>1</v>
      </c>
    </row>
    <row r="43" spans="1:15">
      <c r="A43" t="s">
        <v>68</v>
      </c>
      <c r="B43" t="s">
        <v>114</v>
      </c>
      <c r="C43" t="s">
        <v>184</v>
      </c>
      <c r="D43" t="s">
        <v>235</v>
      </c>
      <c r="E43" t="s">
        <v>180</v>
      </c>
      <c r="L43">
        <v>0</v>
      </c>
      <c r="M43">
        <v>0</v>
      </c>
      <c r="O43">
        <v>1</v>
      </c>
    </row>
    <row r="44" spans="1:15">
      <c r="A44" t="s">
        <v>90</v>
      </c>
      <c r="B44" t="s">
        <v>71</v>
      </c>
      <c r="C44" t="s">
        <v>198</v>
      </c>
      <c r="D44" t="s">
        <v>234</v>
      </c>
      <c r="E44" t="s">
        <v>109</v>
      </c>
      <c r="F44" t="s">
        <v>195</v>
      </c>
      <c r="L44">
        <v>0</v>
      </c>
      <c r="M44">
        <v>0</v>
      </c>
      <c r="O44">
        <v>0</v>
      </c>
    </row>
    <row r="45" spans="1:15">
      <c r="A45" t="s">
        <v>128</v>
      </c>
      <c r="B45" t="s">
        <v>114</v>
      </c>
      <c r="C45" t="s">
        <v>184</v>
      </c>
      <c r="D45" t="s">
        <v>235</v>
      </c>
      <c r="L45">
        <v>0</v>
      </c>
      <c r="M45">
        <v>0</v>
      </c>
      <c r="O45">
        <v>0</v>
      </c>
    </row>
    <row r="46" spans="1:15">
      <c r="A46" t="s">
        <v>237</v>
      </c>
      <c r="B46" t="s">
        <v>182</v>
      </c>
      <c r="C46" t="s">
        <v>184</v>
      </c>
      <c r="D46" t="s">
        <v>234</v>
      </c>
      <c r="E46" t="s">
        <v>238</v>
      </c>
      <c r="F46" t="s">
        <v>216</v>
      </c>
      <c r="L46">
        <v>0</v>
      </c>
      <c r="M46">
        <v>0</v>
      </c>
      <c r="O46">
        <v>0</v>
      </c>
    </row>
    <row r="47" spans="1:15">
      <c r="A47" t="s">
        <v>182</v>
      </c>
      <c r="B47" t="s">
        <v>0</v>
      </c>
      <c r="C47" t="s">
        <v>198</v>
      </c>
      <c r="D47" t="s">
        <v>234</v>
      </c>
      <c r="F47" t="s">
        <v>234</v>
      </c>
      <c r="L47">
        <v>1</v>
      </c>
      <c r="M47">
        <v>0</v>
      </c>
      <c r="O47">
        <v>1</v>
      </c>
    </row>
    <row r="48" spans="1:15">
      <c r="A48" t="s">
        <v>71</v>
      </c>
      <c r="B48" t="s">
        <v>0</v>
      </c>
      <c r="C48" t="s">
        <v>198</v>
      </c>
      <c r="D48" t="s">
        <v>239</v>
      </c>
      <c r="F48" t="s">
        <v>234</v>
      </c>
    </row>
    <row r="49" spans="1:15">
      <c r="A49" t="s">
        <v>114</v>
      </c>
      <c r="B49" t="s">
        <v>0</v>
      </c>
      <c r="C49" t="s">
        <v>198</v>
      </c>
    </row>
    <row r="52" spans="1:15">
      <c r="A52" s="8" t="s">
        <v>0</v>
      </c>
    </row>
    <row r="53" spans="1:15">
      <c r="A53" t="s">
        <v>114</v>
      </c>
    </row>
    <row r="54" spans="1:15">
      <c r="A54" t="s">
        <v>182</v>
      </c>
    </row>
    <row r="55" spans="1:15">
      <c r="A55" t="s">
        <v>71</v>
      </c>
    </row>
    <row r="57" spans="1:15">
      <c r="A57" t="s">
        <v>240</v>
      </c>
      <c r="B57" t="s">
        <v>0</v>
      </c>
      <c r="L57" s="6" t="s">
        <v>197</v>
      </c>
    </row>
    <row r="58" spans="1:15">
      <c r="A58" t="s">
        <v>68</v>
      </c>
      <c r="B58" t="s">
        <v>114</v>
      </c>
      <c r="L58" s="6" t="s">
        <v>128</v>
      </c>
      <c r="M58" s="6" t="s">
        <v>199</v>
      </c>
      <c r="N58" s="6"/>
      <c r="O58" s="6" t="s">
        <v>137</v>
      </c>
    </row>
    <row r="68" s="7" customFormat="1"/>
  </sheetData>
  <mergeCells count="2">
    <mergeCell ref="A1:C1"/>
    <mergeCell ref="A7:C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E6" sqref="E6"/>
    </sheetView>
  </sheetViews>
  <sheetFormatPr baseColWidth="10" defaultRowHeight="15" x14ac:dyDescent="0"/>
  <sheetData>
    <row r="1" spans="1:2">
      <c r="A1" t="s">
        <v>201</v>
      </c>
      <c r="B1" t="s">
        <v>200</v>
      </c>
    </row>
    <row r="2" spans="1:2">
      <c r="A2" s="14" t="s">
        <v>184</v>
      </c>
      <c r="B2" s="15">
        <v>1</v>
      </c>
    </row>
    <row r="3" spans="1:2">
      <c r="A3" s="16" t="s">
        <v>183</v>
      </c>
      <c r="B3" s="17">
        <f>B2*2</f>
        <v>2</v>
      </c>
    </row>
  </sheetData>
  <sortState ref="A2:B3">
    <sortCondition ref="A2:A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Ruler="0" workbookViewId="0">
      <selection sqref="A1:B8"/>
    </sheetView>
  </sheetViews>
  <sheetFormatPr baseColWidth="10" defaultRowHeight="15" x14ac:dyDescent="0"/>
  <sheetData>
    <row r="1" spans="1:2">
      <c r="A1" s="10" t="s">
        <v>201</v>
      </c>
      <c r="B1" s="11" t="s">
        <v>200</v>
      </c>
    </row>
    <row r="2" spans="1:2">
      <c r="A2" s="12" t="s">
        <v>205</v>
      </c>
      <c r="B2" s="13">
        <v>1</v>
      </c>
    </row>
    <row r="3" spans="1:2">
      <c r="A3" s="12" t="s">
        <v>203</v>
      </c>
      <c r="B3" s="13">
        <f>B2*2</f>
        <v>2</v>
      </c>
    </row>
    <row r="4" spans="1:2">
      <c r="A4" s="12" t="s">
        <v>109</v>
      </c>
      <c r="B4" s="13">
        <f t="shared" ref="B4:B8" si="0">B3*2</f>
        <v>4</v>
      </c>
    </row>
    <row r="5" spans="1:2">
      <c r="A5" s="12" t="s">
        <v>206</v>
      </c>
      <c r="B5" s="13">
        <f t="shared" si="0"/>
        <v>8</v>
      </c>
    </row>
    <row r="6" spans="1:2">
      <c r="A6" s="12" t="s">
        <v>108</v>
      </c>
      <c r="B6" s="13">
        <f t="shared" si="0"/>
        <v>16</v>
      </c>
    </row>
    <row r="7" spans="1:2">
      <c r="A7" s="12" t="s">
        <v>207</v>
      </c>
      <c r="B7" s="13">
        <f t="shared" si="0"/>
        <v>32</v>
      </c>
    </row>
    <row r="8" spans="1:2">
      <c r="A8" s="12" t="s">
        <v>204</v>
      </c>
      <c r="B8" s="13">
        <f t="shared" si="0"/>
        <v>64</v>
      </c>
    </row>
  </sheetData>
  <sortState ref="A2:B8">
    <sortCondition ref="A2:A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words</vt:lpstr>
      <vt:lpstr>phrases</vt:lpstr>
      <vt:lpstr>actions</vt:lpstr>
      <vt:lpstr>natures</vt:lpstr>
      <vt:lpstr>abilities</vt:lpstr>
    </vt:vector>
  </TitlesOfParts>
  <Company>Sidusa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2015-08-13T22:48:38Z</dcterms:created>
  <dcterms:modified xsi:type="dcterms:W3CDTF">2015-08-14T19:59:03Z</dcterms:modified>
</cp:coreProperties>
</file>