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指员工人事归属，如合同是肇庆小鹏，但社保公积金在广州缴纳，则填写肇庆小鹏-广州</t>
        </r>
      </text>
    </comment>
    <comment ref="E1" authorId="0">
      <text>
        <r>
          <rPr>
            <b/>
            <sz val="9"/>
            <rFont val="宋体"/>
            <charset val="134"/>
          </rPr>
          <t>Admin:填写中心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填写部门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填写专业组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原来的职级体系1-9级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按P级划分</t>
        </r>
      </text>
    </comment>
    <comment ref="N1" authorId="0">
      <text>
        <r>
          <rPr>
            <sz val="9"/>
            <rFont val="宋体"/>
            <charset val="134"/>
          </rPr>
          <t xml:space="preserve">
填写格式XXXX/XX/XX
格式必须统一</t>
        </r>
      </text>
    </comment>
    <comment ref="O1" authorId="0">
      <text>
        <r>
          <rPr>
            <sz val="9"/>
            <rFont val="宋体"/>
            <charset val="134"/>
          </rPr>
          <t xml:space="preserve">
自动计算</t>
        </r>
      </text>
    </comment>
    <comment ref="P1" authorId="0">
      <text>
        <r>
          <rPr>
            <sz val="9"/>
            <rFont val="宋体"/>
            <charset val="134"/>
          </rPr>
          <t xml:space="preserve">
填写格式XXXX/XX/XX</t>
        </r>
      </text>
    </comment>
    <comment ref="S1" authorId="0">
      <text>
        <r>
          <rPr>
            <sz val="9"/>
            <rFont val="宋体"/>
            <charset val="134"/>
          </rPr>
          <t xml:space="preserve">
自动判断</t>
        </r>
      </text>
    </comment>
    <comment ref="AA1" authorId="0">
      <text>
        <r>
          <rPr>
            <b/>
            <sz val="9"/>
            <rFont val="宋体"/>
            <charset val="134"/>
          </rPr>
          <t xml:space="preserve">类别：
1、专升本（网络教育）
2、自学考试
3、成人教育
4、在职学历
</t>
        </r>
      </text>
    </comment>
    <comment ref="A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上家公司+出名公司</t>
        </r>
      </text>
    </comment>
    <comment ref="A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上家公司任职+对应AI的公司任职</t>
        </r>
      </text>
    </comment>
    <comment ref="K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从2017年11月1日，岗位名称从现场调试工程师调整为测试工程师</t>
        </r>
      </text>
    </comment>
    <comment ref="K2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K253" authorId="0">
      <text>
        <r>
          <rPr>
            <b/>
            <sz val="9"/>
            <rFont val="宋体"/>
            <charset val="134"/>
          </rPr>
          <t>转正调岗：物流工程师调为物流管理高级工程师</t>
        </r>
      </text>
    </comment>
    <comment ref="B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离职证明未交，3月1日 前未交，先暂签劳务派遣合同</t>
        </r>
      </text>
    </comment>
    <comment ref="D4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2018年1月转广州社保</t>
        </r>
      </text>
    </comment>
    <comment ref="B5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30" authorId="0">
      <text>
        <r>
          <rPr>
            <b/>
            <sz val="9"/>
            <rFont val="宋体"/>
            <charset val="134"/>
          </rPr>
          <t>作者:
劳动合同已寄</t>
        </r>
      </text>
    </comment>
    <comment ref="B5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B5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实际上班为12月4日
</t>
        </r>
      </text>
    </comment>
    <comment ref="B5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D5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2018年1月转广州社保</t>
        </r>
      </text>
    </comment>
    <comment ref="B5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劳动合同已寄，2017.12.29</t>
        </r>
      </text>
    </comment>
    <comment ref="B5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劳动合同已寄2017.12.29</t>
        </r>
      </text>
    </comment>
    <comment ref="D5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2018年3月转广州社保</t>
        </r>
      </text>
    </comment>
    <comment ref="N6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实际上班2017年12月23日 </t>
        </r>
      </text>
    </comment>
    <comment ref="B6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B6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B6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R7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毕业证掉了</t>
        </r>
      </text>
    </comment>
    <comment ref="B7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B733" authorId="0">
      <text>
        <r>
          <rPr>
            <b/>
            <sz val="9"/>
            <rFont val="宋体"/>
            <charset val="134"/>
          </rPr>
          <t>作者:
欠离职证明</t>
        </r>
      </text>
    </comment>
    <comment ref="B7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
</t>
        </r>
      </text>
    </comment>
  </commentList>
</comments>
</file>

<file path=xl/sharedStrings.xml><?xml version="1.0" encoding="utf-8"?>
<sst xmlns="http://schemas.openxmlformats.org/spreadsheetml/2006/main" count="5178">
  <si>
    <t>员工ID</t>
  </si>
  <si>
    <t>姓名</t>
  </si>
  <si>
    <t>性别</t>
  </si>
  <si>
    <t>人事归属</t>
  </si>
  <si>
    <t>一级机构</t>
  </si>
  <si>
    <t>二级机构</t>
  </si>
  <si>
    <t>三级机构</t>
  </si>
  <si>
    <t>职务</t>
  </si>
  <si>
    <t>原级别</t>
  </si>
  <si>
    <t>新职级</t>
  </si>
  <si>
    <t>现岗位名称</t>
  </si>
  <si>
    <t>导师</t>
  </si>
  <si>
    <t>直属上级</t>
  </si>
  <si>
    <t>入职日期</t>
  </si>
  <si>
    <t>入司年限</t>
  </si>
  <si>
    <t>毕业时间</t>
  </si>
  <si>
    <t>最高学历（统招全日制）</t>
  </si>
  <si>
    <t>毕业院校</t>
  </si>
  <si>
    <t>是否211/985</t>
  </si>
  <si>
    <t>是否海外院校</t>
  </si>
  <si>
    <t>所学专业</t>
  </si>
  <si>
    <t>次高学历（统招全日制，如有）</t>
  </si>
  <si>
    <t>其他学历</t>
  </si>
  <si>
    <t>其他学历性质</t>
  </si>
  <si>
    <t>语言技能</t>
  </si>
  <si>
    <t>资质证书</t>
  </si>
  <si>
    <t>参加工作时间</t>
  </si>
  <si>
    <t>工作年限</t>
  </si>
  <si>
    <t>上一家工作单位</t>
  </si>
  <si>
    <t>上一家单位任职岗位</t>
  </si>
  <si>
    <t>电话</t>
  </si>
  <si>
    <t>公司邮箱</t>
  </si>
  <si>
    <t>00001</t>
  </si>
  <si>
    <t>何小鹏</t>
  </si>
  <si>
    <t>男</t>
  </si>
  <si>
    <t>小鹏科技-广州</t>
  </si>
  <si>
    <t>总裁室</t>
  </si>
  <si>
    <t>董事长</t>
  </si>
  <si>
    <t>P12</t>
  </si>
  <si>
    <t>/</t>
  </si>
  <si>
    <t>本科</t>
  </si>
  <si>
    <t>华南理工大学</t>
  </si>
  <si>
    <t>计算机软件</t>
  </si>
  <si>
    <t>UC</t>
  </si>
  <si>
    <t>hexp@xiaopeng.com</t>
  </si>
  <si>
    <t>00002</t>
  </si>
  <si>
    <t>夏珩</t>
  </si>
  <si>
    <t>总裁</t>
  </si>
  <si>
    <t>总裁 / 联合创始人</t>
  </si>
  <si>
    <t>硕士</t>
  </si>
  <si>
    <t>清华大学</t>
  </si>
  <si>
    <t>机械工程</t>
  </si>
  <si>
    <t>车辆工程</t>
  </si>
  <si>
    <t>广州汽车集团股份有限公司汽车工程研究院</t>
  </si>
  <si>
    <t>xiah@xiaopeng.com</t>
  </si>
  <si>
    <t>00003</t>
  </si>
  <si>
    <t>何涛</t>
  </si>
  <si>
    <t>汽车技术中心</t>
  </si>
  <si>
    <t>副总裁</t>
  </si>
  <si>
    <t>P10</t>
  </si>
  <si>
    <t>副总裁 / 联合创始人</t>
  </si>
  <si>
    <t>动力工程及工程热物理</t>
  </si>
  <si>
    <t>汽车工程</t>
  </si>
  <si>
    <t>het@xiaopeng.com</t>
  </si>
  <si>
    <t>00004</t>
  </si>
  <si>
    <t>黄锦腾</t>
  </si>
  <si>
    <t>整车集成部</t>
  </si>
  <si>
    <t>总监</t>
  </si>
  <si>
    <t>P8</t>
  </si>
  <si>
    <t>整车集成总监</t>
  </si>
  <si>
    <t>广州市交通委员会综合行政执法局</t>
  </si>
  <si>
    <t>huangjt@xiaopeng.com</t>
  </si>
  <si>
    <t>00005</t>
  </si>
  <si>
    <t>赵里</t>
  </si>
  <si>
    <t>造型设计中心</t>
  </si>
  <si>
    <t>造型设计中心总监</t>
  </si>
  <si>
    <t>江汉大学</t>
  </si>
  <si>
    <t>工业产品造型设计</t>
  </si>
  <si>
    <t>zhaol@xiaopeng.com</t>
  </si>
  <si>
    <t>00006</t>
  </si>
  <si>
    <t>张芝娴</t>
  </si>
  <si>
    <t>女</t>
  </si>
  <si>
    <t>职能中心</t>
  </si>
  <si>
    <t>总裁办</t>
  </si>
  <si>
    <t>总裁室助理</t>
  </si>
  <si>
    <t>P7</t>
  </si>
  <si>
    <t>私立东海大学</t>
  </si>
  <si>
    <t>政理</t>
  </si>
  <si>
    <t>中山市金原墩木业制品有限公司</t>
  </si>
  <si>
    <t>13902495153
13702532933</t>
  </si>
  <si>
    <t>zhangzx@xiaopeng.com</t>
  </si>
  <si>
    <t>00007</t>
  </si>
  <si>
    <t>饶讯</t>
  </si>
  <si>
    <t>试制试验部</t>
  </si>
  <si>
    <t>试验组</t>
  </si>
  <si>
    <t>高级经理</t>
  </si>
  <si>
    <t>实验室高级经理</t>
  </si>
  <si>
    <t>杨春雷</t>
  </si>
  <si>
    <t>德尔福（中国）技术有限公司</t>
  </si>
  <si>
    <t>raox@xiaopeng.com</t>
  </si>
  <si>
    <t>00008</t>
  </si>
  <si>
    <t>徐宗镇</t>
  </si>
  <si>
    <t>售后组</t>
  </si>
  <si>
    <t>4</t>
  </si>
  <si>
    <t>售后技术高级经理</t>
  </si>
  <si>
    <t>天津工程师范学院</t>
  </si>
  <si>
    <t>汽车维修工程教育</t>
  </si>
  <si>
    <t>广汽丰田汽车有限公司</t>
  </si>
  <si>
    <t>xuzz@xiaopeng.com</t>
  </si>
  <si>
    <t>00009</t>
  </si>
  <si>
    <t>王敏</t>
  </si>
  <si>
    <t>动力总成中心</t>
  </si>
  <si>
    <t>控制集成部</t>
  </si>
  <si>
    <t>控制集成总监</t>
  </si>
  <si>
    <t>湖北汽车工业学院</t>
  </si>
  <si>
    <t>热能与动力工程</t>
  </si>
  <si>
    <t>wangm@xiaopeng.com</t>
  </si>
  <si>
    <t>00010</t>
  </si>
  <si>
    <t>肖志光</t>
  </si>
  <si>
    <t>自动驾驶事业部</t>
  </si>
  <si>
    <t>智能系统部</t>
  </si>
  <si>
    <t>智能系统部副总监</t>
  </si>
  <si>
    <t>机械制造及其自动化</t>
  </si>
  <si>
    <t>河海大学</t>
  </si>
  <si>
    <t>机械工程及自动化</t>
  </si>
  <si>
    <t>xiaozg@xiaopeng.com</t>
  </si>
  <si>
    <t>00011</t>
  </si>
  <si>
    <t>周孟喜</t>
  </si>
  <si>
    <t>电子电器部</t>
  </si>
  <si>
    <t>电子电器部高级经理</t>
  </si>
  <si>
    <t>重庆大学</t>
  </si>
  <si>
    <t>机械工程（汽车电子工程）</t>
  </si>
  <si>
    <t>西华大学</t>
  </si>
  <si>
    <t>zhoumx@xiaopeng.com</t>
  </si>
  <si>
    <t>00012</t>
  </si>
  <si>
    <t>王建宜</t>
  </si>
  <si>
    <t>底盘部</t>
  </si>
  <si>
    <t>底盘部高级经理</t>
  </si>
  <si>
    <t>2012.7</t>
  </si>
  <si>
    <t>wangjy@xiaopeng.com</t>
  </si>
  <si>
    <t>00013</t>
  </si>
  <si>
    <t>韩智</t>
  </si>
  <si>
    <t>项目管理部</t>
  </si>
  <si>
    <t>项目管理组</t>
  </si>
  <si>
    <t>高级工程师</t>
  </si>
  <si>
    <t>p6</t>
  </si>
  <si>
    <t>项目管理高级工程师</t>
  </si>
  <si>
    <t>张江忠</t>
  </si>
  <si>
    <t>2011.7</t>
  </si>
  <si>
    <t>北京理工大学</t>
  </si>
  <si>
    <t>自动化</t>
  </si>
  <si>
    <t>意昂神州（北京）科技有限公司</t>
  </si>
  <si>
    <t>hanz@xiaopeng.com</t>
  </si>
  <si>
    <t>00014</t>
  </si>
  <si>
    <t>单文龙</t>
  </si>
  <si>
    <t>互联网中心</t>
  </si>
  <si>
    <t>车载系统部</t>
  </si>
  <si>
    <t>车载系统部副总监</t>
  </si>
  <si>
    <t>黄荣海</t>
  </si>
  <si>
    <t>湖南农业大学</t>
  </si>
  <si>
    <t>信息工程</t>
  </si>
  <si>
    <t>广州三星通信研究院</t>
  </si>
  <si>
    <t>shanwl@xiaopeng.com</t>
  </si>
  <si>
    <t>00016</t>
  </si>
  <si>
    <t>付永健</t>
  </si>
  <si>
    <t>整车热管理部</t>
  </si>
  <si>
    <t>整车热管理技术总监</t>
  </si>
  <si>
    <t>合肥工业大学</t>
  </si>
  <si>
    <t>fuyj@xiaopeng.com</t>
  </si>
  <si>
    <t>00017</t>
  </si>
  <si>
    <t>张风波</t>
  </si>
  <si>
    <t>项目管理部副总监</t>
  </si>
  <si>
    <t>武汉理工大学</t>
  </si>
  <si>
    <t>材料成型及控制工程</t>
  </si>
  <si>
    <t>zhangfb@xiaopeng.com</t>
  </si>
  <si>
    <t>00018</t>
  </si>
  <si>
    <t>电池部</t>
  </si>
  <si>
    <t>BMS组</t>
  </si>
  <si>
    <t>资深工程师</t>
  </si>
  <si>
    <t>P6+</t>
  </si>
  <si>
    <t>电池电气设计资深工程师</t>
  </si>
  <si>
    <t>武汉大学</t>
  </si>
  <si>
    <t>电子信息工程</t>
  </si>
  <si>
    <t>杭州安靠电池有限公司</t>
  </si>
  <si>
    <t>zhangjz@xiaopeng.com</t>
  </si>
  <si>
    <t>00019</t>
  </si>
  <si>
    <t>王光宇</t>
  </si>
  <si>
    <t>电机部</t>
  </si>
  <si>
    <t>电机组</t>
  </si>
  <si>
    <t>电机部高级经理</t>
  </si>
  <si>
    <t>西安交通大学</t>
  </si>
  <si>
    <t>机械设计制造及其自动化</t>
  </si>
  <si>
    <t>重庆长安新能源汽车有限公司</t>
  </si>
  <si>
    <t>wanggy@xiaopeng.com</t>
  </si>
  <si>
    <t>00021</t>
  </si>
  <si>
    <t>林莹</t>
  </si>
  <si>
    <t>法务部</t>
  </si>
  <si>
    <t>（类）工程师</t>
  </si>
  <si>
    <t>P5</t>
  </si>
  <si>
    <t>知识产权工程师</t>
  </si>
  <si>
    <t>中山大学</t>
  </si>
  <si>
    <t>金融学</t>
  </si>
  <si>
    <t>中国银行广州番禺支行</t>
  </si>
  <si>
    <t>liny@xiaopeng.com</t>
  </si>
  <si>
    <t>00022</t>
  </si>
  <si>
    <t>闫雪</t>
  </si>
  <si>
    <t>嵌入式平台部</t>
  </si>
  <si>
    <t>软件开发组</t>
  </si>
  <si>
    <t>嵌入式软件资深工程师</t>
  </si>
  <si>
    <t>张仕彬</t>
  </si>
  <si>
    <t>东南大学</t>
  </si>
  <si>
    <t>机械电子工程</t>
  </si>
  <si>
    <t>上海航天控制技术研究所</t>
  </si>
  <si>
    <t>yanx@xiaopeng.com</t>
  </si>
  <si>
    <t>00023</t>
  </si>
  <si>
    <t>何秀华</t>
  </si>
  <si>
    <t>用户体验设计部</t>
  </si>
  <si>
    <t>视觉设计组</t>
  </si>
  <si>
    <t>UI设计师</t>
  </si>
  <si>
    <t>纪宇</t>
  </si>
  <si>
    <t>广州美术学院</t>
  </si>
  <si>
    <t>美术学（美术教育）</t>
  </si>
  <si>
    <t>广州卡洛信息科技有限公司</t>
  </si>
  <si>
    <t>hexh@xiaopeng.com</t>
  </si>
  <si>
    <t>00024</t>
  </si>
  <si>
    <t>唐家栋</t>
  </si>
  <si>
    <t>智能电控硬件开发组</t>
  </si>
  <si>
    <t>嵌入式硬件资深工程师</t>
  </si>
  <si>
    <t>哈尔滨工业大学</t>
  </si>
  <si>
    <t>控制工程</t>
  </si>
  <si>
    <t>tangjd@xiaopeng.com</t>
  </si>
  <si>
    <t>00025</t>
  </si>
  <si>
    <t>陈盛军</t>
  </si>
  <si>
    <t>P6</t>
  </si>
  <si>
    <t>智能算法（定位）高级工程师</t>
  </si>
  <si>
    <t>中国地质大学（武汉）</t>
  </si>
  <si>
    <t>深圳众为兴技术股份有限公司</t>
  </si>
  <si>
    <t>chensj@xiaopeng.com</t>
  </si>
  <si>
    <t>00026</t>
  </si>
  <si>
    <t>陈奇锋</t>
  </si>
  <si>
    <t>内外饰部</t>
  </si>
  <si>
    <t>内外饰组</t>
  </si>
  <si>
    <t>专家</t>
  </si>
  <si>
    <t>内外饰专家</t>
  </si>
  <si>
    <t>矫青春</t>
  </si>
  <si>
    <t>兰州理工大学</t>
  </si>
  <si>
    <t>金属材料工程</t>
  </si>
  <si>
    <t>chenqf@xiaopeng.com</t>
  </si>
  <si>
    <t>00027</t>
  </si>
  <si>
    <t>张利华</t>
  </si>
  <si>
    <t>外造型设计组</t>
  </si>
  <si>
    <t>总师</t>
  </si>
  <si>
    <t>外造型设计总师</t>
  </si>
  <si>
    <t>工艺设计</t>
  </si>
  <si>
    <t>zhanglh@xiaopeng.com</t>
  </si>
  <si>
    <t>00030</t>
  </si>
  <si>
    <t>许达理</t>
  </si>
  <si>
    <t>PACK组</t>
  </si>
  <si>
    <t>电池结构设计高级经理</t>
  </si>
  <si>
    <t>中国地质大学</t>
  </si>
  <si>
    <t>欣旺达电子股份有限公司</t>
  </si>
  <si>
    <t>xudl@xiaopeng.com</t>
  </si>
  <si>
    <t>00031</t>
  </si>
  <si>
    <t>黄俊杰</t>
  </si>
  <si>
    <t>仿真分析部</t>
  </si>
  <si>
    <t>工程师</t>
  </si>
  <si>
    <t>疲劳耐久高级工程师</t>
  </si>
  <si>
    <t>陈炳圣</t>
  </si>
  <si>
    <t>无</t>
  </si>
  <si>
    <t>huangjj@xiaopeng.com</t>
  </si>
  <si>
    <t>00032</t>
  </si>
  <si>
    <t>杨龙伟</t>
  </si>
  <si>
    <t>车身部</t>
  </si>
  <si>
    <t>开闭件工程师</t>
  </si>
  <si>
    <t>刘传波</t>
  </si>
  <si>
    <t>本田技研科技（中国）有限公司</t>
  </si>
  <si>
    <t>yanglw@xiaopeng.com</t>
  </si>
  <si>
    <t>00033</t>
  </si>
  <si>
    <t>覃汉锋</t>
  </si>
  <si>
    <t>线束系统组</t>
  </si>
  <si>
    <t>线束高级工程师</t>
  </si>
  <si>
    <t>电子科学与技术</t>
  </si>
  <si>
    <t>广州新李汽车零部件有限公司</t>
  </si>
  <si>
    <t>qinhf@xiaopeng.com</t>
  </si>
  <si>
    <t>00034</t>
  </si>
  <si>
    <t>仿真分析部副总监</t>
  </si>
  <si>
    <t>吉林大学</t>
  </si>
  <si>
    <t>车身工程</t>
  </si>
  <si>
    <t>工业设计</t>
  </si>
  <si>
    <t>chenbs@xiaopeng.com</t>
  </si>
  <si>
    <t>00035</t>
  </si>
  <si>
    <t>张明</t>
  </si>
  <si>
    <t>嵌入式软件高级工程师</t>
  </si>
  <si>
    <t>华中科技大学武昌分校</t>
  </si>
  <si>
    <t>广州雅江光电设备有限公司</t>
  </si>
  <si>
    <t>13068808164</t>
  </si>
  <si>
    <t>zhangm@xiaopeng.com</t>
  </si>
  <si>
    <t>00036</t>
  </si>
  <si>
    <t>杨建洲</t>
  </si>
  <si>
    <t>系统开发组</t>
  </si>
  <si>
    <t>Android系统高级工程师</t>
  </si>
  <si>
    <t>华南农业大学</t>
  </si>
  <si>
    <t>广州视源电子科技股份有限公司</t>
  </si>
  <si>
    <t>13560112206</t>
  </si>
  <si>
    <t>yangjz@xiaopeng.com</t>
  </si>
  <si>
    <t>00037</t>
  </si>
  <si>
    <t>黄齐琼</t>
  </si>
  <si>
    <t>整车控制组</t>
  </si>
  <si>
    <t>控制策略高级工程师</t>
  </si>
  <si>
    <t>深圳联友科技有限公司广州分公司</t>
  </si>
  <si>
    <t>18922758938</t>
  </si>
  <si>
    <t>huangqq@xiaopeng.com</t>
  </si>
  <si>
    <t>00038</t>
  </si>
  <si>
    <t>吴圳峰</t>
  </si>
  <si>
    <t>硬件layout&amp;测试组</t>
  </si>
  <si>
    <t>PCB Layout高级工程师</t>
  </si>
  <si>
    <t>广东技术师范学院</t>
  </si>
  <si>
    <t>电气工程及其自动化</t>
  </si>
  <si>
    <t>泰斗微电子科技有限公司</t>
  </si>
  <si>
    <t>15915772145</t>
  </si>
  <si>
    <t>wuzf@xiaopeng.com</t>
  </si>
  <si>
    <t>00039</t>
  </si>
  <si>
    <t>p8</t>
  </si>
  <si>
    <t>车身部总监</t>
  </si>
  <si>
    <t>18028565960</t>
  </si>
  <si>
    <t>liucb@xiaopeng.com</t>
  </si>
  <si>
    <t>00040</t>
  </si>
  <si>
    <t>肖淦宇</t>
  </si>
  <si>
    <t>市场营销中心</t>
  </si>
  <si>
    <t>营销推广部</t>
  </si>
  <si>
    <t>（类）高级工程师</t>
  </si>
  <si>
    <t>营销策划经理</t>
  </si>
  <si>
    <t>华东交通大学</t>
  </si>
  <si>
    <t>广东美悦优选电子商务有限公司</t>
  </si>
  <si>
    <t>13435676910</t>
  </si>
  <si>
    <t>xiaogy@xiaopeng.com</t>
  </si>
  <si>
    <t>00041</t>
  </si>
  <si>
    <t>余鹏</t>
  </si>
  <si>
    <t>嵌入式副总监</t>
  </si>
  <si>
    <t>南昌大学</t>
  </si>
  <si>
    <t>光信息科学与技术</t>
  </si>
  <si>
    <t>惠州德赛西威汽车电子有限公司</t>
  </si>
  <si>
    <t>13802831032</t>
  </si>
  <si>
    <t>yup@xiaopeng.com</t>
  </si>
  <si>
    <t>00043</t>
  </si>
  <si>
    <t>罗伟健</t>
  </si>
  <si>
    <t>测试工程师</t>
  </si>
  <si>
    <t>华南理工大学广州学院</t>
  </si>
  <si>
    <t>深圳南方腾星汽车服务有限公司</t>
  </si>
  <si>
    <t>13432087549</t>
  </si>
  <si>
    <t>luowj@xiaopeng.com</t>
  </si>
  <si>
    <t>00044</t>
  </si>
  <si>
    <t>张善乐</t>
  </si>
  <si>
    <t>智能算法（应用）工程师</t>
  </si>
  <si>
    <t>郑州轻工业学院</t>
  </si>
  <si>
    <t>广州万孚生物技术有限公司</t>
  </si>
  <si>
    <t>13553885066</t>
  </si>
  <si>
    <t>zhangsl@xiaopeng.com</t>
  </si>
  <si>
    <t>00045</t>
  </si>
  <si>
    <t>苏阳</t>
  </si>
  <si>
    <t>智能算法专家</t>
  </si>
  <si>
    <t>博士</t>
  </si>
  <si>
    <t>新加坡国立大学</t>
  </si>
  <si>
    <t>中国科学技术大学</t>
  </si>
  <si>
    <t>南洋理工大学</t>
  </si>
  <si>
    <t>13926414732</t>
  </si>
  <si>
    <t>suy@xiaopeng.com</t>
  </si>
  <si>
    <t>00046</t>
  </si>
  <si>
    <t>郑荣焕</t>
  </si>
  <si>
    <t>电动系统组</t>
  </si>
  <si>
    <t>电动系统测试工程师</t>
  </si>
  <si>
    <t>广汽本田汽车有限公司</t>
  </si>
  <si>
    <t>13570212305</t>
  </si>
  <si>
    <t>zhengrh@xiaopeng.com</t>
  </si>
  <si>
    <t>00047</t>
  </si>
  <si>
    <t>胡俊林</t>
  </si>
  <si>
    <t>外饰工程师</t>
  </si>
  <si>
    <t>上海翼锐汽车科技有限公司</t>
  </si>
  <si>
    <t>18138721408</t>
  </si>
  <si>
    <t>hujl@xiaopeng.com</t>
  </si>
  <si>
    <t>00050</t>
  </si>
  <si>
    <t>赖健明</t>
  </si>
  <si>
    <t>智能算法（规划）资深工程师</t>
  </si>
  <si>
    <t>天津大学</t>
  </si>
  <si>
    <t>动力机械及工程</t>
  </si>
  <si>
    <t>东北大学</t>
  </si>
  <si>
    <t>18588759611</t>
  </si>
  <si>
    <t>laijm@xiaopeng.com</t>
  </si>
  <si>
    <t>00051</t>
  </si>
  <si>
    <t>杨效东</t>
  </si>
  <si>
    <t>外造型高级设计师</t>
  </si>
  <si>
    <t>英国考文垂大学</t>
  </si>
  <si>
    <t>汽车设计</t>
  </si>
  <si>
    <t>18520474437</t>
  </si>
  <si>
    <t>yangxd@xiaopeng.com</t>
  </si>
  <si>
    <t>00052</t>
  </si>
  <si>
    <t>Kyungeun Ko</t>
  </si>
  <si>
    <t>英国皇家艺术学院</t>
  </si>
  <si>
    <t>车辆设计</t>
  </si>
  <si>
    <t>18613055853</t>
  </si>
  <si>
    <t>karen@xiaopeng.com</t>
  </si>
  <si>
    <t>00053</t>
  </si>
  <si>
    <t>高文敏</t>
  </si>
  <si>
    <t>初中</t>
  </si>
  <si>
    <t>广州智航电子科技有限公司</t>
  </si>
  <si>
    <t>18620667305</t>
  </si>
  <si>
    <t>gaowm@xiaopeng.com</t>
  </si>
  <si>
    <t>00054</t>
  </si>
  <si>
    <t>高级总监</t>
  </si>
  <si>
    <t>P9</t>
  </si>
  <si>
    <t>车联网高级总监</t>
  </si>
  <si>
    <t>计算机软件和管理工程双专业</t>
  </si>
  <si>
    <t>阿里巴巴移动事业群（UC浏览器）</t>
  </si>
  <si>
    <t>13922731566</t>
  </si>
  <si>
    <t>huangrh@xiaopeng.com</t>
  </si>
  <si>
    <t>00055</t>
  </si>
  <si>
    <t>黄勇</t>
  </si>
  <si>
    <t>照明系统及外饰附件高级工程师</t>
  </si>
  <si>
    <t>大专</t>
  </si>
  <si>
    <t>随州职业技术学院</t>
  </si>
  <si>
    <t>模具设计与制造</t>
  </si>
  <si>
    <t>江苏兆华机械工业有限公司</t>
  </si>
  <si>
    <t>13660400073</t>
  </si>
  <si>
    <t>huangy@xiaopeng.com</t>
  </si>
  <si>
    <t>00056</t>
  </si>
  <si>
    <t>曾宪德</t>
  </si>
  <si>
    <t>开闭件高级工程师</t>
  </si>
  <si>
    <t>汽车维修与检测</t>
  </si>
  <si>
    <t>18928702784</t>
  </si>
  <si>
    <t>zengxd@xiaopeng.com</t>
  </si>
  <si>
    <t>00057</t>
  </si>
  <si>
    <t>尹鑫怡</t>
  </si>
  <si>
    <t>空调系统工程师</t>
  </si>
  <si>
    <t>太原理工大学</t>
  </si>
  <si>
    <t>过程装备与控制工程</t>
  </si>
  <si>
    <t>比亚迪汽车工业有限公司</t>
  </si>
  <si>
    <t>13802424962</t>
  </si>
  <si>
    <t>yinxy@xiaopeng.com</t>
  </si>
  <si>
    <t>00059</t>
  </si>
  <si>
    <t>胡智淼</t>
  </si>
  <si>
    <t>UI高级设计师</t>
  </si>
  <si>
    <t>电子与通信工程</t>
  </si>
  <si>
    <t>艺术设计</t>
  </si>
  <si>
    <t>13560176135</t>
  </si>
  <si>
    <t>huzm@xiaopeng.com</t>
  </si>
  <si>
    <t>00060</t>
  </si>
  <si>
    <t>王肖</t>
  </si>
  <si>
    <t>产品部</t>
  </si>
  <si>
    <t>车载产品组</t>
  </si>
  <si>
    <t>产品高级经理</t>
  </si>
  <si>
    <t>信息管理与信息系统</t>
  </si>
  <si>
    <t>18620992095</t>
  </si>
  <si>
    <t>wangx@xiaopeng.com</t>
  </si>
  <si>
    <t>00061</t>
  </si>
  <si>
    <t>揭远珍</t>
  </si>
  <si>
    <t>悬架系统高级工程师</t>
  </si>
  <si>
    <t>江西昌河汽车有限责任公司</t>
  </si>
  <si>
    <t>15079873538</t>
  </si>
  <si>
    <t>jieyz@xiaopeng.com</t>
  </si>
  <si>
    <t>00063</t>
  </si>
  <si>
    <t>李世龙</t>
  </si>
  <si>
    <t>悬置系统工程师</t>
  </si>
  <si>
    <t>东风汽车公司技术中心</t>
  </si>
  <si>
    <t>18565345183</t>
  </si>
  <si>
    <t>lisl@xiaopeng.com</t>
  </si>
  <si>
    <t>00064</t>
  </si>
  <si>
    <t>韦家明</t>
  </si>
  <si>
    <t>总布置组</t>
  </si>
  <si>
    <t>总布置工程师</t>
  </si>
  <si>
    <t>湖南大学</t>
  </si>
  <si>
    <t>上汽通用五菱汽车股份有限公司</t>
  </si>
  <si>
    <t>13471242258</t>
  </si>
  <si>
    <t>weijm@xiaopeng.com</t>
  </si>
  <si>
    <t>00065</t>
  </si>
  <si>
    <t>唐正</t>
  </si>
  <si>
    <t>车联平台部</t>
  </si>
  <si>
    <t>基础平台组</t>
  </si>
  <si>
    <t>车联网部副总监</t>
  </si>
  <si>
    <t>通信与信息系统</t>
  </si>
  <si>
    <t>13929593568</t>
  </si>
  <si>
    <t>tangz@xiaopeng.com</t>
  </si>
  <si>
    <t>00067</t>
  </si>
  <si>
    <t>程少伟</t>
  </si>
  <si>
    <t>小鹏科技-上海</t>
  </si>
  <si>
    <t>外造型设计师</t>
  </si>
  <si>
    <t>江苏师范大学</t>
  </si>
  <si>
    <t>18516670968</t>
  </si>
  <si>
    <t>chengsw@xiaopeng.com</t>
  </si>
  <si>
    <t>00068</t>
  </si>
  <si>
    <t>华中科技大学</t>
  </si>
  <si>
    <t>水利水电工程</t>
  </si>
  <si>
    <t>上海疣猪信息技术有限公司（+腾讯+UC）</t>
  </si>
  <si>
    <t>18588570680</t>
  </si>
  <si>
    <t>jiy@xiaopeng.com</t>
  </si>
  <si>
    <t>00069</t>
  </si>
  <si>
    <t>陈名炎</t>
  </si>
  <si>
    <t>电池结构高级工程师</t>
  </si>
  <si>
    <t>十堰职业技术学院</t>
  </si>
  <si>
    <t>计算机辅助机械设计与制造</t>
  </si>
  <si>
    <t>沃特玛电池有限公司</t>
  </si>
  <si>
    <t>13424431611</t>
  </si>
  <si>
    <t>chenmy@xiaopeng.com</t>
  </si>
  <si>
    <t>00070</t>
  </si>
  <si>
    <t>罗中强</t>
  </si>
  <si>
    <t>娱乐座舱硬件开发组</t>
  </si>
  <si>
    <t>东莞理工学院</t>
  </si>
  <si>
    <t>广东好帮手电子科技股份有限公司</t>
  </si>
  <si>
    <t>13516661545</t>
  </si>
  <si>
    <t>luozq@xiaopeng.com</t>
  </si>
  <si>
    <t>00071</t>
  </si>
  <si>
    <t>陈嘉乐</t>
  </si>
  <si>
    <t>车联网软件高级工程师</t>
  </si>
  <si>
    <t>暨南大学</t>
  </si>
  <si>
    <t>网络工程</t>
  </si>
  <si>
    <t>上海疣猪信息技术有限公司广州分公司</t>
  </si>
  <si>
    <t>18520122374</t>
  </si>
  <si>
    <t>chenjl@xiaopeng.com</t>
  </si>
  <si>
    <t>00072</t>
  </si>
  <si>
    <t>宋宇华</t>
  </si>
  <si>
    <t>试制组</t>
  </si>
  <si>
    <t>技师</t>
  </si>
  <si>
    <t>P2</t>
  </si>
  <si>
    <t>试制技师</t>
  </si>
  <si>
    <t>黄冈职业技术学院</t>
  </si>
  <si>
    <t>汽车检测与维修技术</t>
  </si>
  <si>
    <t>深圳市企沃丰田4S店</t>
  </si>
  <si>
    <t>13528822293</t>
  </si>
  <si>
    <t>songyh@xiaopeng.com</t>
  </si>
  <si>
    <t>00073</t>
  </si>
  <si>
    <t>向颖</t>
  </si>
  <si>
    <t>PR部</t>
  </si>
  <si>
    <t>品牌合作总监</t>
  </si>
  <si>
    <t>湖南大众传媒学院</t>
  </si>
  <si>
    <t>播音与主持艺术</t>
  </si>
  <si>
    <t>吉利集团国邦在线科技有限公司</t>
  </si>
  <si>
    <t>18664515202</t>
  </si>
  <si>
    <t>xiangy@xiaopeng.com</t>
  </si>
  <si>
    <t>00074</t>
  </si>
  <si>
    <t>刘小红</t>
  </si>
  <si>
    <t>上车身高级工程师</t>
  </si>
  <si>
    <t>济南大学</t>
  </si>
  <si>
    <t>深圳联友科技有限公司</t>
  </si>
  <si>
    <t>18818687802</t>
  </si>
  <si>
    <t>liuxh@xiaopeng.com</t>
  </si>
  <si>
    <t>00076</t>
  </si>
  <si>
    <t>郑裕集</t>
  </si>
  <si>
    <t>应用开发组</t>
  </si>
  <si>
    <t>Android应用资深工程师</t>
  </si>
  <si>
    <t>中南大学</t>
  </si>
  <si>
    <t>计算机科学与技术</t>
  </si>
  <si>
    <t>广洲视源电子科技股份有限公司</t>
  </si>
  <si>
    <t>15088080630</t>
  </si>
  <si>
    <t>zhengyj@xiaopeng.com</t>
  </si>
  <si>
    <t>00077</t>
  </si>
  <si>
    <t>蒋少峰</t>
  </si>
  <si>
    <t>智能算法（感知）高级工程师</t>
  </si>
  <si>
    <t>中国科学院大学</t>
  </si>
  <si>
    <t>电子与通信工程领域工程</t>
  </si>
  <si>
    <t>地理信息系统</t>
  </si>
  <si>
    <t>苏州精濑光电有限公司</t>
  </si>
  <si>
    <t>13902261936</t>
  </si>
  <si>
    <t>jiangsf@xiaopeng.com</t>
  </si>
  <si>
    <t>00078</t>
  </si>
  <si>
    <t>余志胜</t>
  </si>
  <si>
    <t>（类）高级经理</t>
  </si>
  <si>
    <t>试制高级经理</t>
  </si>
  <si>
    <t>长安标致雪铁龙汽车有限公司</t>
  </si>
  <si>
    <t>13528420303</t>
  </si>
  <si>
    <t>yuzs@xiaopeng.com</t>
  </si>
  <si>
    <t>00080</t>
  </si>
  <si>
    <t>邓音龙</t>
  </si>
  <si>
    <t>电机系统软件高级工程师</t>
  </si>
  <si>
    <t>上海黑马安全自动化系统有限公司</t>
  </si>
  <si>
    <t>13929566712</t>
  </si>
  <si>
    <t>dengyl@xiaopeng.com</t>
  </si>
  <si>
    <t>00081</t>
  </si>
  <si>
    <t>周家华</t>
  </si>
  <si>
    <t>行政部</t>
  </si>
  <si>
    <t>行政组</t>
  </si>
  <si>
    <t>（类）助理工程师</t>
  </si>
  <si>
    <t>P4</t>
  </si>
  <si>
    <t>行政专员</t>
  </si>
  <si>
    <t>华东政法大学</t>
  </si>
  <si>
    <t>法律事务</t>
  </si>
  <si>
    <t>上海雷诺尔科技股份有限公司</t>
  </si>
  <si>
    <t>15000575071</t>
  </si>
  <si>
    <t>zhoujh@xiaopeng.com</t>
  </si>
  <si>
    <t>00083</t>
  </si>
  <si>
    <t>管勋</t>
  </si>
  <si>
    <t>ADAS集成开发高级工程师</t>
  </si>
  <si>
    <t>深圳市圆梦精密技术研究院</t>
  </si>
  <si>
    <t>18575575196</t>
  </si>
  <si>
    <t>guanx@xiaopeng.com</t>
  </si>
  <si>
    <t>00084</t>
  </si>
  <si>
    <t>胡新文</t>
  </si>
  <si>
    <t>硬内饰高级工程师</t>
  </si>
  <si>
    <t>佳木斯大学</t>
  </si>
  <si>
    <t>包装工程</t>
  </si>
  <si>
    <t>广州中久明汽车零部件开发有限公司</t>
  </si>
  <si>
    <t>18148935681</t>
  </si>
  <si>
    <t>huxw@xiaopeng.com</t>
  </si>
  <si>
    <t>00085</t>
  </si>
  <si>
    <t>严鹏</t>
  </si>
  <si>
    <t>车身附件工程师</t>
  </si>
  <si>
    <t>辽宁工业大学</t>
  </si>
  <si>
    <t>重庆长安汽车股份有限公司</t>
  </si>
  <si>
    <t>18225013661</t>
  </si>
  <si>
    <t>yanp@xiaopeng.com</t>
  </si>
  <si>
    <t>00086</t>
  </si>
  <si>
    <t>张龙</t>
  </si>
  <si>
    <t>车联网软件工程师</t>
  </si>
  <si>
    <t>汕头大学</t>
  </si>
  <si>
    <t>信息与通信工程</t>
  </si>
  <si>
    <t>湖北工业大学</t>
  </si>
  <si>
    <t>深圳市莱菲克斯有限公司</t>
  </si>
  <si>
    <t>13790835188</t>
  </si>
  <si>
    <t>zhangl@xiaopeng.com</t>
  </si>
  <si>
    <t>00087</t>
  </si>
  <si>
    <t>江崧</t>
  </si>
  <si>
    <t>质量工艺部</t>
  </si>
  <si>
    <t>质量工艺高级总监</t>
  </si>
  <si>
    <t>吉利汽车集团+广汽研究院+东风日产</t>
  </si>
  <si>
    <t>13826225964</t>
  </si>
  <si>
    <t>jiangs@xiaopeng.com</t>
  </si>
  <si>
    <t>00089</t>
  </si>
  <si>
    <t>何俊</t>
  </si>
  <si>
    <t>制动系统高级工程师</t>
  </si>
  <si>
    <t>武汉科技大学</t>
  </si>
  <si>
    <t>交通运输</t>
  </si>
  <si>
    <t>阿尔特（上海）汽车科技技术有限公司</t>
  </si>
  <si>
    <t>18627770291</t>
  </si>
  <si>
    <t>hej@xiaopeng.com</t>
  </si>
  <si>
    <t>00091</t>
  </si>
  <si>
    <t>李赢</t>
  </si>
  <si>
    <t>中国农业大学</t>
  </si>
  <si>
    <t>北汽福田汽车股份有限公司</t>
  </si>
  <si>
    <t>13426455047</t>
  </si>
  <si>
    <t>liy@xiaopeng.com</t>
  </si>
  <si>
    <t>00092</t>
  </si>
  <si>
    <t>张宇</t>
  </si>
  <si>
    <t>下车身高级工程师</t>
  </si>
  <si>
    <t>15112303963</t>
  </si>
  <si>
    <t>zhangy@xiaopeng.com</t>
  </si>
  <si>
    <t>00093</t>
  </si>
  <si>
    <t>胡绵洲</t>
  </si>
  <si>
    <t>长安大学</t>
  </si>
  <si>
    <t>建筑设施智能技术</t>
  </si>
  <si>
    <t>惠州华阳通用电子有限公司</t>
  </si>
  <si>
    <t>18575255924</t>
  </si>
  <si>
    <t>humz@xiaopeng.com</t>
  </si>
  <si>
    <t>00094</t>
  </si>
  <si>
    <t>陈远贵</t>
  </si>
  <si>
    <t>下车体工程师</t>
  </si>
  <si>
    <t>广西工学院</t>
  </si>
  <si>
    <t>赛科技术工程集团大中华区- 深圳分公司</t>
  </si>
  <si>
    <t>13788323744</t>
  </si>
  <si>
    <t>chenyg@xiaopeng.com</t>
  </si>
  <si>
    <t>00095</t>
  </si>
  <si>
    <t>谢冠群</t>
  </si>
  <si>
    <t>整车性能组</t>
  </si>
  <si>
    <t>整车性能高级工程师</t>
  </si>
  <si>
    <t>南京航空航天大学</t>
  </si>
  <si>
    <t>江西农业大学</t>
  </si>
  <si>
    <t>东风汽车有限公司东风日产乘用车公司</t>
  </si>
  <si>
    <t>18620933218</t>
  </si>
  <si>
    <t>xiegq@xiaopeng.com</t>
  </si>
  <si>
    <t>00097</t>
  </si>
  <si>
    <t>周维</t>
  </si>
  <si>
    <t>电子架构组</t>
  </si>
  <si>
    <t>安全电子系统高级工程师</t>
  </si>
  <si>
    <t>江铃汽车股份有限公司</t>
  </si>
  <si>
    <t>17770084142</t>
  </si>
  <si>
    <t>zhouw@xiaopeng.com</t>
  </si>
  <si>
    <t>00098</t>
  </si>
  <si>
    <t>薛明</t>
  </si>
  <si>
    <t>下车体高级工程师</t>
  </si>
  <si>
    <t>自学考试</t>
  </si>
  <si>
    <t>13113398427</t>
  </si>
  <si>
    <t>xuem@xiaopeng.com</t>
  </si>
  <si>
    <t>00099</t>
  </si>
  <si>
    <t>鲁志文</t>
  </si>
  <si>
    <t>工艺组</t>
  </si>
  <si>
    <t>涂装工艺高级工程师</t>
  </si>
  <si>
    <t>化学工程与工艺</t>
  </si>
  <si>
    <t>18100273142</t>
  </si>
  <si>
    <t>luzw@xiaopeng.com</t>
  </si>
  <si>
    <t>00100</t>
  </si>
  <si>
    <t>李时安</t>
  </si>
  <si>
    <t>同济大学</t>
  </si>
  <si>
    <t>奇瑞汽车股份有限公司</t>
  </si>
  <si>
    <t>18855358485</t>
  </si>
  <si>
    <t>lisa@xiaopeng.com</t>
  </si>
  <si>
    <t>00101</t>
  </si>
  <si>
    <t>谢力军</t>
  </si>
  <si>
    <t>行政高级经理</t>
  </si>
  <si>
    <t>广东省外国语师范</t>
  </si>
  <si>
    <t>英语</t>
  </si>
  <si>
    <t>18933931708</t>
  </si>
  <si>
    <t>xielj@xiaopeng.com</t>
  </si>
  <si>
    <t>00102</t>
  </si>
  <si>
    <t>钟文东</t>
  </si>
  <si>
    <t>整车标定高级工程师</t>
  </si>
  <si>
    <t>华南师范大学</t>
  </si>
  <si>
    <t>电子信息科学与技术</t>
  </si>
  <si>
    <t>广东戈兰玛汽车系统有限公司</t>
  </si>
  <si>
    <t>13560976193</t>
  </si>
  <si>
    <t>zhongwd@xiaopeng.com</t>
  </si>
  <si>
    <t>00103</t>
  </si>
  <si>
    <t>李红亮</t>
  </si>
  <si>
    <t>南华大学</t>
  </si>
  <si>
    <t>长城汽车股份有限公司</t>
  </si>
  <si>
    <t>15633213001</t>
  </si>
  <si>
    <t>lihl@xiaopeng.com</t>
  </si>
  <si>
    <t>00104</t>
  </si>
  <si>
    <t>马万兵</t>
  </si>
  <si>
    <t>造型工程接口组</t>
  </si>
  <si>
    <t>造型工程接口高级工程师</t>
  </si>
  <si>
    <t>苏州大学</t>
  </si>
  <si>
    <t>上海先临汽车技术有限公司</t>
  </si>
  <si>
    <t>13535308482</t>
  </si>
  <si>
    <t>mawb@xiaopeng.com</t>
  </si>
  <si>
    <t>00105</t>
  </si>
  <si>
    <t>文荣</t>
  </si>
  <si>
    <t>上车体工程师</t>
  </si>
  <si>
    <t>江苏大学</t>
  </si>
  <si>
    <t>材料学</t>
  </si>
  <si>
    <t>爱达克车辆工程（上海）有限公司</t>
  </si>
  <si>
    <t>15990129146</t>
  </si>
  <si>
    <t>wenr@xiaopeng.com</t>
  </si>
  <si>
    <t>00106</t>
  </si>
  <si>
    <t>李荣</t>
  </si>
  <si>
    <t>灯具及电器附件组</t>
  </si>
  <si>
    <t>电器附件高级工程师</t>
  </si>
  <si>
    <t>13560124810</t>
  </si>
  <si>
    <t>lir@xiaopeng.com</t>
  </si>
  <si>
    <t>00108</t>
  </si>
  <si>
    <t>李伯宁</t>
  </si>
  <si>
    <t>被动安全系统高级工程师</t>
  </si>
  <si>
    <t>长沙学院</t>
  </si>
  <si>
    <t>高田上海汽配制造有限公司</t>
  </si>
  <si>
    <t>18589218946</t>
  </si>
  <si>
    <t>libn@xiaopeng.com</t>
  </si>
  <si>
    <t>00109</t>
  </si>
  <si>
    <t>刘建</t>
  </si>
  <si>
    <t>肇庆基地</t>
  </si>
  <si>
    <t>焊装厂</t>
  </si>
  <si>
    <t>焊装工艺高级工程师</t>
  </si>
  <si>
    <t>合肥联合大学</t>
  </si>
  <si>
    <t>机械设计及制造</t>
  </si>
  <si>
    <t>在职学历</t>
  </si>
  <si>
    <t>13632236046</t>
  </si>
  <si>
    <t>liuj@xiaopeng.com</t>
  </si>
  <si>
    <t>00110</t>
  </si>
  <si>
    <t>范红光</t>
  </si>
  <si>
    <t>试制试验组</t>
  </si>
  <si>
    <t>电池工艺高级工程师</t>
  </si>
  <si>
    <t>中专</t>
  </si>
  <si>
    <t>周口市劳动局电子工业学校</t>
  </si>
  <si>
    <t>电子电器</t>
  </si>
  <si>
    <t>黄冈师范学院</t>
  </si>
  <si>
    <t>全日制成人教育</t>
  </si>
  <si>
    <t>比亚迪锂电池有限公司</t>
  </si>
  <si>
    <t>13689596015</t>
  </si>
  <si>
    <t>fanhg@xiaopeng.com</t>
  </si>
  <si>
    <t>00112</t>
  </si>
  <si>
    <t>魏鹏</t>
  </si>
  <si>
    <t>总装工艺高级工程师</t>
  </si>
  <si>
    <t>西南交通大学</t>
  </si>
  <si>
    <t>18588759696</t>
  </si>
  <si>
    <t>weip@xiaopeng.com</t>
  </si>
  <si>
    <t>00113</t>
  </si>
  <si>
    <t>车身及内外饰高级总监</t>
  </si>
  <si>
    <t>麦格纳斯太尔汽车技术（上海）有限公司（+吉利+广汽研究院）</t>
  </si>
  <si>
    <t>18688857920</t>
  </si>
  <si>
    <t>jiaoqc@xiaopeng.com</t>
  </si>
  <si>
    <t>00114</t>
  </si>
  <si>
    <t>谢小二</t>
  </si>
  <si>
    <t>车身附件高级工程师</t>
  </si>
  <si>
    <t>河南科技大学</t>
  </si>
  <si>
    <t>北京汽车股份有限公司株洲分公司</t>
  </si>
  <si>
    <t>15657662337</t>
  </si>
  <si>
    <t>xiexe@xiaopeng.com</t>
  </si>
  <si>
    <t>00115</t>
  </si>
  <si>
    <t>王玲</t>
  </si>
  <si>
    <t>采购与供应链部</t>
  </si>
  <si>
    <t>采购1组</t>
  </si>
  <si>
    <t>采购专员</t>
  </si>
  <si>
    <t>万宇翔</t>
  </si>
  <si>
    <t>广州应用科技专修学院</t>
  </si>
  <si>
    <t>日语</t>
  </si>
  <si>
    <t>深圳旭茂光电技术有限公司</t>
  </si>
  <si>
    <t>18344028580</t>
  </si>
  <si>
    <t>wangl@xiaopeng.com</t>
  </si>
  <si>
    <t>00116</t>
  </si>
  <si>
    <t>王俊</t>
  </si>
  <si>
    <t>车尚爱车会所</t>
  </si>
  <si>
    <t>wangj@xiaopeng.com</t>
  </si>
  <si>
    <t>00117</t>
  </si>
  <si>
    <t>陈壮熙</t>
  </si>
  <si>
    <t>高级技工</t>
  </si>
  <si>
    <t>P1</t>
  </si>
  <si>
    <t>试制高级技工</t>
  </si>
  <si>
    <t>广州市广播电视大学</t>
  </si>
  <si>
    <t>chenzx@xiaopeng.com</t>
  </si>
  <si>
    <t>00118</t>
  </si>
  <si>
    <t>颜文明</t>
  </si>
  <si>
    <t>座椅高级工程师</t>
  </si>
  <si>
    <t>上海功昱人才服务有限公司</t>
  </si>
  <si>
    <t>yanwm@xiaopeng.com</t>
  </si>
  <si>
    <t>00119</t>
  </si>
  <si>
    <t>李丰</t>
  </si>
  <si>
    <t>采购副总监</t>
  </si>
  <si>
    <t>上海美德电子有限公司深圳分公司</t>
  </si>
  <si>
    <t>15920061019</t>
  </si>
  <si>
    <t>lif@xiaopeng.com</t>
  </si>
  <si>
    <t>00120</t>
  </si>
  <si>
    <t>张晓霞</t>
  </si>
  <si>
    <t>IT信息部</t>
  </si>
  <si>
    <t>IT基础运维组</t>
  </si>
  <si>
    <t>IT运维高级经理</t>
  </si>
  <si>
    <t>湖北商业高等专科学校</t>
  </si>
  <si>
    <t>计算机应用与维护</t>
  </si>
  <si>
    <t>18620005341</t>
  </si>
  <si>
    <t>zhangxx@xiaopeng.com</t>
  </si>
  <si>
    <t>00121</t>
  </si>
  <si>
    <t>王宏斌</t>
  </si>
  <si>
    <t>冲压工艺高级工程师</t>
  </si>
  <si>
    <t>北京汽车集团股份有限公司株洲分公司</t>
  </si>
  <si>
    <t>18153772566</t>
  </si>
  <si>
    <t>wanghb@xiaopeng.com</t>
  </si>
  <si>
    <t>00122</t>
  </si>
  <si>
    <t>周刚</t>
  </si>
  <si>
    <t>采购经理</t>
  </si>
  <si>
    <t>应用化学</t>
  </si>
  <si>
    <t>比亚迪股份有限公司</t>
  </si>
  <si>
    <t>18026966126</t>
  </si>
  <si>
    <t>zhoug@xiaopeng.com</t>
  </si>
  <si>
    <t>00123</t>
  </si>
  <si>
    <t>王明波</t>
  </si>
  <si>
    <t>结构开发组</t>
  </si>
  <si>
    <t>嵌入式结构高级工程师</t>
  </si>
  <si>
    <t>四川大学</t>
  </si>
  <si>
    <t>焊接工艺</t>
  </si>
  <si>
    <t>广州思翼电子科技有限公司</t>
  </si>
  <si>
    <t>15920057598</t>
  </si>
  <si>
    <t>wangmb@xiaopeng.com</t>
  </si>
  <si>
    <t>00124</t>
  </si>
  <si>
    <t>钟诗韵</t>
  </si>
  <si>
    <t>财务部</t>
  </si>
  <si>
    <t>会计及报表组</t>
  </si>
  <si>
    <t>会计</t>
  </si>
  <si>
    <t>税务</t>
  </si>
  <si>
    <t>广州大学</t>
  </si>
  <si>
    <t>成人教育</t>
  </si>
  <si>
    <t>广州市一力那威贸易有限公司</t>
  </si>
  <si>
    <t>13560396272</t>
  </si>
  <si>
    <t>zhongsy@xiaopeng.com</t>
  </si>
  <si>
    <t>00125</t>
  </si>
  <si>
    <t>郭嘉益</t>
  </si>
  <si>
    <t>青岛理工大学</t>
  </si>
  <si>
    <t>15014006369</t>
  </si>
  <si>
    <t>guojy@xiaopeng.com</t>
  </si>
  <si>
    <t>00126</t>
  </si>
  <si>
    <t>李甫光</t>
  </si>
  <si>
    <t>总线诊断工程师</t>
  </si>
  <si>
    <t>上海北汇信息科技有限公司</t>
  </si>
  <si>
    <t>18521526213</t>
  </si>
  <si>
    <t>lifg@xiaopeng.com</t>
  </si>
  <si>
    <t>00127</t>
  </si>
  <si>
    <t>周鹏</t>
  </si>
  <si>
    <t>农业机械化工程</t>
  </si>
  <si>
    <t>广州市汽车集团有限公司汽车工程研究院</t>
  </si>
  <si>
    <t>13925117665</t>
  </si>
  <si>
    <t>zhoup@xiaopeng.com</t>
  </si>
  <si>
    <t>00128</t>
  </si>
  <si>
    <t>王万鹏</t>
  </si>
  <si>
    <t>高级产品经理</t>
  </si>
  <si>
    <t>长春大学</t>
  </si>
  <si>
    <t>信息与计算科学</t>
  </si>
  <si>
    <t>太平洋网络有限公司</t>
  </si>
  <si>
    <t>13570541600</t>
  </si>
  <si>
    <t>wangwp@xiaopeng.com</t>
  </si>
  <si>
    <t>00129</t>
  </si>
  <si>
    <t>唐群勇</t>
  </si>
  <si>
    <t>Android应用工程师</t>
  </si>
  <si>
    <t>江西中医药大学</t>
  </si>
  <si>
    <t>生物医学工程</t>
  </si>
  <si>
    <t>tangqy@xiaopeng.com</t>
  </si>
  <si>
    <t>00131</t>
  </si>
  <si>
    <t>唐铭</t>
  </si>
  <si>
    <t>13533803314</t>
  </si>
  <si>
    <t>tangm@xiaopeng.com</t>
  </si>
  <si>
    <t>00133</t>
  </si>
  <si>
    <t>林娇芬</t>
  </si>
  <si>
    <t>人力资源部</t>
  </si>
  <si>
    <t>p9</t>
  </si>
  <si>
    <t>人力资源高级总监</t>
  </si>
  <si>
    <t>法学</t>
  </si>
  <si>
    <t>13060807827</t>
  </si>
  <si>
    <t>linjf@xiaopeng.com</t>
  </si>
  <si>
    <t>00134</t>
  </si>
  <si>
    <t>徐红</t>
  </si>
  <si>
    <t>行政经理</t>
  </si>
  <si>
    <t>广东省旅游职业技术学校</t>
  </si>
  <si>
    <t>酒店服务与管理</t>
  </si>
  <si>
    <t>广东唯普汽车电子商务股份有限公司</t>
  </si>
  <si>
    <t>13602400601</t>
  </si>
  <si>
    <t>xuh@xiaopeng.com</t>
  </si>
  <si>
    <t>00135</t>
  </si>
  <si>
    <t>黄钟鸣</t>
  </si>
  <si>
    <t>嵌入式软件工程师</t>
  </si>
  <si>
    <t>香港城市大学</t>
  </si>
  <si>
    <t>18825031558</t>
  </si>
  <si>
    <t>huangzm@xiaopeng.com</t>
  </si>
  <si>
    <t>00136</t>
  </si>
  <si>
    <t>程志伟</t>
  </si>
  <si>
    <t>河南理工大学</t>
  </si>
  <si>
    <t>奇瑞捷豹路虎汽车有限公司上海分公司</t>
  </si>
  <si>
    <t>18512133899</t>
  </si>
  <si>
    <t>chengzw@xiaopeng.com</t>
  </si>
  <si>
    <t>00138</t>
  </si>
  <si>
    <t>向平</t>
  </si>
  <si>
    <t>上车体高级工程师</t>
  </si>
  <si>
    <t>湖南建材高等专科学校</t>
  </si>
  <si>
    <t>广西科技大学</t>
  </si>
  <si>
    <t>专升本</t>
  </si>
  <si>
    <t>浙江吉利汽车研究院有限公司宁波杭州湾分公司</t>
  </si>
  <si>
    <t>18668808732</t>
  </si>
  <si>
    <t>xiangp@xiaopeng.com</t>
  </si>
  <si>
    <t>00139</t>
  </si>
  <si>
    <t>于大海</t>
  </si>
  <si>
    <t>汽车运用工程</t>
  </si>
  <si>
    <t>德尔福派克电气系统有限公司</t>
  </si>
  <si>
    <t>18620026028</t>
  </si>
  <si>
    <t>yudh@xiaopeng.com</t>
  </si>
  <si>
    <t>00141</t>
  </si>
  <si>
    <t>宋志鹏</t>
  </si>
  <si>
    <t>电池测试工程师</t>
  </si>
  <si>
    <t>电子科学与技术(电子材料与元器件)</t>
  </si>
  <si>
    <t>深圳市世标检测有限公司</t>
  </si>
  <si>
    <t>13794492122</t>
  </si>
  <si>
    <t>songzp@xiaopeng.com</t>
  </si>
  <si>
    <t>00142</t>
  </si>
  <si>
    <t>罗文强</t>
  </si>
  <si>
    <t>软内饰工程师</t>
  </si>
  <si>
    <t>高分子材料科学与工程/财务管理</t>
  </si>
  <si>
    <t>云度新能源汽车有限公司</t>
  </si>
  <si>
    <t>18824426826</t>
  </si>
  <si>
    <t>luowq@xiaopeng.com</t>
  </si>
  <si>
    <t>00143</t>
  </si>
  <si>
    <t>彭斐</t>
  </si>
  <si>
    <t>UI设计高级经理</t>
  </si>
  <si>
    <t>武汉商业服务学院</t>
  </si>
  <si>
    <t>商业美术</t>
  </si>
  <si>
    <t>腾讯科技（深圳）广州分公司</t>
  </si>
  <si>
    <t>18688381855</t>
  </si>
  <si>
    <t>pengf@xiaopeng.com</t>
  </si>
  <si>
    <t>00144</t>
  </si>
  <si>
    <t>张恒</t>
  </si>
  <si>
    <t>碰撞分析高级工程师</t>
  </si>
  <si>
    <t>湖南工学院</t>
  </si>
  <si>
    <t>机械设计制造及自动化</t>
  </si>
  <si>
    <t>湖南湖大艾盛汽车技术开发有限公司</t>
  </si>
  <si>
    <t>15177722509</t>
  </si>
  <si>
    <t>zhangh@xiaopeng.com</t>
  </si>
  <si>
    <t>00145</t>
  </si>
  <si>
    <t>周国茂</t>
  </si>
  <si>
    <t>北京理工大学珠海学院</t>
  </si>
  <si>
    <t>深圳市航盛电子股份有限公司</t>
  </si>
  <si>
    <t>18665890050</t>
  </si>
  <si>
    <t>zhougm@xiaopeng.com</t>
  </si>
  <si>
    <t>00146</t>
  </si>
  <si>
    <t>刘浪</t>
  </si>
  <si>
    <t>嵌入式硬件工程师</t>
  </si>
  <si>
    <t>西南民族大学</t>
  </si>
  <si>
    <t>18814221750</t>
  </si>
  <si>
    <t>liul@xiaopeng.com</t>
  </si>
  <si>
    <t>00147</t>
  </si>
  <si>
    <t>王康乐</t>
  </si>
  <si>
    <t>电子电控组</t>
  </si>
  <si>
    <t>电子电器仪表高级工程师</t>
  </si>
  <si>
    <t>南京农业大学</t>
  </si>
  <si>
    <t>深圳比亚迪戴姆勒新技术有限公司</t>
  </si>
  <si>
    <t>13823786346</t>
  </si>
  <si>
    <t>wangkl@xiaopeng.com</t>
  </si>
  <si>
    <t>00150</t>
  </si>
  <si>
    <t>邓志杰</t>
  </si>
  <si>
    <t>高技</t>
  </si>
  <si>
    <t>广州市交通高级技工学校</t>
  </si>
  <si>
    <t>汽车电气与空调维修</t>
  </si>
  <si>
    <t>其他学历（业余学习）</t>
  </si>
  <si>
    <t>18078818201</t>
  </si>
  <si>
    <t>dengzj@xiaopeng.com</t>
  </si>
  <si>
    <t>00151</t>
  </si>
  <si>
    <t>周波</t>
  </si>
  <si>
    <t>整车智能组</t>
  </si>
  <si>
    <t>华南热带农业大学（现海南大学）</t>
  </si>
  <si>
    <t>海格集团怡创科技</t>
  </si>
  <si>
    <t>18002256600</t>
  </si>
  <si>
    <t>zhoub@xiaopeng.com</t>
  </si>
  <si>
    <t>00152</t>
  </si>
  <si>
    <t>张辉</t>
  </si>
  <si>
    <t>外饰高级工程师</t>
  </si>
  <si>
    <t>西安科技大学</t>
  </si>
  <si>
    <t>福特汽车工程研究（南京）有限公司</t>
  </si>
  <si>
    <t>13651609209</t>
  </si>
  <si>
    <t>zhanghui@xiaopeng.com</t>
  </si>
  <si>
    <t>00153</t>
  </si>
  <si>
    <t>李鹏</t>
  </si>
  <si>
    <t>智能算法工程师</t>
  </si>
  <si>
    <t>神龙汽车有限公司</t>
  </si>
  <si>
    <t>15071373124</t>
  </si>
  <si>
    <t>lip@xiaopeng.com</t>
  </si>
  <si>
    <t>00154</t>
  </si>
  <si>
    <t>胡志巍</t>
  </si>
  <si>
    <t>内外饰部高级经理</t>
  </si>
  <si>
    <t>延边大学</t>
  </si>
  <si>
    <t>农业机械化及其自动化</t>
  </si>
  <si>
    <t>广州汽车集团股份有限公司汽车工程研究院（+奇瑞汽车）</t>
  </si>
  <si>
    <t>18988800300</t>
  </si>
  <si>
    <t>huzw@xiaopeng.com</t>
  </si>
  <si>
    <t>00155</t>
  </si>
  <si>
    <t>杨海</t>
  </si>
  <si>
    <t>底盘轻量化工程师</t>
  </si>
  <si>
    <t>材料工程</t>
  </si>
  <si>
    <t>材料科学与工程</t>
  </si>
  <si>
    <t>东风李尔汽车座椅有限公司技术中心</t>
  </si>
  <si>
    <t>15995414636</t>
  </si>
  <si>
    <t>yangh@xiaopeng.com</t>
  </si>
  <si>
    <t>00156</t>
  </si>
  <si>
    <t>黎璇</t>
  </si>
  <si>
    <t>湖南科技大学</t>
  </si>
  <si>
    <t>威马汽车科技有限公司</t>
  </si>
  <si>
    <t>lix@xiaopeng.com</t>
  </si>
  <si>
    <t>00157</t>
  </si>
  <si>
    <t>覃鑫</t>
  </si>
  <si>
    <t>南京理工大学</t>
  </si>
  <si>
    <t>18648883486</t>
  </si>
  <si>
    <t>qinx@xiaopeng.com</t>
  </si>
  <si>
    <t>00158</t>
  </si>
  <si>
    <t>邹文洪</t>
  </si>
  <si>
    <t>冲压工艺工程师</t>
  </si>
  <si>
    <t>广东水利电力职业技术学院</t>
  </si>
  <si>
    <t>赛科工业科技开发有限公司</t>
  </si>
  <si>
    <t>13826007376</t>
  </si>
  <si>
    <t>zouwh@xiaopeng.com</t>
  </si>
  <si>
    <t>00159</t>
  </si>
  <si>
    <t>刘国庆</t>
  </si>
  <si>
    <t>GD&amp;T设计高级工程师</t>
  </si>
  <si>
    <t>材料加工工程(焊接)</t>
  </si>
  <si>
    <t>材料成型及控制工程(焊接)</t>
  </si>
  <si>
    <t>东风本田汽车有限公司</t>
  </si>
  <si>
    <t>15527302855</t>
  </si>
  <si>
    <t>liugq@xiaopeng.com</t>
  </si>
  <si>
    <t>00160</t>
  </si>
  <si>
    <t>谢宗荣</t>
  </si>
  <si>
    <t>内饰高级工程师</t>
  </si>
  <si>
    <t>井冈山大学</t>
  </si>
  <si>
    <t>机械电子工程与设计</t>
  </si>
  <si>
    <t>众泰汽车研究院</t>
  </si>
  <si>
    <t>15000512471</t>
  </si>
  <si>
    <t>xiezr@xiaopeng.com</t>
  </si>
  <si>
    <t>00161</t>
  </si>
  <si>
    <t>任强</t>
  </si>
  <si>
    <t>电机控制器软件工程师</t>
  </si>
  <si>
    <t>电力电子与电力传动</t>
  </si>
  <si>
    <t>郑州航空工业管理大学</t>
  </si>
  <si>
    <t>中车大连电力牵引研发中心有限公司</t>
  </si>
  <si>
    <t>18620901661</t>
  </si>
  <si>
    <t>renq@xiaopeng.com</t>
  </si>
  <si>
    <t>00162</t>
  </si>
  <si>
    <t>王丹</t>
  </si>
  <si>
    <t>主动安全研发工程师</t>
  </si>
  <si>
    <t>15626236036</t>
  </si>
  <si>
    <t>wangd@xiaopeng.com</t>
  </si>
  <si>
    <t>00163</t>
  </si>
  <si>
    <t>王浩</t>
  </si>
  <si>
    <t>华中农业大学</t>
  </si>
  <si>
    <t>郑州宇通客车股份有限公司</t>
  </si>
  <si>
    <t>18898479418</t>
  </si>
  <si>
    <t>wangh@xiaopeng.com</t>
  </si>
  <si>
    <t>00164</t>
  </si>
  <si>
    <t>洪佳</t>
  </si>
  <si>
    <t>HIL测试高级工程师</t>
  </si>
  <si>
    <t>机械工程（机械电子方向）</t>
  </si>
  <si>
    <t>上海汽车集团有限公司技术中心</t>
  </si>
  <si>
    <t>17721027413</t>
  </si>
  <si>
    <t>hongj@xiaopeng.com</t>
  </si>
  <si>
    <t>00165</t>
  </si>
  <si>
    <t>肖斌</t>
  </si>
  <si>
    <t>充电业务部</t>
  </si>
  <si>
    <t>充电桩业务部</t>
  </si>
  <si>
    <t>高级副总裁</t>
  </si>
  <si>
    <t>7</t>
  </si>
  <si>
    <t>P11</t>
  </si>
  <si>
    <t>会计学</t>
  </si>
  <si>
    <t>中南财经大学</t>
  </si>
  <si>
    <t>广州市千百十汽车服务连锁有限公司（+7天+华为）</t>
  </si>
  <si>
    <t>18664774169</t>
  </si>
  <si>
    <t>xiaob@xiaopeng.com</t>
  </si>
  <si>
    <t>00166</t>
  </si>
  <si>
    <t>周泽</t>
  </si>
  <si>
    <t>IT工程师</t>
  </si>
  <si>
    <t>浙江大学城市学院</t>
  </si>
  <si>
    <t>信息系统与信息管理</t>
  </si>
  <si>
    <t>15068111160</t>
  </si>
  <si>
    <t>zhouz@xiaopeng.com</t>
  </si>
  <si>
    <t>00167</t>
  </si>
  <si>
    <t>何建英</t>
  </si>
  <si>
    <t xml:space="preserve">广州市番禺职业技术学院 </t>
  </si>
  <si>
    <t>广州市中新塑料有限公司</t>
  </si>
  <si>
    <t>13570937898</t>
  </si>
  <si>
    <t>hejy@xiaopeng.com</t>
  </si>
  <si>
    <t>00168</t>
  </si>
  <si>
    <t>蒋治文</t>
  </si>
  <si>
    <t>质量组</t>
  </si>
  <si>
    <t>质量总监</t>
  </si>
  <si>
    <t>重庆工学院</t>
  </si>
  <si>
    <t>重庆力帆乘用车有限公司</t>
  </si>
  <si>
    <t>18688865338</t>
  </si>
  <si>
    <t>jiangzw@xiaopeng.com</t>
  </si>
  <si>
    <t>00169</t>
  </si>
  <si>
    <t>陆耀明</t>
  </si>
  <si>
    <t>Android应用高级工程师</t>
  </si>
  <si>
    <t>广东工业大学</t>
  </si>
  <si>
    <t>电子商务</t>
  </si>
  <si>
    <t>广东微创业电子商务有限公司</t>
  </si>
  <si>
    <t>13416371493</t>
  </si>
  <si>
    <t>luym@xiaopeng.com</t>
  </si>
  <si>
    <t>00170</t>
  </si>
  <si>
    <t>刘荣隆</t>
  </si>
  <si>
    <t>温控系统匹配工程师</t>
  </si>
  <si>
    <t>广西大学</t>
  </si>
  <si>
    <t>吉利汽车研究院有限公司</t>
  </si>
  <si>
    <t>18028572208</t>
  </si>
  <si>
    <t>liurl@xiaopeng.com</t>
  </si>
  <si>
    <t>00173</t>
  </si>
  <si>
    <t>翁华江</t>
  </si>
  <si>
    <t>质量控制部</t>
  </si>
  <si>
    <t>测试组</t>
  </si>
  <si>
    <t>车载系统测试工程师</t>
  </si>
  <si>
    <t>文思海辉技术有限公司</t>
  </si>
  <si>
    <t>18620291747</t>
  </si>
  <si>
    <t>wenghj@xiaopeng.com</t>
  </si>
  <si>
    <t>00174</t>
  </si>
  <si>
    <t>朱艳华</t>
  </si>
  <si>
    <t>内控部</t>
  </si>
  <si>
    <t>内控总监</t>
  </si>
  <si>
    <t>中南财经政法大学</t>
  </si>
  <si>
    <t>广州捷宝电子科技股份有限公司</t>
  </si>
  <si>
    <t>13078857652</t>
  </si>
  <si>
    <t>zhuyh@xiaopeng.com</t>
  </si>
  <si>
    <t>00175</t>
  </si>
  <si>
    <t>寇宇桥</t>
  </si>
  <si>
    <t>整车NVH试验资深工程师</t>
  </si>
  <si>
    <t>应用物理学</t>
  </si>
  <si>
    <t>吉利汽车有限公司成都高原汽车工业有限公司</t>
  </si>
  <si>
    <t>18218881127</t>
  </si>
  <si>
    <t>kouyq@xiaopeng.com</t>
  </si>
  <si>
    <t>00176</t>
  </si>
  <si>
    <t>廖朝徕</t>
  </si>
  <si>
    <t>智能算法高级工程师</t>
  </si>
  <si>
    <t>桂林电子科技大学</t>
  </si>
  <si>
    <t>计算机应用</t>
  </si>
  <si>
    <t>广州鹰瞰信息科技有限公司</t>
  </si>
  <si>
    <t>15013177256</t>
  </si>
  <si>
    <t>liaozl@xiaopeng.com</t>
  </si>
  <si>
    <t>00177</t>
  </si>
  <si>
    <t>陶琛</t>
  </si>
  <si>
    <t>内造型设计组</t>
  </si>
  <si>
    <t>内造型高级设计师</t>
  </si>
  <si>
    <t>四川美术学院</t>
  </si>
  <si>
    <t>工业设计-交通工具方向</t>
  </si>
  <si>
    <t>阿尔特汽车有限公司</t>
  </si>
  <si>
    <t>18697140483</t>
  </si>
  <si>
    <t>taoc@xiaopeng.com</t>
  </si>
  <si>
    <t>00178</t>
  </si>
  <si>
    <t>徐璐</t>
  </si>
  <si>
    <t>出纳</t>
  </si>
  <si>
    <t>衡阳财经工业职业技术学院</t>
  </si>
  <si>
    <t>湖南恒生制药股份有限公司</t>
  </si>
  <si>
    <t>14773419583</t>
  </si>
  <si>
    <t>xul@xiaopeng.com</t>
  </si>
  <si>
    <t>00180</t>
  </si>
  <si>
    <t>郑晓茵</t>
  </si>
  <si>
    <t>财务运营组</t>
  </si>
  <si>
    <t>会计经理</t>
  </si>
  <si>
    <t>财政与税务</t>
  </si>
  <si>
    <t>广州港股份有限公司</t>
  </si>
  <si>
    <t>13416306697</t>
  </si>
  <si>
    <t>zhengxy@xiaopeng.com</t>
  </si>
  <si>
    <t>00181</t>
  </si>
  <si>
    <t>王英强</t>
  </si>
  <si>
    <t>试验质量资深工程师</t>
  </si>
  <si>
    <t>长春理工大学</t>
  </si>
  <si>
    <t>航盛电子股份有限公司</t>
  </si>
  <si>
    <t>13631571062</t>
  </si>
  <si>
    <t>wangyq@xiaopeng.com</t>
  </si>
  <si>
    <t>00184</t>
  </si>
  <si>
    <t>黎湘江</t>
  </si>
  <si>
    <t>人力资源主管</t>
  </si>
  <si>
    <t>软件工程</t>
  </si>
  <si>
    <t>广州安捷汽车</t>
  </si>
  <si>
    <t>18898817123</t>
  </si>
  <si>
    <t>lixj@xiaopeng.com</t>
  </si>
  <si>
    <t>00185</t>
  </si>
  <si>
    <t>张文中</t>
  </si>
  <si>
    <t>嵌入式硬件高级工程师</t>
  </si>
  <si>
    <t>深圳晶福源科技股份有限公司</t>
  </si>
  <si>
    <t>18607520488</t>
  </si>
  <si>
    <t>zhangwz@xiaopeng.com</t>
  </si>
  <si>
    <t>00186</t>
  </si>
  <si>
    <t>刘兴</t>
  </si>
  <si>
    <t>大数据组</t>
  </si>
  <si>
    <t>大数据高级工程师</t>
  </si>
  <si>
    <t>嘉应学院</t>
  </si>
  <si>
    <t>广州博依特智能信息科技（+唯品会+UC）</t>
  </si>
  <si>
    <t>13632478002</t>
  </si>
  <si>
    <t>liux@xiaopeng.com</t>
  </si>
  <si>
    <t>00187</t>
  </si>
  <si>
    <t>李壮哲</t>
  </si>
  <si>
    <t>整车调试工程师</t>
  </si>
  <si>
    <t>仲恺农业工程学院</t>
  </si>
  <si>
    <t>农业机械化</t>
  </si>
  <si>
    <t>广州汽车集团乘用车有限公司</t>
  </si>
  <si>
    <t>13560162320</t>
  </si>
  <si>
    <t>lizz@xiaopeng.com</t>
  </si>
  <si>
    <t>00189</t>
  </si>
  <si>
    <t>谭永南</t>
  </si>
  <si>
    <t>CFD分析资深工程师</t>
  </si>
  <si>
    <t>浙江大学</t>
  </si>
  <si>
    <t>广州阳普科技</t>
  </si>
  <si>
    <t>13761410609</t>
  </si>
  <si>
    <t>tanyn@xiaopeng.com</t>
  </si>
  <si>
    <t>00190</t>
  </si>
  <si>
    <t>何春娟</t>
  </si>
  <si>
    <t>色彩纹理设计组</t>
  </si>
  <si>
    <t>前瞻色彩纹理高级经理</t>
  </si>
  <si>
    <t>景德镇学院</t>
  </si>
  <si>
    <t>陶瓷艺术设计</t>
  </si>
  <si>
    <t>南昌航空大学</t>
  </si>
  <si>
    <t>现代汽车研发中心(中国）有限公司</t>
  </si>
  <si>
    <t>13271183560</t>
  </si>
  <si>
    <t>hecj@xiaopeng.com</t>
  </si>
  <si>
    <t>00191</t>
  </si>
  <si>
    <t>罗建财</t>
  </si>
  <si>
    <t>系统测试组</t>
  </si>
  <si>
    <t>嵌入式硬件测试工程师</t>
  </si>
  <si>
    <t>通标标准技术服务有限公司广州分公司</t>
  </si>
  <si>
    <t>15521229956</t>
  </si>
  <si>
    <t>luojc@xiaopeng.com</t>
  </si>
  <si>
    <t>00192</t>
  </si>
  <si>
    <t>陈真义</t>
  </si>
  <si>
    <t>智能交通工程</t>
  </si>
  <si>
    <t>能源动力系统及自动化</t>
  </si>
  <si>
    <t>15975703652</t>
  </si>
  <si>
    <t>chenzy@xiaopeng.com</t>
  </si>
  <si>
    <t>00193</t>
  </si>
  <si>
    <t>冯海荣</t>
  </si>
  <si>
    <t>电池软件工程师</t>
  </si>
  <si>
    <t>环境工程</t>
  </si>
  <si>
    <t>联合汽车电子柳州分公司</t>
  </si>
  <si>
    <t>13802753557</t>
  </si>
  <si>
    <t>fenghr@xiaopeng.com</t>
  </si>
  <si>
    <t>00194</t>
  </si>
  <si>
    <t>文小星</t>
  </si>
  <si>
    <t>视频经理</t>
  </si>
  <si>
    <t>江西理工大学</t>
  </si>
  <si>
    <t>影视媒体（广播电视）</t>
  </si>
  <si>
    <t>南方电视传媒</t>
  </si>
  <si>
    <t>15920883994</t>
  </si>
  <si>
    <t>wenxx@xiaopeng.com</t>
  </si>
  <si>
    <t>00195</t>
  </si>
  <si>
    <t>鲁雄山</t>
  </si>
  <si>
    <t>技术管理组</t>
  </si>
  <si>
    <t>标准件管理工程师</t>
  </si>
  <si>
    <t>武汉交通职业学院</t>
  </si>
  <si>
    <t>浙江长华汽车零部件有限公司</t>
  </si>
  <si>
    <t>13967853585</t>
  </si>
  <si>
    <t>luxs@xiaopeng.com</t>
  </si>
  <si>
    <t>00196</t>
  </si>
  <si>
    <t>张金金</t>
  </si>
  <si>
    <t>小鹏科技-北京</t>
  </si>
  <si>
    <t>对外合作部</t>
  </si>
  <si>
    <t>北京交通大学</t>
  </si>
  <si>
    <t>物流管理</t>
  </si>
  <si>
    <t>华夏幸福基业股份有限公司</t>
  </si>
  <si>
    <t>18611955872
13910319500</t>
  </si>
  <si>
    <t>zhangjj@xiaopeng.com</t>
  </si>
  <si>
    <t>00197</t>
  </si>
  <si>
    <t>刘志勇</t>
  </si>
  <si>
    <t>试验工程师</t>
  </si>
  <si>
    <t>广州铁路职业技术学院</t>
  </si>
  <si>
    <t>汽车技术服务与营销</t>
  </si>
  <si>
    <t>东风日产乘用车公司技术中心</t>
  </si>
  <si>
    <t>18902216294</t>
  </si>
  <si>
    <t>liuzy@xiaopeng.com</t>
  </si>
  <si>
    <t>00198</t>
  </si>
  <si>
    <t>李侠臻</t>
  </si>
  <si>
    <t>行政助理</t>
  </si>
  <si>
    <t>江苏经贸职业技术学院</t>
  </si>
  <si>
    <t>动漫设计</t>
  </si>
  <si>
    <t>徐州柏荣家具有限公司</t>
  </si>
  <si>
    <t>13520681004</t>
  </si>
  <si>
    <t>lixz@xiaopeng.com</t>
  </si>
  <si>
    <t>00199</t>
  </si>
  <si>
    <t>胡泽华</t>
  </si>
  <si>
    <t>谢展琰</t>
  </si>
  <si>
    <t>湖南邵阳学院</t>
  </si>
  <si>
    <t>机电一体化</t>
  </si>
  <si>
    <t>广州海格通信集团股份有限公司（+三星）</t>
  </si>
  <si>
    <t>15918586420</t>
  </si>
  <si>
    <t>huzh@xiaopeng.com</t>
  </si>
  <si>
    <t>00200</t>
  </si>
  <si>
    <t>康二伟</t>
  </si>
  <si>
    <t>华中师范大学</t>
  </si>
  <si>
    <t>华阳通用电子有限公司（+比亚迪汽车工业）</t>
  </si>
  <si>
    <t>18033408051</t>
  </si>
  <si>
    <t>kangew@xiaopeng.com</t>
  </si>
  <si>
    <t>00201</t>
  </si>
  <si>
    <t>周宏</t>
  </si>
  <si>
    <t>5</t>
  </si>
  <si>
    <t>整车安全总工程师（代理电子电器总监）</t>
  </si>
  <si>
    <t>工程力学</t>
  </si>
  <si>
    <t>飞行器设计/商务外贸（辅修）</t>
  </si>
  <si>
    <t>Magna麦格纳德国斯图加特研发中心（+美国第一技术安全公司）</t>
  </si>
  <si>
    <t>18819143961</t>
  </si>
  <si>
    <t>zhouh@xiaopeng.com</t>
  </si>
  <si>
    <t>00202</t>
  </si>
  <si>
    <t>覃英雁</t>
  </si>
  <si>
    <t>哈尔滨工程大学</t>
  </si>
  <si>
    <t>18026498972</t>
  </si>
  <si>
    <t>qinyy@xiaopeng.com</t>
  </si>
  <si>
    <t>00203</t>
  </si>
  <si>
    <t>刘莉文</t>
  </si>
  <si>
    <t>对外合作（北京）</t>
  </si>
  <si>
    <t>GR经理</t>
  </si>
  <si>
    <t>中央民族大学</t>
  </si>
  <si>
    <t>对外经济贸易大学</t>
  </si>
  <si>
    <t xml:space="preserve">法学院（国际经济法方向） </t>
  </si>
  <si>
    <t>亿利生态修复股份有限公司（+华夏幸福基业股份有限公司 ）</t>
  </si>
  <si>
    <t>13466677365</t>
  </si>
  <si>
    <t>liulw@xiaopeng.com</t>
  </si>
  <si>
    <t>00205</t>
  </si>
  <si>
    <t>单承标</t>
  </si>
  <si>
    <t>试验副总监</t>
  </si>
  <si>
    <t>车辆化工</t>
  </si>
  <si>
    <t>一汽新能源汽车分公司（+一汽轿车股份）</t>
  </si>
  <si>
    <t>15376787373</t>
  </si>
  <si>
    <t>shancb@xiaopeng.com</t>
  </si>
  <si>
    <t>00206</t>
  </si>
  <si>
    <t>曾郁荣</t>
  </si>
  <si>
    <t>Android应用专家</t>
  </si>
  <si>
    <t>广州速玩⽹网络科技（+UC）</t>
  </si>
  <si>
    <t>18664517231</t>
  </si>
  <si>
    <t>zengyr@xiaopeng.com</t>
  </si>
  <si>
    <t>00207</t>
  </si>
  <si>
    <t>钟鸿飞</t>
  </si>
  <si>
    <t>大数据资深工程师</t>
  </si>
  <si>
    <t>计算机应用技术</t>
  </si>
  <si>
    <t>计算机科学与工程</t>
  </si>
  <si>
    <t>广州映博智能科技（+YY）</t>
  </si>
  <si>
    <t>18617391224</t>
  </si>
  <si>
    <t>zhonghf@xiaopeng.com</t>
  </si>
  <si>
    <t>00209</t>
  </si>
  <si>
    <t>谢勇</t>
  </si>
  <si>
    <t>吉首大学</t>
  </si>
  <si>
    <t>宁波吉利汽车研究开发（+长安标致雪铁龙）</t>
  </si>
  <si>
    <t>18507556920</t>
  </si>
  <si>
    <t>xiey@xiaopeng.com</t>
  </si>
  <si>
    <t>00210</t>
  </si>
  <si>
    <t>沈灿海</t>
  </si>
  <si>
    <t>贵州大学</t>
  </si>
  <si>
    <t>美润橡胶科技（贵航股份红阳密封件）</t>
  </si>
  <si>
    <t>15185186037</t>
  </si>
  <si>
    <t>shench@xiaopeng.com</t>
  </si>
  <si>
    <t>00211</t>
  </si>
  <si>
    <t>袁勋</t>
  </si>
  <si>
    <t>CFD高级工程师</t>
  </si>
  <si>
    <t>Auto Research Center（+本田技研+上汽通用五菱）</t>
  </si>
  <si>
    <t>18578661719</t>
  </si>
  <si>
    <t>yuanx@xiaopeng.com</t>
  </si>
  <si>
    <t>00212</t>
  </si>
  <si>
    <t>孙晓波</t>
  </si>
  <si>
    <t>IOS应用高级工程师</t>
  </si>
  <si>
    <t>创业（+深圳万利达教育+天涯网络）</t>
  </si>
  <si>
    <t>18018757365</t>
  </si>
  <si>
    <t>sunxb@xiaopeng.com</t>
  </si>
  <si>
    <t>00213</t>
  </si>
  <si>
    <t>徐炽康</t>
  </si>
  <si>
    <t>SQE资深工程师</t>
  </si>
  <si>
    <t>上海交通大学</t>
  </si>
  <si>
    <t>园林/日语</t>
  </si>
  <si>
    <t>本田汽车（中国）有限公司</t>
  </si>
  <si>
    <t>13632410859</t>
  </si>
  <si>
    <t>xuck@xiaopeng.com</t>
  </si>
  <si>
    <t>00214</t>
  </si>
  <si>
    <t>涂强</t>
  </si>
  <si>
    <t>智能算法工程师-规划方向</t>
  </si>
  <si>
    <t>13120705916</t>
  </si>
  <si>
    <t>tuq@xiaopeng.com</t>
  </si>
  <si>
    <t>00215</t>
  </si>
  <si>
    <t>刘毅</t>
  </si>
  <si>
    <t>深圳腾势新能源汽车</t>
  </si>
  <si>
    <t>18924106566</t>
  </si>
  <si>
    <t>liuyi@xiaopeng.com</t>
  </si>
  <si>
    <t>00217</t>
  </si>
  <si>
    <t>张加勋</t>
  </si>
  <si>
    <t>车身专家</t>
  </si>
  <si>
    <t>中瑞德科（+广汽研究院+北京阿尔特）</t>
  </si>
  <si>
    <t>18688906424</t>
  </si>
  <si>
    <t>zhangjx@xiaopeng.com</t>
  </si>
  <si>
    <t>00218</t>
  </si>
  <si>
    <t>刘阳</t>
  </si>
  <si>
    <t>集成测试组</t>
  </si>
  <si>
    <t>电子电器试制试验工程师</t>
  </si>
  <si>
    <t>昆明理工大学</t>
  </si>
  <si>
    <t>山东农业大学</t>
  </si>
  <si>
    <t>农业机械化及自动化</t>
  </si>
  <si>
    <t>广汽乘用车</t>
  </si>
  <si>
    <t>15989122998</t>
  </si>
  <si>
    <t>liuy@xiaopeng.com</t>
  </si>
  <si>
    <t>00219</t>
  </si>
  <si>
    <t>罗国鹏</t>
  </si>
  <si>
    <t>电动系统高级经理</t>
  </si>
  <si>
    <t>一汽技术中心</t>
  </si>
  <si>
    <t>13843169896</t>
  </si>
  <si>
    <t>luogp@xiaopeng.com</t>
  </si>
  <si>
    <t>00220</t>
  </si>
  <si>
    <t>王誉</t>
  </si>
  <si>
    <t>约束系统集成高级工程师</t>
  </si>
  <si>
    <t>中国矿业大学</t>
  </si>
  <si>
    <t>浙江吉利汽车研究院（+一汽海马汽车）</t>
  </si>
  <si>
    <t>15308904889</t>
  </si>
  <si>
    <t>wangy@xiaopeng.com</t>
  </si>
  <si>
    <t>00221</t>
  </si>
  <si>
    <t>廖惠明</t>
  </si>
  <si>
    <t>西安理工大学</t>
  </si>
  <si>
    <t>北汽（广州）汽车有限公司（+长安雪铁龙）</t>
  </si>
  <si>
    <t>13798008903</t>
  </si>
  <si>
    <t>liaohm@xiaopeng.com</t>
  </si>
  <si>
    <t>00222</t>
  </si>
  <si>
    <t>李强</t>
  </si>
  <si>
    <t>质量体系高级工程师</t>
  </si>
  <si>
    <t>热能与动力工程/工商管理（辅）</t>
  </si>
  <si>
    <t>中联重科股份有限公司（+东风本田发动机）</t>
  </si>
  <si>
    <t>15920338106</t>
  </si>
  <si>
    <t>liq@xiaopeng.com</t>
  </si>
  <si>
    <t>00223</t>
  </si>
  <si>
    <t>刘颖</t>
  </si>
  <si>
    <t>BD与活动部</t>
  </si>
  <si>
    <t>品牌推广经理（北京办）</t>
  </si>
  <si>
    <t>向颖/张金金</t>
  </si>
  <si>
    <t>辽宁科技学院</t>
  </si>
  <si>
    <t>京微智能（+乐视移动+腾讯北京分公司）</t>
  </si>
  <si>
    <t>13521600929</t>
  </si>
  <si>
    <t>liuying@xiaopeng.com</t>
  </si>
  <si>
    <t>00224</t>
  </si>
  <si>
    <t>陈旭</t>
  </si>
  <si>
    <t>华北业务拓展部</t>
  </si>
  <si>
    <t>对外合作总监（北京办）</t>
  </si>
  <si>
    <t>首都经济贸易大学</t>
  </si>
  <si>
    <t>财政学</t>
  </si>
  <si>
    <t>广东省社会科学院</t>
  </si>
  <si>
    <t>知豆电动汽车有限公司（+北京中瑞蓝科电动汽车有限公司+松下公司）</t>
  </si>
  <si>
    <t>13901296828</t>
  </si>
  <si>
    <t>chenx@xiaopeng.com</t>
  </si>
  <si>
    <t>00225</t>
  </si>
  <si>
    <t>吴昊</t>
  </si>
  <si>
    <t>武汉工业职业技术学院</t>
  </si>
  <si>
    <t>众泰汽车工程研究院</t>
  </si>
  <si>
    <t>18688339176</t>
  </si>
  <si>
    <t>wuh@xiaopeng.com</t>
  </si>
  <si>
    <t>00226</t>
  </si>
  <si>
    <t>李朝成</t>
  </si>
  <si>
    <t>18898630917</t>
  </si>
  <si>
    <t>licc@xiaopeng.com</t>
  </si>
  <si>
    <t>00228</t>
  </si>
  <si>
    <t>王平波</t>
  </si>
  <si>
    <t>软内饰高级工程师</t>
  </si>
  <si>
    <t>中欧研发中心（+比亚迪汽车工业）</t>
  </si>
  <si>
    <t>18664905281</t>
  </si>
  <si>
    <t>wangpb@xiaopeng.com</t>
  </si>
  <si>
    <t>00229</t>
  </si>
  <si>
    <t>张国臻</t>
  </si>
  <si>
    <t>电池软件高级工程师</t>
  </si>
  <si>
    <t>动力机械及工程(发动机控制方向)</t>
  </si>
  <si>
    <t>潍坊学院</t>
  </si>
  <si>
    <t>宁德时代新能源（+潍柴西港新能源）</t>
  </si>
  <si>
    <t>15762545060</t>
  </si>
  <si>
    <t>zhanggz@xiaopeng.com</t>
  </si>
  <si>
    <t>00230</t>
  </si>
  <si>
    <t>林树波</t>
  </si>
  <si>
    <t>视觉高级设计师</t>
  </si>
  <si>
    <t>华南农业大学珠江学院</t>
  </si>
  <si>
    <t>视觉传达</t>
  </si>
  <si>
    <t>13602482154</t>
  </si>
  <si>
    <t>linsb@xiaopeng.com</t>
  </si>
  <si>
    <t>00231</t>
  </si>
  <si>
    <t>余达杨</t>
  </si>
  <si>
    <t>电机系统结构工程师</t>
  </si>
  <si>
    <t>比亚迪汽车研发中心</t>
  </si>
  <si>
    <t>18926153966</t>
  </si>
  <si>
    <t>yudy@xiaopeng.com</t>
  </si>
  <si>
    <t>00232</t>
  </si>
  <si>
    <t>付正浩</t>
  </si>
  <si>
    <t>复旦大学</t>
  </si>
  <si>
    <t>电池新能源</t>
  </si>
  <si>
    <t>广汽菲克（+上海通用）</t>
  </si>
  <si>
    <t>13826157117</t>
  </si>
  <si>
    <t>fuzh@xiaopeng.com</t>
  </si>
  <si>
    <t>00233</t>
  </si>
  <si>
    <t>田涛</t>
  </si>
  <si>
    <t>知识产权主管</t>
  </si>
  <si>
    <t>曾哲</t>
  </si>
  <si>
    <t>深圳大学</t>
  </si>
  <si>
    <t>模式识别与智能系统</t>
  </si>
  <si>
    <t>广州视源电子科技（+国家知识产权协审广东中心）</t>
  </si>
  <si>
    <t>18620687752</t>
  </si>
  <si>
    <t>tiant@xiaopeng.com</t>
  </si>
  <si>
    <t>00234</t>
  </si>
  <si>
    <t>赵历</t>
  </si>
  <si>
    <t>电芯高级工程师</t>
  </si>
  <si>
    <t>湖南城市学院</t>
  </si>
  <si>
    <t>深圳市比克动力电池有限公司</t>
  </si>
  <si>
    <t>18277108218</t>
  </si>
  <si>
    <t>zhaoli@xiaopeng.com</t>
  </si>
  <si>
    <t>00237</t>
  </si>
  <si>
    <t>徐吉汉（Xu Jack Han）</t>
  </si>
  <si>
    <t>瑞士联邦理工</t>
  </si>
  <si>
    <t>蔚来汽车（美国中心）（+广汽集团汽车工程研究院+卡玛汽车公司）</t>
  </si>
  <si>
    <t>13829747651</t>
  </si>
  <si>
    <t>xujh@xiaopeng.com</t>
  </si>
  <si>
    <t>00238</t>
  </si>
  <si>
    <t>段志飞</t>
  </si>
  <si>
    <t>电子电器架构专家</t>
  </si>
  <si>
    <t>江铃汽车股份有限公司（+一汽海马汽车）</t>
  </si>
  <si>
    <t>18172896856</t>
  </si>
  <si>
    <t>duanzf@xiaopeng.com</t>
  </si>
  <si>
    <t>00239</t>
  </si>
  <si>
    <t>林利佳</t>
  </si>
  <si>
    <t>广东外语外贸大学</t>
  </si>
  <si>
    <t>国际物流与运输</t>
  </si>
  <si>
    <t>本田汽车（中国）有限公司（+苏宁易购电子商务）</t>
  </si>
  <si>
    <t>18620923869</t>
  </si>
  <si>
    <t>linlj@xiaopeng.com</t>
  </si>
  <si>
    <t>00240</t>
  </si>
  <si>
    <t>谢伟彬</t>
  </si>
  <si>
    <t>整车集成专家</t>
  </si>
  <si>
    <t>上海蔚来汽车（+沃尔沃汽车+广汽研究院）</t>
  </si>
  <si>
    <t>13826256763</t>
  </si>
  <si>
    <t>xiewb@xiaopeng.com</t>
  </si>
  <si>
    <t>00242</t>
  </si>
  <si>
    <t>吴婷</t>
  </si>
  <si>
    <t>武夷学院</t>
  </si>
  <si>
    <t>应用英语</t>
  </si>
  <si>
    <t>易居（中国）营销集团（+鞍钢联众）</t>
  </si>
  <si>
    <t>18825038321</t>
  </si>
  <si>
    <t>wut@xiaopeng.com</t>
  </si>
  <si>
    <t>00243</t>
  </si>
  <si>
    <t>刘忠华</t>
  </si>
  <si>
    <t>财务及行政副总裁</t>
  </si>
  <si>
    <t>MBA</t>
  </si>
  <si>
    <t>13631346900</t>
  </si>
  <si>
    <t>liuzh@xiaopeng.com</t>
  </si>
  <si>
    <t>00244</t>
  </si>
  <si>
    <t>方伟明</t>
  </si>
  <si>
    <t>后台测试高级工程师</t>
  </si>
  <si>
    <t>信息安全工程</t>
  </si>
  <si>
    <t>UC（+深信服科技）</t>
  </si>
  <si>
    <t>18502075501</t>
  </si>
  <si>
    <t>fangwm@xiaopeng.com</t>
  </si>
  <si>
    <t>00245</t>
  </si>
  <si>
    <t>覃剑</t>
  </si>
  <si>
    <t>零部件系统试验工程师</t>
  </si>
  <si>
    <t>广东大冶摩托技术有限公司</t>
  </si>
  <si>
    <t>13536164290</t>
  </si>
  <si>
    <t>qinj@xiaopeng.com</t>
  </si>
  <si>
    <t>00246</t>
  </si>
  <si>
    <t>李小军</t>
  </si>
  <si>
    <t>总布置高级工程师</t>
  </si>
  <si>
    <t>长沙理工大学</t>
  </si>
  <si>
    <t>交通运输（载运工具）</t>
  </si>
  <si>
    <t>北京汽车株州分公司+北京阿尔特</t>
  </si>
  <si>
    <t xml:space="preserve">18569552128 </t>
  </si>
  <si>
    <t>lixiaojun@xiaopeng.com</t>
  </si>
  <si>
    <t>00247</t>
  </si>
  <si>
    <t>孔艺建</t>
  </si>
  <si>
    <t>车辆管理专员</t>
  </si>
  <si>
    <t>广州广播电视大学</t>
  </si>
  <si>
    <t>广州宏庆电子有限公司</t>
  </si>
  <si>
    <t>13828474740</t>
  </si>
  <si>
    <t>kongyj@xiaopeng.com</t>
  </si>
  <si>
    <t>00248</t>
  </si>
  <si>
    <t>陈昊</t>
  </si>
  <si>
    <t>Gary</t>
  </si>
  <si>
    <t>第三十三试验训练基地</t>
  </si>
  <si>
    <t>15236279865</t>
  </si>
  <si>
    <t>chenh@xiaopeng.com</t>
  </si>
  <si>
    <t>00249</t>
  </si>
  <si>
    <t>黄远飞</t>
  </si>
  <si>
    <t>底盘悬架工程师</t>
  </si>
  <si>
    <t>传福（广州）汽车技术开发有限公司</t>
  </si>
  <si>
    <t xml:space="preserve">15622215054 </t>
  </si>
  <si>
    <t>huangyf@xiaopeng.com</t>
  </si>
  <si>
    <t>00250</t>
  </si>
  <si>
    <t>邹晗</t>
  </si>
  <si>
    <t>北汽（广州）汽车有限公司</t>
  </si>
  <si>
    <t>18902253420</t>
  </si>
  <si>
    <t>zouh@xiaopeng.com</t>
  </si>
  <si>
    <t>00251</t>
  </si>
  <si>
    <t>苑宏娟</t>
  </si>
  <si>
    <t>项目管理资深工程师</t>
  </si>
  <si>
    <t>通信工程</t>
  </si>
  <si>
    <t>广州聚好玩信息科技（+UC）</t>
  </si>
  <si>
    <t xml:space="preserve">18928848216 </t>
  </si>
  <si>
    <t>yuanhj@xiaopeng.com</t>
  </si>
  <si>
    <t>00252</t>
  </si>
  <si>
    <t>曾海屏</t>
  </si>
  <si>
    <t>采购2组</t>
  </si>
  <si>
    <t>生产供应链高级经理</t>
  </si>
  <si>
    <t xml:space="preserve">18664867156 </t>
  </si>
  <si>
    <t>zenghp@xiaopeng.com</t>
  </si>
  <si>
    <t>00253</t>
  </si>
  <si>
    <t>孟令旺</t>
  </si>
  <si>
    <t>郑州大学</t>
  </si>
  <si>
    <t>高分子材料科学与工程</t>
  </si>
  <si>
    <t>工商管理</t>
  </si>
  <si>
    <t>比亚迪汽车</t>
  </si>
  <si>
    <t>13926086296</t>
  </si>
  <si>
    <t>menglw@xiaopeng.com</t>
  </si>
  <si>
    <t>00254</t>
  </si>
  <si>
    <t>刘红桂</t>
  </si>
  <si>
    <t>项目工程师</t>
  </si>
  <si>
    <t>湘潭大学</t>
  </si>
  <si>
    <t>广州华德汽车弹簧有限公司</t>
  </si>
  <si>
    <t>13560177285</t>
  </si>
  <si>
    <t>liuhg@xiaopeng.com</t>
  </si>
  <si>
    <t>00255</t>
  </si>
  <si>
    <t>唐云</t>
  </si>
  <si>
    <t>武汉理工大学华夏学院</t>
  </si>
  <si>
    <t>汽车服务工程</t>
  </si>
  <si>
    <t>重庆长安汽车工程研究院</t>
  </si>
  <si>
    <t>15922614660</t>
  </si>
  <si>
    <t>tangy@xiaopeng.com</t>
  </si>
  <si>
    <t>00257</t>
  </si>
  <si>
    <t>李成业</t>
  </si>
  <si>
    <t>NVH高级工程师</t>
  </si>
  <si>
    <t>材料加工</t>
  </si>
  <si>
    <t>重庆北汽银翔（+吉利汽车+奇瑞汽车）</t>
  </si>
  <si>
    <t>13655591273</t>
  </si>
  <si>
    <t>licy@xiaopeng.com</t>
  </si>
  <si>
    <t>00258</t>
  </si>
  <si>
    <t>田硕</t>
  </si>
  <si>
    <t>品牌推广经理</t>
  </si>
  <si>
    <t>燕山大学里仁学院</t>
  </si>
  <si>
    <t>18814116612</t>
  </si>
  <si>
    <t>tians@xiaopeng.com</t>
  </si>
  <si>
    <t>00260</t>
  </si>
  <si>
    <t>郑炜栋</t>
  </si>
  <si>
    <t>智能算法（感知）工程师</t>
  </si>
  <si>
    <t>机械工程学</t>
  </si>
  <si>
    <t xml:space="preserve">18204617128 </t>
  </si>
  <si>
    <t>zhengwd@xiaopeng.com</t>
  </si>
  <si>
    <t>00261</t>
  </si>
  <si>
    <t>王伟</t>
  </si>
  <si>
    <t>空调系统集成高级工程师</t>
  </si>
  <si>
    <t>北京航空航天大学</t>
  </si>
  <si>
    <t>中国第一汽车股份有限公司技术中心</t>
  </si>
  <si>
    <t>15584352821</t>
  </si>
  <si>
    <t>wangw1@xiaopeng.com</t>
  </si>
  <si>
    <t>00263</t>
  </si>
  <si>
    <t>汤超龙</t>
  </si>
  <si>
    <t>动力电池结构工程师</t>
  </si>
  <si>
    <t>蔚来汽车有限公司</t>
  </si>
  <si>
    <t xml:space="preserve">18813751350 </t>
  </si>
  <si>
    <t>tangcl@xiaopeng.com</t>
  </si>
  <si>
    <t>00264</t>
  </si>
  <si>
    <t>龚敏豪</t>
  </si>
  <si>
    <t>控制策略工程师</t>
  </si>
  <si>
    <t>13729868016</t>
  </si>
  <si>
    <t>gongmh@xiaopeng.com</t>
  </si>
  <si>
    <t>00265</t>
  </si>
  <si>
    <t>杨廷宇</t>
  </si>
  <si>
    <t>温控控制工程师</t>
  </si>
  <si>
    <t>惠州德赛西威汽车电子</t>
  </si>
  <si>
    <t>18675277564</t>
  </si>
  <si>
    <t>yangty@xiaopeng.com</t>
  </si>
  <si>
    <t>00266</t>
  </si>
  <si>
    <t>韩亮</t>
  </si>
  <si>
    <t>计算机及应用</t>
  </si>
  <si>
    <t xml:space="preserve"> 13536265917</t>
  </si>
  <si>
    <t>hanl@xiaopeng.com</t>
  </si>
  <si>
    <t>00267</t>
  </si>
  <si>
    <t>饶建鹏</t>
  </si>
  <si>
    <t>仿真分析总监</t>
  </si>
  <si>
    <t>车身设计</t>
  </si>
  <si>
    <t>吉利研究院（+广汽研究院）</t>
  </si>
  <si>
    <t>15669267076</t>
  </si>
  <si>
    <t>raojp@xiaopeng.com</t>
  </si>
  <si>
    <t>00268</t>
  </si>
  <si>
    <t>夏范昌</t>
  </si>
  <si>
    <t>电机控制器硬件工程师</t>
  </si>
  <si>
    <t>物流工程（电动汽车方向）</t>
  </si>
  <si>
    <t>山东理工大学</t>
  </si>
  <si>
    <t>中山大洋电机股份有限公司</t>
  </si>
  <si>
    <t>15976098460</t>
  </si>
  <si>
    <t>xiafc@xiaopeng.com</t>
  </si>
  <si>
    <t>00270</t>
  </si>
  <si>
    <t>辛鹏</t>
  </si>
  <si>
    <t>NVH试验工程师</t>
  </si>
  <si>
    <t>航空宇航科学与技术</t>
  </si>
  <si>
    <t>地面武器机动工程</t>
  </si>
  <si>
    <t>长安汽车研究总院NVH所</t>
  </si>
  <si>
    <t>18584633528</t>
  </si>
  <si>
    <t>xinp@xiaopeng.com</t>
  </si>
  <si>
    <t>00271</t>
  </si>
  <si>
    <t>葛瑞</t>
  </si>
  <si>
    <t>品牌推广专员</t>
  </si>
  <si>
    <t>新闻与传播学</t>
  </si>
  <si>
    <t>河南工业大学</t>
  </si>
  <si>
    <t>广告学</t>
  </si>
  <si>
    <t>13268092510</t>
  </si>
  <si>
    <t>ger@xiaopeng.com</t>
  </si>
  <si>
    <t>00272</t>
  </si>
  <si>
    <t>宋婉</t>
  </si>
  <si>
    <t>助理工程师</t>
  </si>
  <si>
    <t>项目助理工程师</t>
  </si>
  <si>
    <t>材料加工工程</t>
  </si>
  <si>
    <t>慕贝尔汽车部件有限公司</t>
  </si>
  <si>
    <t>18998301630</t>
  </si>
  <si>
    <t>songw@xiaopeng.com</t>
  </si>
  <si>
    <t>00274</t>
  </si>
  <si>
    <t>王光礼</t>
  </si>
  <si>
    <t>SQE高级工程师（内外饰方向）</t>
  </si>
  <si>
    <t>13928876149</t>
  </si>
  <si>
    <t>wanggl@xiaopeng.com</t>
  </si>
  <si>
    <t>00275</t>
  </si>
  <si>
    <t>王跃</t>
  </si>
  <si>
    <t>售后服务部</t>
  </si>
  <si>
    <t>售后服务组</t>
  </si>
  <si>
    <t>营销高级经理</t>
  </si>
  <si>
    <t>侯波</t>
  </si>
  <si>
    <t>市场营销</t>
  </si>
  <si>
    <t>大圣科技股份有限公司（+东风日产乘用车+上海大众汽车）</t>
  </si>
  <si>
    <t>18926226829</t>
  </si>
  <si>
    <t>wangyue@xiaopeng.com</t>
  </si>
  <si>
    <t>00276</t>
  </si>
  <si>
    <t>向琨</t>
  </si>
  <si>
    <t>复合材料与工程</t>
  </si>
  <si>
    <t>18627768449</t>
  </si>
  <si>
    <t>xiangk@xiaopeng.com</t>
  </si>
  <si>
    <t>00277</t>
  </si>
  <si>
    <t>滕漫</t>
  </si>
  <si>
    <t>培训经理</t>
  </si>
  <si>
    <t>测控技术与仪器</t>
  </si>
  <si>
    <t>一汽大众汽车有限公司</t>
  </si>
  <si>
    <t>15943073860</t>
  </si>
  <si>
    <t>tengm@xiaopeng.com</t>
  </si>
  <si>
    <t>00278</t>
  </si>
  <si>
    <t>刘丽</t>
  </si>
  <si>
    <t>招聘主管</t>
  </si>
  <si>
    <t>中北大学</t>
  </si>
  <si>
    <t>国际经济与贸易</t>
  </si>
  <si>
    <t>广州速聘信息技术有限公司</t>
  </si>
  <si>
    <t>18026364216</t>
  </si>
  <si>
    <t>liuli@xiaopeng.com</t>
  </si>
  <si>
    <t>00279</t>
  </si>
  <si>
    <t>肖人杰</t>
  </si>
  <si>
    <t>项目管理总监</t>
  </si>
  <si>
    <t>精细化工（涂料与涂装）</t>
  </si>
  <si>
    <t>马斯特里赫特管理学院</t>
  </si>
  <si>
    <t>前途汽车（苏州）有限公司（+广汽长丰汽车）</t>
  </si>
  <si>
    <t>18573192026</t>
  </si>
  <si>
    <t>xiaorj@xiaopeng.com</t>
  </si>
  <si>
    <t>00280</t>
  </si>
  <si>
    <t>王立兴</t>
  </si>
  <si>
    <t>外饰功能件高级工程师</t>
  </si>
  <si>
    <t>盐城工学院</t>
  </si>
  <si>
    <t>江苏畅通车业发展（+比亚迪汽车）</t>
  </si>
  <si>
    <t>13962084065</t>
  </si>
  <si>
    <t>wanglx@xiaopeng.com</t>
  </si>
  <si>
    <t>00281</t>
  </si>
  <si>
    <t>谭蔚华</t>
  </si>
  <si>
    <t>车联安全部</t>
  </si>
  <si>
    <t>车联安全组</t>
  </si>
  <si>
    <t>首席安全架构师</t>
  </si>
  <si>
    <t>计算机技术领域工程</t>
  </si>
  <si>
    <t>UC（+微软南区）</t>
  </si>
  <si>
    <t>18602000038
13148483268</t>
  </si>
  <si>
    <t>tanwh@xiaopeng.com</t>
  </si>
  <si>
    <t>00282</t>
  </si>
  <si>
    <t>谯波</t>
  </si>
  <si>
    <t>试制高级工程师</t>
  </si>
  <si>
    <t>万向洁能智动+中国第一汽车集团股份有限公司技术中心</t>
  </si>
  <si>
    <t>15868118579</t>
  </si>
  <si>
    <t>qiaob@xiaopeng.com</t>
  </si>
  <si>
    <t>00283</t>
  </si>
  <si>
    <t>张嘉豪</t>
  </si>
  <si>
    <t>售后诊断高级工程师</t>
  </si>
  <si>
    <t>华晨宝马汽车（+一汽技术中心）</t>
  </si>
  <si>
    <t>13828448526</t>
  </si>
  <si>
    <t>zhangjh@xiaopeng.com</t>
  </si>
  <si>
    <t>00284</t>
  </si>
  <si>
    <t>刘艳军</t>
  </si>
  <si>
    <t>电子电器集成测试工程师</t>
  </si>
  <si>
    <t>18942323677</t>
  </si>
  <si>
    <t>liuyj@xiaopeng.com</t>
  </si>
  <si>
    <t>00285</t>
  </si>
  <si>
    <t>赵艺锋</t>
  </si>
  <si>
    <t>电子电器附件工程师</t>
  </si>
  <si>
    <t>材料成型及其控制工程</t>
  </si>
  <si>
    <t>市光法雷奥(佛山)汽车照明系统有限公司</t>
  </si>
  <si>
    <t>15913141235</t>
  </si>
  <si>
    <t>zhaoyf@xiaopeng.com</t>
  </si>
  <si>
    <t>00287</t>
  </si>
  <si>
    <t>张晓凯</t>
  </si>
  <si>
    <t>北京工商大学</t>
  </si>
  <si>
    <t>数字传媒艺术</t>
  </si>
  <si>
    <t>丰盛榜网络科技（+凤凰网+网易）</t>
  </si>
  <si>
    <t>13622226445</t>
  </si>
  <si>
    <t>zhangxk@xiaopeng.com</t>
  </si>
  <si>
    <t>00289</t>
  </si>
  <si>
    <t>钟明忠</t>
  </si>
  <si>
    <t>薪酬绩效经理</t>
  </si>
  <si>
    <t>京东（+广州中国科学院软件应用技术研究所+翔峰集团）</t>
  </si>
  <si>
    <t>18688207401</t>
  </si>
  <si>
    <t>zhongmz@xiaopeng.com</t>
  </si>
  <si>
    <t>00290</t>
  </si>
  <si>
    <t>王仰锋</t>
  </si>
  <si>
    <t>18825106324</t>
  </si>
  <si>
    <t>wangyf@xiaopeng.com</t>
  </si>
  <si>
    <t>00291</t>
  </si>
  <si>
    <t>陶兴龙</t>
  </si>
  <si>
    <t>18529459875</t>
  </si>
  <si>
    <t>taoxl@xiaopeng.com</t>
  </si>
  <si>
    <t>00314</t>
  </si>
  <si>
    <t>谭曦</t>
  </si>
  <si>
    <t>（类）总监</t>
  </si>
  <si>
    <t>小鹏制造公司生产基建副总</t>
  </si>
  <si>
    <t>机械工程及其自动化</t>
  </si>
  <si>
    <t>浙江吉利汽车有限公司（+广汽集团乘用车有限公司+广州本田汽车有限公司）</t>
  </si>
  <si>
    <t>13822133819</t>
  </si>
  <si>
    <t>tanx@xiaopeng.com</t>
  </si>
  <si>
    <t>00292</t>
  </si>
  <si>
    <t>司倩倩</t>
  </si>
  <si>
    <t>色彩纹理设计高级经理</t>
  </si>
  <si>
    <t>郑州航空工业管理学院</t>
  </si>
  <si>
    <t>东风日产（+吉利汽车+奇瑞汽车）</t>
  </si>
  <si>
    <t>18620066607</t>
  </si>
  <si>
    <t>siqq@xiaopeng.com</t>
  </si>
  <si>
    <t>00293</t>
  </si>
  <si>
    <t>陈利强</t>
  </si>
  <si>
    <t>车身电子高级工程师</t>
  </si>
  <si>
    <t>重庆长安汽车股份</t>
  </si>
  <si>
    <t>18502389985</t>
  </si>
  <si>
    <t>chenlq@xiaopeng.com</t>
  </si>
  <si>
    <t>00294</t>
  </si>
  <si>
    <t>周千博</t>
  </si>
  <si>
    <t>底盘电子工程师</t>
  </si>
  <si>
    <t>江南大学</t>
  </si>
  <si>
    <t>比亚迪汽车有限公司</t>
  </si>
  <si>
    <t>13823150242</t>
  </si>
  <si>
    <t>zhouqb@xiaopeng.com</t>
  </si>
  <si>
    <t>00295</t>
  </si>
  <si>
    <t>缪军辉</t>
  </si>
  <si>
    <t>物流管理高级工程师</t>
  </si>
  <si>
    <t>工业工程</t>
  </si>
  <si>
    <t>本田汽车(中国)有限公司</t>
  </si>
  <si>
    <t>13570228092</t>
  </si>
  <si>
    <t>miaojh@xiaopeng.com</t>
  </si>
  <si>
    <t>00296</t>
  </si>
  <si>
    <t>程荣飞</t>
  </si>
  <si>
    <t>惠州市德赛西威汽车电子股份有限公司（+好帮手电子）</t>
  </si>
  <si>
    <t xml:space="preserve"> 18689254629</t>
  </si>
  <si>
    <t>chengrf@xiaopeng.com</t>
  </si>
  <si>
    <t>00298</t>
  </si>
  <si>
    <t>彭飞</t>
  </si>
  <si>
    <t>控制科学与工程</t>
  </si>
  <si>
    <t>河北工程大学</t>
  </si>
  <si>
    <t>广汽研究院</t>
  </si>
  <si>
    <t>18613068406</t>
  </si>
  <si>
    <t>pengf2@xiaopeng.com</t>
  </si>
  <si>
    <t>00299</t>
  </si>
  <si>
    <t>管辉</t>
  </si>
  <si>
    <t>汽车电子信息工程</t>
  </si>
  <si>
    <t>江西五十铃汽车有限公司（+众泰汽车控股）</t>
  </si>
  <si>
    <t>15677761113</t>
  </si>
  <si>
    <t>guanh@xiaopeng.com</t>
  </si>
  <si>
    <t>00300</t>
  </si>
  <si>
    <t>李瑞深</t>
  </si>
  <si>
    <t>18818912127</t>
  </si>
  <si>
    <t>lirs@xiaopeng.com</t>
  </si>
  <si>
    <t>00301</t>
  </si>
  <si>
    <t>苟志刚</t>
  </si>
  <si>
    <t>四川化工技术学院</t>
  </si>
  <si>
    <t>工业企业电气化</t>
  </si>
  <si>
    <t>东风裕隆汽车有限公司</t>
  </si>
  <si>
    <t xml:space="preserve"> 13735542768</t>
  </si>
  <si>
    <t>gouzg@xiaopeng.com</t>
  </si>
  <si>
    <t>00302</t>
  </si>
  <si>
    <t>陈金凤</t>
  </si>
  <si>
    <t>标准法规工程师</t>
  </si>
  <si>
    <t>交通运输（汽车运用工程）</t>
  </si>
  <si>
    <t>云度新能源汽车（+广东福迪汽车）</t>
  </si>
  <si>
    <t>13450884613</t>
  </si>
  <si>
    <t>chenjf@xiaopeng.com</t>
  </si>
  <si>
    <t>00304</t>
  </si>
  <si>
    <t>梁志远</t>
  </si>
  <si>
    <t>智能算法工程师（运动控制方向）</t>
  </si>
  <si>
    <t>东风日产乘用车</t>
  </si>
  <si>
    <t>18898828706</t>
  </si>
  <si>
    <t>liangzy@xiaopeng.com</t>
  </si>
  <si>
    <t>00305</t>
  </si>
  <si>
    <t>冯彦龙</t>
  </si>
  <si>
    <t>整车性能资深高级工程师</t>
  </si>
  <si>
    <t>一汽轿车股份有限公司</t>
  </si>
  <si>
    <t>18946793280</t>
  </si>
  <si>
    <t>fengyl@xiaopeng.com</t>
  </si>
  <si>
    <t>00306</t>
  </si>
  <si>
    <t>肖光菠</t>
  </si>
  <si>
    <t>尺寸工程师</t>
  </si>
  <si>
    <t>江西建设职业技术学院</t>
  </si>
  <si>
    <t>建筑设计</t>
  </si>
  <si>
    <t>北京长城华冠汽车科技股份有限公司</t>
  </si>
  <si>
    <t>18321392739</t>
  </si>
  <si>
    <t>xiaogb@xiaopeng.com</t>
  </si>
  <si>
    <t>00308</t>
  </si>
  <si>
    <t>马亚东</t>
  </si>
  <si>
    <t>动力系统结构工程师</t>
  </si>
  <si>
    <t>韶能集团韶关宏大齿轮有限公司（+韶关飞翔自动变速箱有公司）</t>
  </si>
  <si>
    <t>13826388686</t>
  </si>
  <si>
    <t>mayd@xiaopeng.com</t>
  </si>
  <si>
    <t>00309</t>
  </si>
  <si>
    <t>杨锶洁</t>
  </si>
  <si>
    <t>行政前台</t>
  </si>
  <si>
    <t>广州东华职业学院</t>
  </si>
  <si>
    <t>深圳前海亿博圣融资租赁公司</t>
  </si>
  <si>
    <t>15521275795</t>
  </si>
  <si>
    <t>yangsj@xiaopeng.com</t>
  </si>
  <si>
    <t>00311</t>
  </si>
  <si>
    <t>宋东</t>
  </si>
  <si>
    <t>GR高级总监</t>
  </si>
  <si>
    <t>山东工业大学</t>
  </si>
  <si>
    <t>电力系统及自动化</t>
  </si>
  <si>
    <t>山东大学</t>
  </si>
  <si>
    <t>广东晶科电子股份有限公司</t>
  </si>
  <si>
    <t>13600179586</t>
  </si>
  <si>
    <t>songd@xiaopeng.com</t>
  </si>
  <si>
    <t>00312</t>
  </si>
  <si>
    <t>刘明辉</t>
  </si>
  <si>
    <t>吉林工业大学（2000年后并入吉林大学）</t>
  </si>
  <si>
    <t>汽车设计制造</t>
  </si>
  <si>
    <t>13504433309</t>
  </si>
  <si>
    <t>liumh@xiaopeng.com</t>
  </si>
  <si>
    <t>00313</t>
  </si>
  <si>
    <t>OVERETT GARY MARK</t>
  </si>
  <si>
    <t>高级专家</t>
  </si>
  <si>
    <t>自动驾驶首席科学家</t>
  </si>
  <si>
    <t>澳大利亚国立大学</t>
  </si>
  <si>
    <t>计算机视觉</t>
  </si>
  <si>
    <t>BsofEng.</t>
  </si>
  <si>
    <t>13702567671</t>
  </si>
  <si>
    <t>gary@xiaopeng.com</t>
  </si>
  <si>
    <t>00315</t>
  </si>
  <si>
    <t>沈茂武</t>
  </si>
  <si>
    <t>江铃控股有限公司</t>
  </si>
  <si>
    <t>15070206289</t>
  </si>
  <si>
    <t>shenmw@xiaopeng.com</t>
  </si>
  <si>
    <t>00316</t>
  </si>
  <si>
    <t>梁强</t>
  </si>
  <si>
    <t>18775206677</t>
  </si>
  <si>
    <t>liangq@xiaopeng.com</t>
  </si>
  <si>
    <t>00317</t>
  </si>
  <si>
    <t>石红芹</t>
  </si>
  <si>
    <t>对外合作（广州）</t>
  </si>
  <si>
    <t>GR主管</t>
  </si>
  <si>
    <t>广州科技贸易职业学院</t>
  </si>
  <si>
    <t>公共事务管理</t>
  </si>
  <si>
    <t>广东省跨境电子商务行业协会（+俄罗斯广东商会）</t>
  </si>
  <si>
    <t>15516110291</t>
  </si>
  <si>
    <t>shihq@xiaopeng.com</t>
  </si>
  <si>
    <t>00318</t>
  </si>
  <si>
    <t>白春杰</t>
  </si>
  <si>
    <t>法规认证高级工程师</t>
  </si>
  <si>
    <t>东风日产乘用车（+北汽福田汽车）</t>
  </si>
  <si>
    <t>13632237095</t>
  </si>
  <si>
    <t>baicj@xiaopeng.com</t>
  </si>
  <si>
    <t>00319</t>
  </si>
  <si>
    <t>黄鑫</t>
  </si>
  <si>
    <t>成都航空职业技术学院</t>
  </si>
  <si>
    <t>电子信息与技术</t>
  </si>
  <si>
    <t>香港浸会大学</t>
  </si>
  <si>
    <t>广州车小丫信息技术服务有限公司</t>
  </si>
  <si>
    <t>18620123688</t>
  </si>
  <si>
    <t>huangx@xiaopeng.com</t>
  </si>
  <si>
    <t>00320</t>
  </si>
  <si>
    <t>范恒博</t>
  </si>
  <si>
    <t>底盘电子高级工程师</t>
  </si>
  <si>
    <t>东北林业大学</t>
  </si>
  <si>
    <t>18291403680</t>
  </si>
  <si>
    <t>fanhb@xiaopeng.com</t>
  </si>
  <si>
    <t>00321</t>
  </si>
  <si>
    <t>肖方义</t>
  </si>
  <si>
    <t>电池电气高级经理</t>
  </si>
  <si>
    <t>周琳</t>
  </si>
  <si>
    <t>湖南工程学院</t>
  </si>
  <si>
    <t>惠州市亿能电子有限公司</t>
  </si>
  <si>
    <t>18129563022</t>
  </si>
  <si>
    <t>xiaofy@xiaopeng.com</t>
  </si>
  <si>
    <t>00322</t>
  </si>
  <si>
    <t>王万</t>
  </si>
  <si>
    <t>线束系统高级工程师</t>
  </si>
  <si>
    <t>覃汉峰</t>
  </si>
  <si>
    <t>吉利汽车研究院（+一汽海马）</t>
  </si>
  <si>
    <t>13697578227</t>
  </si>
  <si>
    <t>wangw3@xiaopeng.com</t>
  </si>
  <si>
    <t>00323</t>
  </si>
  <si>
    <t>袁昕昕</t>
  </si>
  <si>
    <t>13302393957</t>
  </si>
  <si>
    <t>yuanxx@xiaopeng.com</t>
  </si>
  <si>
    <t>00324</t>
  </si>
  <si>
    <t>王文</t>
  </si>
  <si>
    <t>比亚迪（+上汽通用五菱汽车）</t>
  </si>
  <si>
    <t>13265304098</t>
  </si>
  <si>
    <t>wangw4@xiaopeng.com</t>
  </si>
  <si>
    <t>00326</t>
  </si>
  <si>
    <t>叶乾震</t>
  </si>
  <si>
    <t>NVH试验高级工程师</t>
  </si>
  <si>
    <t> 寇宇桥</t>
  </si>
  <si>
    <t>上海泛鸥汽车技术（+一汽海马汽车）</t>
  </si>
  <si>
    <t>18758167919</t>
  </si>
  <si>
    <t>yeqz@xiaopeng.com</t>
  </si>
  <si>
    <t>00327</t>
  </si>
  <si>
    <t>徐美琪</t>
  </si>
  <si>
    <t>项目管理工程师</t>
  </si>
  <si>
    <t>13392657957</t>
  </si>
  <si>
    <t>xumq@xiaopeng.com</t>
  </si>
  <si>
    <t>00328</t>
  </si>
  <si>
    <t>吕冬梅</t>
  </si>
  <si>
    <t>供应链总监</t>
  </si>
  <si>
    <t>新疆大学（原新疆工学院）</t>
  </si>
  <si>
    <t>机械制造及工艺</t>
  </si>
  <si>
    <t>德国HA铸造材料有限公司（+北汽福田+三一重工）</t>
  </si>
  <si>
    <t>13818431598</t>
  </si>
  <si>
    <t>lvdm@xiaopeng.com</t>
  </si>
  <si>
    <t>00329</t>
  </si>
  <si>
    <t>范美娟</t>
  </si>
  <si>
    <t>2008.7/2015.7</t>
  </si>
  <si>
    <t>人类学</t>
  </si>
  <si>
    <t>智车优行科技有限公司（+奇瑞捷豹路虎汽车+广州汽车集团）</t>
  </si>
  <si>
    <t>15622103150</t>
  </si>
  <si>
    <t>fanmj@xiaopeng.com</t>
  </si>
  <si>
    <t>00330</t>
  </si>
  <si>
    <t>鲁金成</t>
  </si>
  <si>
    <t>电动系统高级工程师</t>
  </si>
  <si>
    <t>三峡大学</t>
  </si>
  <si>
    <t>深圳市航盛电子股份有限公司（+雅诺科技+中山大洋电机公司）</t>
  </si>
  <si>
    <t>18825265457</t>
  </si>
  <si>
    <t>lujc@xiaopeng.com</t>
  </si>
  <si>
    <t>00331</t>
  </si>
  <si>
    <t>徐刚</t>
  </si>
  <si>
    <t>系统测试高级工程师</t>
  </si>
  <si>
    <t>华阳通用电子</t>
  </si>
  <si>
    <t>15986997249</t>
  </si>
  <si>
    <t>xug@xiaopeng.com</t>
  </si>
  <si>
    <t>00332</t>
  </si>
  <si>
    <t>梁艺耀</t>
  </si>
  <si>
    <t>赛科技术工程集团中国总公司（长安标致雪铁龙）</t>
  </si>
  <si>
    <t>18122349186</t>
  </si>
  <si>
    <t>liangyy@xiaopeng.com</t>
  </si>
  <si>
    <t>00333</t>
  </si>
  <si>
    <t>李敬</t>
  </si>
  <si>
    <t>部件细节设计师</t>
  </si>
  <si>
    <t>15999974535</t>
  </si>
  <si>
    <t>lij@xiaopeng.com</t>
  </si>
  <si>
    <t>00334</t>
  </si>
  <si>
    <t>李展锋</t>
  </si>
  <si>
    <t>造型工程接口工程师</t>
  </si>
  <si>
    <t>18566362801</t>
  </si>
  <si>
    <t>lizf@xiaopeng.com</t>
  </si>
  <si>
    <t>00335</t>
  </si>
  <si>
    <t>梁炎英</t>
  </si>
  <si>
    <t>总账高级经理</t>
  </si>
  <si>
    <t>会计电算化</t>
  </si>
  <si>
    <t>13503071262</t>
  </si>
  <si>
    <t>liangyy2@xiaopeng.com</t>
  </si>
  <si>
    <t>00336</t>
  </si>
  <si>
    <t>吴秀莲</t>
  </si>
  <si>
    <t>法务主管</t>
  </si>
  <si>
    <t>王老吉（+搜狐视频）</t>
  </si>
  <si>
    <t>13533710369</t>
  </si>
  <si>
    <t>wuxl@xiaopeng.com</t>
  </si>
  <si>
    <t>00337</t>
  </si>
  <si>
    <t>吴宇</t>
  </si>
  <si>
    <t>人力资源高级专家</t>
  </si>
  <si>
    <t>中国人民大学</t>
  </si>
  <si>
    <t>劳动人事</t>
  </si>
  <si>
    <t>国际关系</t>
  </si>
  <si>
    <t>斑马网络（+长城会+爱立信）</t>
  </si>
  <si>
    <t xml:space="preserve">18601176768 </t>
  </si>
  <si>
    <t>wuy@xiaopeng.com</t>
  </si>
  <si>
    <t>00338</t>
  </si>
  <si>
    <t>赵谦</t>
  </si>
  <si>
    <t>前瞻造型设计总监（代量产设计总监）</t>
  </si>
  <si>
    <t>德国普福茨尔海姆大学</t>
  </si>
  <si>
    <t>汽车造型</t>
  </si>
  <si>
    <t>前途汽车（+日本马自达）</t>
  </si>
  <si>
    <t>13926186961</t>
  </si>
  <si>
    <t>zhaoq@xiaopeng.com</t>
  </si>
  <si>
    <t>00339</t>
  </si>
  <si>
    <t>许晓晴</t>
  </si>
  <si>
    <t>南华工商学院</t>
  </si>
  <si>
    <t>旅游管理</t>
  </si>
  <si>
    <t>13751770426</t>
  </si>
  <si>
    <t>xuxq@xiaopeng.com</t>
  </si>
  <si>
    <t>00340</t>
  </si>
  <si>
    <t>李胜</t>
  </si>
  <si>
    <t>联友科技（+东风日产+上汽五菱）</t>
  </si>
  <si>
    <t>15626031998</t>
  </si>
  <si>
    <t>lis@xiaopeng.com</t>
  </si>
  <si>
    <t>00341</t>
  </si>
  <si>
    <t>胡汉军</t>
  </si>
  <si>
    <t>电池包工艺高级工程师</t>
  </si>
  <si>
    <t>东风日产承用车公司</t>
  </si>
  <si>
    <t>13632236731</t>
  </si>
  <si>
    <t>huhj@xiaopeng.com</t>
  </si>
  <si>
    <t>00342</t>
  </si>
  <si>
    <t>曹洪全</t>
  </si>
  <si>
    <t>BMS软件开发资深工程师</t>
  </si>
  <si>
    <t>山东建筑大学</t>
  </si>
  <si>
    <t>重庆长安新能源</t>
  </si>
  <si>
    <t>13500330642</t>
  </si>
  <si>
    <t>caohq@xiaopeng.com</t>
  </si>
  <si>
    <t>00343</t>
  </si>
  <si>
    <t>许丹</t>
  </si>
  <si>
    <t>13925142713</t>
  </si>
  <si>
    <t>xud@xiaopeng.com</t>
  </si>
  <si>
    <t>00344</t>
  </si>
  <si>
    <t>杨廷鹏</t>
  </si>
  <si>
    <t>零部件试验高级工程师</t>
  </si>
  <si>
    <t>长安福特汽车（+五菱汽车）</t>
  </si>
  <si>
    <t>13594611464</t>
  </si>
  <si>
    <t>yangtp@xiaopeng.com</t>
  </si>
  <si>
    <t>00345</t>
  </si>
  <si>
    <t>王意</t>
  </si>
  <si>
    <t>总线诊断高级工程师</t>
  </si>
  <si>
    <t>仪器科学与技术</t>
  </si>
  <si>
    <t>北京北汽德奔技术中心有限公司</t>
  </si>
  <si>
    <t>18701310800</t>
  </si>
  <si>
    <t>wangy2@xiaopeng.com</t>
  </si>
  <si>
    <t>00346</t>
  </si>
  <si>
    <t>罗元庆</t>
  </si>
  <si>
    <t>EMC高级工程师</t>
  </si>
  <si>
    <t>安徽工业大学</t>
  </si>
  <si>
    <t>众泰汽车股份有限公司</t>
  </si>
  <si>
    <t>13510457347</t>
  </si>
  <si>
    <t>luoyq@xiaopeng.com</t>
  </si>
  <si>
    <t>00347</t>
  </si>
  <si>
    <t>敖道业</t>
  </si>
  <si>
    <t>嵌入式软件技术专家</t>
  </si>
  <si>
    <t>郑州工业大学</t>
  </si>
  <si>
    <t>工业自动化</t>
  </si>
  <si>
    <t>惠州华阳通电子有限公司</t>
  </si>
  <si>
    <t>13825488458</t>
  </si>
  <si>
    <t>aody@xiaopeng.com</t>
  </si>
  <si>
    <t>00348</t>
  </si>
  <si>
    <t>江涛</t>
  </si>
  <si>
    <t>整车NVH分析高级工程师</t>
  </si>
  <si>
    <t>吉利汽车研究院</t>
  </si>
  <si>
    <t>15079855390</t>
  </si>
  <si>
    <t>jiangt@xiaopeng.com</t>
  </si>
  <si>
    <t>00349</t>
  </si>
  <si>
    <t>喻衍</t>
  </si>
  <si>
    <t>疲劳强度分析资深工程师</t>
  </si>
  <si>
    <t>测控计量技术及仪器</t>
  </si>
  <si>
    <t>15211096008</t>
  </si>
  <si>
    <t>yuy@xiaopeng.com</t>
  </si>
  <si>
    <t>00350</t>
  </si>
  <si>
    <t>刘少波</t>
  </si>
  <si>
    <t>广汽大圣科技（+三星）</t>
  </si>
  <si>
    <t>18802062132</t>
  </si>
  <si>
    <t>liusb@xiaopeng.com</t>
  </si>
  <si>
    <t>00351</t>
  </si>
  <si>
    <t>张雪飞</t>
  </si>
  <si>
    <t>摄像头开发工程师</t>
  </si>
  <si>
    <t>机械制造及自动化</t>
  </si>
  <si>
    <t>广州盛光威</t>
  </si>
  <si>
    <t>13286829468</t>
  </si>
  <si>
    <t>zhangxf@xiaopeng.com</t>
  </si>
  <si>
    <t>00352</t>
  </si>
  <si>
    <t>张贤哲</t>
  </si>
  <si>
    <t>摄像头开发高级工程师</t>
  </si>
  <si>
    <t>长春工程学院</t>
  </si>
  <si>
    <t>Movon（韩国）</t>
  </si>
  <si>
    <t>18576687080</t>
  </si>
  <si>
    <t>zhangxz@xiaopeng.com</t>
  </si>
  <si>
    <t>00353</t>
  </si>
  <si>
    <t>王学渊</t>
  </si>
  <si>
    <t>互联网项目管理总监</t>
  </si>
  <si>
    <t>广州大非机器人科技（+UC）</t>
  </si>
  <si>
    <t>18565497808</t>
  </si>
  <si>
    <t>wangxy@xiaopeng.com</t>
  </si>
  <si>
    <t>00354</t>
  </si>
  <si>
    <t>高小辉</t>
  </si>
  <si>
    <t>法规认证经理</t>
  </si>
  <si>
    <t>郑州日产汽车有限公司</t>
  </si>
  <si>
    <t>18651970230</t>
  </si>
  <si>
    <t>gaoxh@xiaopeng.com</t>
  </si>
  <si>
    <t>00355</t>
  </si>
  <si>
    <t>华卓立</t>
  </si>
  <si>
    <t>充电系统组</t>
  </si>
  <si>
    <t>充电系统高级经理</t>
  </si>
  <si>
    <t>微电子</t>
  </si>
  <si>
    <t>天津职业技术师范大学</t>
  </si>
  <si>
    <t>广州南方电力集团</t>
  </si>
  <si>
    <t>13611412196</t>
  </si>
  <si>
    <t>huazl@xiaopeng.com</t>
  </si>
  <si>
    <t>00356</t>
  </si>
  <si>
    <t>王亚东</t>
  </si>
  <si>
    <t>发展规划部</t>
  </si>
  <si>
    <t>规划经理</t>
  </si>
  <si>
    <t>深圳市南电云商有限公司（+比亚迪）</t>
  </si>
  <si>
    <t>13510153879</t>
  </si>
  <si>
    <t>wangyd@xiaopeng.com</t>
  </si>
  <si>
    <t>00357</t>
  </si>
  <si>
    <t>谢庆年</t>
  </si>
  <si>
    <t>车身座椅工程师</t>
  </si>
  <si>
    <t xml:space="preserve"> 颜文明</t>
  </si>
  <si>
    <t>上海工程技术大学</t>
  </si>
  <si>
    <t>材料模具CAD/CAM</t>
  </si>
  <si>
    <t>上海延峰江森座椅有限公司</t>
  </si>
  <si>
    <t>17301873515</t>
  </si>
  <si>
    <t>xieqn@xiaopeng.com</t>
  </si>
  <si>
    <t>00358</t>
  </si>
  <si>
    <t>潘钊</t>
  </si>
  <si>
    <t>一汽海马汽车</t>
  </si>
  <si>
    <t>13518880877</t>
  </si>
  <si>
    <t>panz@xiaopeng.com</t>
  </si>
  <si>
    <t>00359</t>
  </si>
  <si>
    <t>宿泽隆</t>
  </si>
  <si>
    <t>政府关系经理</t>
  </si>
  <si>
    <t>北京银龙石业有限公司</t>
  </si>
  <si>
    <t>18510004886</t>
  </si>
  <si>
    <t>suzl@xiaopeng.com</t>
  </si>
  <si>
    <t>00360</t>
  </si>
  <si>
    <t>李耀权</t>
  </si>
  <si>
    <t>嵌入式结构设计高级工程师</t>
  </si>
  <si>
    <t>惠州市德赛西威汽车电子</t>
  </si>
  <si>
    <t>18998868789</t>
  </si>
  <si>
    <t>liyq@xiaopeng.com</t>
  </si>
  <si>
    <t>00361</t>
  </si>
  <si>
    <t>杨华云</t>
  </si>
  <si>
    <t>SQE高级工程师</t>
  </si>
  <si>
    <t>长安福特汽车</t>
  </si>
  <si>
    <t>17764959768</t>
  </si>
  <si>
    <t>yanghy@xiaopeng.com</t>
  </si>
  <si>
    <t>00363</t>
  </si>
  <si>
    <t>付诚佳</t>
  </si>
  <si>
    <t>裴新</t>
  </si>
  <si>
    <t>圣基尚源国际科技（+北汽+奇瑞）</t>
  </si>
  <si>
    <t xml:space="preserve">13699551600 </t>
  </si>
  <si>
    <t>fucj@xiaopeng.com</t>
  </si>
  <si>
    <t>00364</t>
  </si>
  <si>
    <t>邓太平</t>
  </si>
  <si>
    <t>Android系统资深工程师</t>
  </si>
  <si>
    <t>检测技术与自动化装置</t>
  </si>
  <si>
    <t>珠海魅族科技（+炬力集成电路）</t>
  </si>
  <si>
    <t>15919152202</t>
  </si>
  <si>
    <t>dengtp@xiaopeng.com</t>
  </si>
  <si>
    <t>00365</t>
  </si>
  <si>
    <t>王顺恺</t>
  </si>
  <si>
    <t>18302398301</t>
  </si>
  <si>
    <t>wangsk@xiaopeng.com</t>
  </si>
  <si>
    <t>00366</t>
  </si>
  <si>
    <t>郭治洋</t>
  </si>
  <si>
    <t>EMC测试工程师</t>
  </si>
  <si>
    <t>宁德时代新能源（+比亚迪）</t>
  </si>
  <si>
    <t>18596650898</t>
  </si>
  <si>
    <t>guozy@xiaopeng.com</t>
  </si>
  <si>
    <t>00368</t>
  </si>
  <si>
    <t>谢飞</t>
  </si>
  <si>
    <t>体验设计组</t>
  </si>
  <si>
    <t>体验设计高级经理</t>
  </si>
  <si>
    <t>18620150451</t>
  </si>
  <si>
    <t>xief@xiaopeng.com</t>
  </si>
  <si>
    <t>00369</t>
  </si>
  <si>
    <t>甘洪波</t>
  </si>
  <si>
    <t>项目管理高级经理</t>
  </si>
  <si>
    <t>机械设计及其自动化</t>
  </si>
  <si>
    <t>18581292841</t>
  </si>
  <si>
    <t>ganhb@xiaopeng.com</t>
  </si>
  <si>
    <t>00370</t>
  </si>
  <si>
    <t>罗彩煌</t>
  </si>
  <si>
    <t>电机系统测试工程师</t>
  </si>
  <si>
    <t>机械设计</t>
  </si>
  <si>
    <t>上海中科深江电动车辆有限公司</t>
  </si>
  <si>
    <t>13671736673</t>
  </si>
  <si>
    <t>luoch@xiaopeng.com</t>
  </si>
  <si>
    <t>00371</t>
  </si>
  <si>
    <t>潘东海</t>
  </si>
  <si>
    <t>本田技研科技（+广汽优得汽车）</t>
  </si>
  <si>
    <t>13760770799</t>
  </si>
  <si>
    <t>pandh@xiaopeng.com</t>
  </si>
  <si>
    <t>00372</t>
  </si>
  <si>
    <t>胡欣涛</t>
  </si>
  <si>
    <t>车联网高级工程师</t>
  </si>
  <si>
    <t>爱立信</t>
  </si>
  <si>
    <t>13570530009</t>
  </si>
  <si>
    <t>huxt@xiaopeng.com</t>
  </si>
  <si>
    <t>00373</t>
  </si>
  <si>
    <t>李青春</t>
  </si>
  <si>
    <t>线束系统工程师</t>
  </si>
  <si>
    <t>西南大学</t>
  </si>
  <si>
    <t>一汽海马汽车有限公司</t>
  </si>
  <si>
    <t>18789547257</t>
  </si>
  <si>
    <t>liqc@xiaopeng.com</t>
  </si>
  <si>
    <t>00374</t>
  </si>
  <si>
    <t>谭恒亮</t>
  </si>
  <si>
    <t>大数据技术资深专家</t>
  </si>
  <si>
    <t>广州云润大数据（+YY）</t>
  </si>
  <si>
    <t>15918763731</t>
  </si>
  <si>
    <t>tanhl@xiaopeng.com</t>
  </si>
  <si>
    <t>00375</t>
  </si>
  <si>
    <t>魏峥</t>
  </si>
  <si>
    <t>线下活动营销总监</t>
  </si>
  <si>
    <t>周伯通招聘</t>
  </si>
  <si>
    <t>13810193206</t>
  </si>
  <si>
    <t>weiz@xiaopeng.com</t>
  </si>
  <si>
    <t>00376</t>
  </si>
  <si>
    <t>郭振</t>
  </si>
  <si>
    <t>湖南生物机电职业技术学院</t>
  </si>
  <si>
    <t>在职</t>
  </si>
  <si>
    <t>上海特斯克汽车科技有限公司+比亚迪+广州优尼冲压</t>
  </si>
  <si>
    <t>15168208160</t>
  </si>
  <si>
    <t>guoz@xiaopeng.com</t>
  </si>
  <si>
    <t>00377</t>
  </si>
  <si>
    <t>逯春华</t>
  </si>
  <si>
    <t>浙江吉利汽车有限公司（+赛课工业科技+哈飞汽车）</t>
  </si>
  <si>
    <t xml:space="preserve">18672929087 </t>
  </si>
  <si>
    <t>luch@xiaopeng.com</t>
  </si>
  <si>
    <t>00378</t>
  </si>
  <si>
    <t>乔俊林</t>
  </si>
  <si>
    <t>上海汽车集团有限公司乘用车公司</t>
  </si>
  <si>
    <t>18721586368</t>
  </si>
  <si>
    <t>qiaojl@xiaopeng.com</t>
  </si>
  <si>
    <t>00380</t>
  </si>
  <si>
    <t>薛松波</t>
  </si>
  <si>
    <t>整车技术管理工程师</t>
  </si>
  <si>
    <t>河北工业大学</t>
  </si>
  <si>
    <t>13554089250</t>
  </si>
  <si>
    <t>xuesb@xiaopeng.com</t>
  </si>
  <si>
    <t>00381</t>
  </si>
  <si>
    <t>王立炳</t>
  </si>
  <si>
    <t>广州南洋理工学院</t>
  </si>
  <si>
    <t>汽车电子技术</t>
  </si>
  <si>
    <t>北京电通广告广州分公司</t>
  </si>
  <si>
    <t>18665657357</t>
  </si>
  <si>
    <t>wanglb@xiaopeng.com</t>
  </si>
  <si>
    <t>00382</t>
  </si>
  <si>
    <t>林东波</t>
  </si>
  <si>
    <t>采购3组</t>
  </si>
  <si>
    <t>物流经理</t>
  </si>
  <si>
    <t>观致汽车（+佛吉亚）</t>
  </si>
  <si>
    <t>18616823053</t>
  </si>
  <si>
    <t>lindb@xiaopeng.com</t>
  </si>
  <si>
    <t>00384</t>
  </si>
  <si>
    <t>李娟</t>
  </si>
  <si>
    <t>摄像头开发专家</t>
  </si>
  <si>
    <t>电子科技大学</t>
  </si>
  <si>
    <t>华为终端有限公司</t>
  </si>
  <si>
    <t>15013509566</t>
  </si>
  <si>
    <t>lij2@xiaopeng.com</t>
  </si>
  <si>
    <t>00385</t>
  </si>
  <si>
    <t>刘自凯</t>
  </si>
  <si>
    <t>电器专家</t>
  </si>
  <si>
    <t>汽车电子控制</t>
  </si>
  <si>
    <t xml:space="preserve">广汽菲亚特 </t>
  </si>
  <si>
    <t>18022890486</t>
  </si>
  <si>
    <t>liuzk@xiaopeng.com</t>
  </si>
  <si>
    <t>00386</t>
  </si>
  <si>
    <t>齐晗</t>
  </si>
  <si>
    <t>18665919910</t>
  </si>
  <si>
    <t>qih@xiaopeng.com</t>
  </si>
  <si>
    <t>00387</t>
  </si>
  <si>
    <t>曾建辉</t>
  </si>
  <si>
    <t>成本会计主管</t>
  </si>
  <si>
    <t>中央财经大学</t>
  </si>
  <si>
    <t>投资财务管理</t>
  </si>
  <si>
    <t>湖南云蝶软件（+北汽株洲分公司+金蝶软件）</t>
  </si>
  <si>
    <t>15675315250</t>
  </si>
  <si>
    <t xml:space="preserve"> zengjh@xiaopeng.com</t>
  </si>
  <si>
    <t>00388</t>
  </si>
  <si>
    <t>张欣欣</t>
  </si>
  <si>
    <t>娄字化曲面组</t>
  </si>
  <si>
    <t>数字化曲面高级经理</t>
  </si>
  <si>
    <t>南开大学</t>
  </si>
  <si>
    <t>上海开至科技有限公司</t>
  </si>
  <si>
    <t>13265176958</t>
  </si>
  <si>
    <t>zhangxx2@xiaopeng.com</t>
  </si>
  <si>
    <t>00389</t>
  </si>
  <si>
    <t>易永胜</t>
  </si>
  <si>
    <t>前端高级工程师</t>
  </si>
  <si>
    <t>广州天涯社区（+猎豹移动）</t>
  </si>
  <si>
    <t>13580518812</t>
  </si>
  <si>
    <t>yiys@xiaopeng.com</t>
  </si>
  <si>
    <t>00390</t>
  </si>
  <si>
    <t>林开强</t>
  </si>
  <si>
    <t xml:space="preserve"> 王平波</t>
  </si>
  <si>
    <t>吉利汽车研究院（+神龙汽车）</t>
  </si>
  <si>
    <t>18702732710</t>
  </si>
  <si>
    <t>linkq@xiaopeng.com</t>
  </si>
  <si>
    <t>00391</t>
  </si>
  <si>
    <t>林钟雄</t>
  </si>
  <si>
    <t>集成电路工程</t>
  </si>
  <si>
    <t>腾讯（+YY+UC）</t>
  </si>
  <si>
    <t>18620448189</t>
  </si>
  <si>
    <t>linzx2@xiaopeng.com</t>
  </si>
  <si>
    <t>00392</t>
  </si>
  <si>
    <t>张水杏</t>
  </si>
  <si>
    <t>电机本体结构工程师</t>
  </si>
  <si>
    <t>轻工技术及工程</t>
  </si>
  <si>
    <t>13570925211</t>
  </si>
  <si>
    <t>zhangsx@xiaopeng.com</t>
  </si>
  <si>
    <t>00393</t>
  </si>
  <si>
    <t>陈琦</t>
  </si>
  <si>
    <t>行政主管</t>
  </si>
  <si>
    <t>佛山职工医学院</t>
  </si>
  <si>
    <t>灵床医学</t>
  </si>
  <si>
    <t>广州棒谷网络科技+阿里巴巴集团移动事业部</t>
  </si>
  <si>
    <t>13632242431</t>
  </si>
  <si>
    <t>chenq@xiaopeng.com</t>
  </si>
  <si>
    <t>00394</t>
  </si>
  <si>
    <t>粟桂雷</t>
  </si>
  <si>
    <t>湖南商贸学院</t>
  </si>
  <si>
    <t>吉利汽车研究院（+众泰新能源）</t>
  </si>
  <si>
    <t>18676381539</t>
  </si>
  <si>
    <t xml:space="preserve"> sugl@xiaopeng.com</t>
  </si>
  <si>
    <t>00396</t>
  </si>
  <si>
    <t>熊青云</t>
  </si>
  <si>
    <t>CMO</t>
  </si>
  <si>
    <t>京东</t>
  </si>
  <si>
    <t>13902280452</t>
  </si>
  <si>
    <t>xiongqy@xiaopeng.com</t>
  </si>
  <si>
    <t>00397</t>
  </si>
  <si>
    <t>齐洪刚</t>
  </si>
  <si>
    <t>电驱传动与机械技术总监</t>
  </si>
  <si>
    <t>大连理工大学</t>
  </si>
  <si>
    <t>中国第一汽车集团技术中心</t>
  </si>
  <si>
    <t>18904315432</t>
  </si>
  <si>
    <t>qihg@xiaopeng.com</t>
  </si>
  <si>
    <t>00398</t>
  </si>
  <si>
    <t>叶幸泽</t>
  </si>
  <si>
    <t>电机系统试制试验工程师</t>
  </si>
  <si>
    <t>沃特玛新能源综合设计院+苏州朗高电机</t>
  </si>
  <si>
    <t>13430225618</t>
  </si>
  <si>
    <t>yexz@xiaopeng.com</t>
  </si>
  <si>
    <t>00399</t>
  </si>
  <si>
    <t>陈勇城</t>
  </si>
  <si>
    <t>马瑞里汽车电子有限公司+TCL显示有限公司</t>
  </si>
  <si>
    <t>15813377814</t>
  </si>
  <si>
    <t>chenyc@xiaopeng.com</t>
  </si>
  <si>
    <t>00401</t>
  </si>
  <si>
    <t>姚富海</t>
  </si>
  <si>
    <t>广菲克（+长安标致）</t>
  </si>
  <si>
    <t>13533518867</t>
  </si>
  <si>
    <t>yaofh@xiaopeng.com</t>
  </si>
  <si>
    <t>00403</t>
  </si>
  <si>
    <t>林辉</t>
  </si>
  <si>
    <t>售后高级工程师</t>
  </si>
  <si>
    <t>15626420266</t>
  </si>
  <si>
    <t>linh@xiaopeng.com</t>
  </si>
  <si>
    <t>00404</t>
  </si>
  <si>
    <t>刘金龙</t>
  </si>
  <si>
    <t>试验高级工程师</t>
  </si>
  <si>
    <t>鲁东大学</t>
  </si>
  <si>
    <t>神龙汽车（+一汽海马）</t>
  </si>
  <si>
    <t>15104316646</t>
  </si>
  <si>
    <t>liujl2@xiaopeng.com</t>
  </si>
  <si>
    <t>00405</t>
  </si>
  <si>
    <t>吴国晖</t>
  </si>
  <si>
    <t>后台测试工程师</t>
  </si>
  <si>
    <t>凯捷咨询</t>
  </si>
  <si>
    <t>15018444899</t>
  </si>
  <si>
    <t>wugh@xiaopeng.com</t>
  </si>
  <si>
    <t>00406</t>
  </si>
  <si>
    <t>江浩</t>
  </si>
  <si>
    <t>Android测试高级工程师</t>
  </si>
  <si>
    <t>电子工程</t>
  </si>
  <si>
    <t>物理学</t>
  </si>
  <si>
    <t>YY</t>
  </si>
  <si>
    <t>15820287156</t>
  </si>
  <si>
    <t>jiangh@xiaopeng.com</t>
  </si>
  <si>
    <t>00407</t>
  </si>
  <si>
    <t>林国坤</t>
  </si>
  <si>
    <t>财务管理</t>
  </si>
  <si>
    <t>广州前实科技有限公司</t>
  </si>
  <si>
    <t>18826105345</t>
  </si>
  <si>
    <t>lingk@xiaopeng.com</t>
  </si>
  <si>
    <t>00408</t>
  </si>
  <si>
    <t>莫涛涛</t>
  </si>
  <si>
    <t>桂林市电子科技大学</t>
  </si>
  <si>
    <t>13903067361</t>
  </si>
  <si>
    <t>mott@xiaopeng.com</t>
  </si>
  <si>
    <t>00409</t>
  </si>
  <si>
    <t>胡锦林</t>
  </si>
  <si>
    <t>城市服务经理</t>
  </si>
  <si>
    <t>云南大学</t>
  </si>
  <si>
    <t>岳阳驰泰奥迪销售服务有限公司</t>
  </si>
  <si>
    <t>18173061898</t>
  </si>
  <si>
    <t>hujl2@xiaopeng.com</t>
  </si>
  <si>
    <t>00411</t>
  </si>
  <si>
    <t>许丽</t>
  </si>
  <si>
    <t>规划高级经理</t>
  </si>
  <si>
    <t>英语/工商管理</t>
  </si>
  <si>
    <t>广州艾蜜优餐饮管理有限公司+7天连锁酒店</t>
  </si>
  <si>
    <t>18925110749</t>
  </si>
  <si>
    <t>xul2@xiaopeng.com</t>
  </si>
  <si>
    <t>00412</t>
  </si>
  <si>
    <t>李初旭</t>
  </si>
  <si>
    <t>法务经理</t>
  </si>
  <si>
    <t>法律</t>
  </si>
  <si>
    <t>长春汽车经济技术开发区人民法院</t>
  </si>
  <si>
    <t>13304306792</t>
  </si>
  <si>
    <t>licx@xiaopeng.com</t>
  </si>
  <si>
    <t>00413</t>
  </si>
  <si>
    <t>卢小波</t>
  </si>
  <si>
    <t>营销推广总监</t>
  </si>
  <si>
    <t>小白单车</t>
  </si>
  <si>
    <t>18600960223</t>
  </si>
  <si>
    <t>luxb@xiaopeng.com</t>
  </si>
  <si>
    <t>00414</t>
  </si>
  <si>
    <t>郭洪江</t>
  </si>
  <si>
    <t>整车控制高级经理</t>
  </si>
  <si>
    <t>长春一汽技术中心</t>
  </si>
  <si>
    <t>13654373565</t>
  </si>
  <si>
    <t>guohj@xiaopeng.com</t>
  </si>
  <si>
    <t>00415</t>
  </si>
  <si>
    <t>张夏菁</t>
  </si>
  <si>
    <t>2</t>
  </si>
  <si>
    <t>人力资源经理（北京办）</t>
  </si>
  <si>
    <t>13811587697</t>
  </si>
  <si>
    <t>zhangxj@xiaopeng.com</t>
  </si>
  <si>
    <t>00416</t>
  </si>
  <si>
    <t>赖日飞</t>
  </si>
  <si>
    <t>控制策略资深工程师</t>
  </si>
  <si>
    <t>17743098591</t>
  </si>
  <si>
    <t>lairf@xiaopeng.com</t>
  </si>
  <si>
    <t>00417</t>
  </si>
  <si>
    <t>范璟</t>
  </si>
  <si>
    <t>人力资源与运营总监</t>
  </si>
  <si>
    <t>simone intellectual property services</t>
  </si>
  <si>
    <t>0016506563441</t>
  </si>
  <si>
    <t>fanj@xiaopeng.com</t>
  </si>
  <si>
    <t>00418</t>
  </si>
  <si>
    <t>谷俊丽</t>
  </si>
  <si>
    <t>特斯拉</t>
  </si>
  <si>
    <t>gujl@xiaopeng.com</t>
  </si>
  <si>
    <t>00419</t>
  </si>
  <si>
    <t>李良</t>
  </si>
  <si>
    <t>自动驾驶算法专家</t>
  </si>
  <si>
    <t>控制理论与控制工程</t>
  </si>
  <si>
    <t>深圳富士康</t>
  </si>
  <si>
    <t>13880028676</t>
  </si>
  <si>
    <t>lil@xiaopeng.com</t>
  </si>
  <si>
    <t>00420</t>
  </si>
  <si>
    <t>刘中元</t>
  </si>
  <si>
    <t>TU Delft</t>
  </si>
  <si>
    <t>Marine Technology</t>
  </si>
  <si>
    <t>船舶与海洋工程</t>
  </si>
  <si>
    <t>Praxis automation technology</t>
  </si>
  <si>
    <t>18827579230</t>
  </si>
  <si>
    <t>liuzy2@xiaopeng.com</t>
  </si>
  <si>
    <t>00422</t>
  </si>
  <si>
    <t>黄狄钊</t>
  </si>
  <si>
    <t>仪表板工程师</t>
  </si>
  <si>
    <t>深圳比亚迪</t>
  </si>
  <si>
    <t>13580301190</t>
  </si>
  <si>
    <t>huangdz@xiaopeng.com</t>
  </si>
  <si>
    <t>00424</t>
  </si>
  <si>
    <t>黄晓敏</t>
  </si>
  <si>
    <t>重庆长安+郑州宇通客车</t>
  </si>
  <si>
    <t>18723250514</t>
  </si>
  <si>
    <t>huangxm@xiaopeng.com</t>
  </si>
  <si>
    <t>00425</t>
  </si>
  <si>
    <t>陈鼎</t>
  </si>
  <si>
    <t>电动系统测试高级工程师</t>
  </si>
  <si>
    <t>应用物理</t>
  </si>
  <si>
    <t>西门子电动汽车动力总成</t>
  </si>
  <si>
    <t>18621575603</t>
  </si>
  <si>
    <t>chend@xiaopeng.com</t>
  </si>
  <si>
    <t>00426</t>
  </si>
  <si>
    <t>李龑</t>
  </si>
  <si>
    <t>长安福特汽车（+博世公司）</t>
  </si>
  <si>
    <t>18608408387</t>
  </si>
  <si>
    <t>liy2@xiaopeng.com</t>
  </si>
  <si>
    <t>00427</t>
  </si>
  <si>
    <t>何骁羽</t>
  </si>
  <si>
    <t>底盘悬架高级工程师</t>
  </si>
  <si>
    <t>斯凯孚+赛科工业+广汽研</t>
  </si>
  <si>
    <t>13302960504</t>
  </si>
  <si>
    <t>hexy@xiaopeng.com</t>
  </si>
  <si>
    <t>00428</t>
  </si>
  <si>
    <t>盛定发</t>
  </si>
  <si>
    <t>13312876310</t>
  </si>
  <si>
    <t xml:space="preserve"> shengdf@xiaopeng.com</t>
  </si>
  <si>
    <t>00429</t>
  </si>
  <si>
    <t>康红波</t>
  </si>
  <si>
    <t>整车质量高级工程师</t>
  </si>
  <si>
    <t>湖南吉利</t>
  </si>
  <si>
    <t>13055153636</t>
  </si>
  <si>
    <t>kanghb@xiaopeng.com</t>
  </si>
  <si>
    <t>00430</t>
  </si>
  <si>
    <t>侯岩</t>
  </si>
  <si>
    <t>哈尔滨理工大学</t>
  </si>
  <si>
    <t>18929580636</t>
  </si>
  <si>
    <t>houy@xiaopeng.com</t>
  </si>
  <si>
    <t>00431</t>
  </si>
  <si>
    <t>南京工程学院</t>
  </si>
  <si>
    <t>东风悦达起亚汽车有限公司</t>
  </si>
  <si>
    <t>18361113801</t>
  </si>
  <si>
    <t>chenx2@xiaopeng.com</t>
  </si>
  <si>
    <t>00432</t>
  </si>
  <si>
    <t>印进</t>
  </si>
  <si>
    <t>18082358869</t>
  </si>
  <si>
    <t>yinj@xiaopeng.com</t>
  </si>
  <si>
    <t>00433</t>
  </si>
  <si>
    <t>张慧敏</t>
  </si>
  <si>
    <t>电子电器系统架构工程师</t>
  </si>
  <si>
    <t>华北电力大学</t>
  </si>
  <si>
    <t>18870830637</t>
  </si>
  <si>
    <t>zhanghm@xiaopeng.com</t>
  </si>
  <si>
    <t>00434</t>
  </si>
  <si>
    <t>雍洁</t>
  </si>
  <si>
    <t>规划主管</t>
  </si>
  <si>
    <t>中国电器科学研究院</t>
  </si>
  <si>
    <t>18680230721</t>
  </si>
  <si>
    <t>yongj@xiaopeng.com</t>
  </si>
  <si>
    <t>00435</t>
  </si>
  <si>
    <t>卢彩元</t>
  </si>
  <si>
    <t>传动系统高级工程师</t>
  </si>
  <si>
    <t>18198855957</t>
  </si>
  <si>
    <t>lucy@xiaopeng.com</t>
  </si>
  <si>
    <t>00436</t>
  </si>
  <si>
    <t>彭伟波</t>
  </si>
  <si>
    <t>强度与疲劳耐久分析高级工程师</t>
  </si>
  <si>
    <t>苏州沙漏软件+三一重工+长丰汽车</t>
  </si>
  <si>
    <t>13875957284</t>
  </si>
  <si>
    <t>pengwb@xiaopeng.com</t>
  </si>
  <si>
    <t>00437</t>
  </si>
  <si>
    <t>杨森辉</t>
  </si>
  <si>
    <t>创新业务组</t>
  </si>
  <si>
    <t>车载系统资深工程师</t>
  </si>
  <si>
    <t>仲恺农业技术学院</t>
  </si>
  <si>
    <t>植物保护</t>
  </si>
  <si>
    <t>13570128606</t>
  </si>
  <si>
    <t>yangsh@xiaopeng.com</t>
  </si>
  <si>
    <t>00438</t>
  </si>
  <si>
    <t>滕今仙</t>
  </si>
  <si>
    <t>国家汽车质量监督检验中心</t>
  </si>
  <si>
    <t>17820124549</t>
  </si>
  <si>
    <t>tengjx@xiaopeng.com</t>
  </si>
  <si>
    <t>00439</t>
  </si>
  <si>
    <t>张露菲</t>
  </si>
  <si>
    <t>体验高级设计师</t>
  </si>
  <si>
    <t>13924264882</t>
  </si>
  <si>
    <t>zhanglf@xiaopeng.com</t>
  </si>
  <si>
    <t>00440</t>
  </si>
  <si>
    <t>黄泓霖</t>
  </si>
  <si>
    <t>销售部</t>
  </si>
  <si>
    <t>华南</t>
  </si>
  <si>
    <t>体验店高级经理</t>
  </si>
  <si>
    <t>Western Oregon University</t>
  </si>
  <si>
    <t>特斯拉销售店（广东）</t>
  </si>
  <si>
    <t>huanghl@xiaopeng.com</t>
  </si>
  <si>
    <t>00442</t>
  </si>
  <si>
    <t>张一博</t>
  </si>
  <si>
    <t>营销战略与设计部</t>
  </si>
  <si>
    <t>营销高级顾问</t>
  </si>
  <si>
    <t>营销资深总监
（北京）</t>
  </si>
  <si>
    <t>信息与社会计算</t>
  </si>
  <si>
    <t>北京牛电科技有限责仕公司</t>
  </si>
  <si>
    <t xml:space="preserve">  18513831580</t>
  </si>
  <si>
    <t>zhangyb@xiaopeng.com</t>
  </si>
  <si>
    <t>00444</t>
  </si>
  <si>
    <t>周海鹰</t>
  </si>
  <si>
    <t>PR总监</t>
  </si>
  <si>
    <t>投资经济管理</t>
  </si>
  <si>
    <t>瑞银信</t>
  </si>
  <si>
    <t>13901077390</t>
  </si>
  <si>
    <t xml:space="preserve"> zhouhy@xiaopeng.com</t>
  </si>
  <si>
    <t>00395</t>
  </si>
  <si>
    <t>张学铭</t>
  </si>
  <si>
    <t>18520129339</t>
  </si>
  <si>
    <t>zhangxm@xiaopeng.com</t>
  </si>
  <si>
    <t>00445</t>
  </si>
  <si>
    <t>郭东风</t>
  </si>
  <si>
    <t>底盘及整车集成高级总监</t>
  </si>
  <si>
    <t>菲亚特克苹斯勒亚太投资有限公司</t>
  </si>
  <si>
    <t>15501140576</t>
  </si>
  <si>
    <t>guodf@xiaopeng.com</t>
  </si>
  <si>
    <t>00446</t>
  </si>
  <si>
    <t>田胜利</t>
  </si>
  <si>
    <t>物流高级经理</t>
  </si>
  <si>
    <t>交通运输与物流</t>
  </si>
  <si>
    <t>东风雷诺</t>
  </si>
  <si>
    <t>18163518606</t>
  </si>
  <si>
    <t>tiansl@xiaopeng.com</t>
  </si>
  <si>
    <t>00447</t>
  </si>
  <si>
    <t>张赫</t>
  </si>
  <si>
    <t>采购4组</t>
  </si>
  <si>
    <t>供应商管理</t>
  </si>
  <si>
    <t>东北师范大学</t>
  </si>
  <si>
    <t>英语翻译</t>
  </si>
  <si>
    <t>一汽进出口</t>
  </si>
  <si>
    <t>13634306397</t>
  </si>
  <si>
    <t>zhangh2@xiaopeng.com</t>
  </si>
  <si>
    <t>00448</t>
  </si>
  <si>
    <t>梁耀灿</t>
  </si>
  <si>
    <t>涂装与总装建设采购经理</t>
  </si>
  <si>
    <t>广汽本田</t>
  </si>
  <si>
    <t>18588887743</t>
  </si>
  <si>
    <t>liangyc@xiaopeng.com</t>
  </si>
  <si>
    <t>00449</t>
  </si>
  <si>
    <t>韩海滨</t>
  </si>
  <si>
    <t>动力电池结构资深工程师</t>
  </si>
  <si>
    <t>15948751908</t>
  </si>
  <si>
    <t>hanhb@xiaopeng.com</t>
  </si>
  <si>
    <t>00450</t>
  </si>
  <si>
    <t>刘安龙</t>
  </si>
  <si>
    <t>电池系统(方形)设计高级经理</t>
  </si>
  <si>
    <t>13844091503</t>
  </si>
  <si>
    <t>liual@xiaopeng.com</t>
  </si>
  <si>
    <t>00451</t>
  </si>
  <si>
    <t>黄盟盟</t>
  </si>
  <si>
    <t>广西玉柴机器股份有限公司</t>
  </si>
  <si>
    <t>13087751613</t>
  </si>
  <si>
    <t>huangmm@xiaopeng.com</t>
  </si>
  <si>
    <t>00452</t>
  </si>
  <si>
    <t>杨鹏</t>
  </si>
  <si>
    <t>电机控制器硬件高级工程师</t>
  </si>
  <si>
    <t>中南民族大学</t>
  </si>
  <si>
    <t>广州广日电气设备有限公司</t>
  </si>
  <si>
    <t>15058810502</t>
  </si>
  <si>
    <t>yangp@xiaopeng.com</t>
  </si>
  <si>
    <t>00453</t>
  </si>
  <si>
    <t>余冲</t>
  </si>
  <si>
    <t>大洋电机新动力科技有限公司</t>
  </si>
  <si>
    <t>18022155798</t>
  </si>
  <si>
    <t>yuc@xiaopeng.com</t>
  </si>
  <si>
    <t>00454</t>
  </si>
  <si>
    <t>宋文韬</t>
  </si>
  <si>
    <t>总装工艺工程师</t>
  </si>
  <si>
    <t>18578607250</t>
  </si>
  <si>
    <t>songwt@xiaopeng.com</t>
  </si>
  <si>
    <t>00455</t>
  </si>
  <si>
    <t>卢振兴</t>
  </si>
  <si>
    <t>项目组</t>
  </si>
  <si>
    <t>（类） 工程师</t>
  </si>
  <si>
    <t>项目申报主管</t>
  </si>
  <si>
    <t>广州中国科学院软件应用技术研究所</t>
  </si>
  <si>
    <t>18819310663</t>
  </si>
  <si>
    <t>luzx@xiaopeng.com</t>
  </si>
  <si>
    <t>00456</t>
  </si>
  <si>
    <t>何增龙</t>
  </si>
  <si>
    <t>深圳市航盛电子</t>
  </si>
  <si>
    <t>hezl@xiaopeng.com</t>
  </si>
  <si>
    <t>00457</t>
  </si>
  <si>
    <t>胡健</t>
  </si>
  <si>
    <t>油泥模型组</t>
  </si>
  <si>
    <t>资深油泥模型师</t>
  </si>
  <si>
    <t>宝沃汽车研究院</t>
  </si>
  <si>
    <t>13311271050</t>
  </si>
  <si>
    <t>huj@xiaopeng.com</t>
  </si>
  <si>
    <t>00458</t>
  </si>
  <si>
    <t>胡学良</t>
  </si>
  <si>
    <t>华南师范大学增城学院</t>
  </si>
  <si>
    <t>南京中脉科技发展</t>
  </si>
  <si>
    <t>13430277237</t>
  </si>
  <si>
    <t>huxl@xiaopeng.com</t>
  </si>
  <si>
    <t>00459</t>
  </si>
  <si>
    <t>李建锋</t>
  </si>
  <si>
    <t>长安福特</t>
  </si>
  <si>
    <t>18716245528</t>
  </si>
  <si>
    <t>lijf@xiaopeng.com</t>
  </si>
  <si>
    <t>00460</t>
  </si>
  <si>
    <t>冯世杰</t>
  </si>
  <si>
    <t>车联网专家</t>
  </si>
  <si>
    <t>广州无线电学院</t>
  </si>
  <si>
    <t>计算机</t>
  </si>
  <si>
    <t>网易</t>
  </si>
  <si>
    <t>13570115061</t>
  </si>
  <si>
    <t>fengsj@xiaopeng.com</t>
  </si>
  <si>
    <t>00461</t>
  </si>
  <si>
    <t>杨鑫</t>
  </si>
  <si>
    <t>机械设计及理论系</t>
  </si>
  <si>
    <t>13596155098</t>
  </si>
  <si>
    <t>yangx@xiaopeng.com</t>
  </si>
  <si>
    <t>00462</t>
  </si>
  <si>
    <t>王坤</t>
  </si>
  <si>
    <t>经理</t>
  </si>
  <si>
    <t>人力资源经理</t>
  </si>
  <si>
    <t>墨尔本皇家理工大学</t>
  </si>
  <si>
    <t>内蒙古大学</t>
  </si>
  <si>
    <t>唯品会（中国）有限公司</t>
  </si>
  <si>
    <t>wangk@xiaopeng.com</t>
  </si>
  <si>
    <t>00463</t>
  </si>
  <si>
    <t>刘坚</t>
  </si>
  <si>
    <t>Android开发工程师</t>
  </si>
  <si>
    <t>华南理工大学/电子科技大学</t>
  </si>
  <si>
    <t>微电子技术/计算机科学与技术</t>
  </si>
  <si>
    <t>YY直播Android客户端</t>
  </si>
  <si>
    <t>liuj2@xiaopeng.com</t>
  </si>
  <si>
    <t>00464</t>
  </si>
  <si>
    <t>王维东</t>
  </si>
  <si>
    <t>产品专家</t>
  </si>
  <si>
    <t>中国防卫科技学院</t>
  </si>
  <si>
    <t>科技防卫</t>
  </si>
  <si>
    <t>趣分期（北京）信息技术有限公司</t>
  </si>
  <si>
    <t>wangwd@xiaopeng.com</t>
  </si>
  <si>
    <t>00465</t>
  </si>
  <si>
    <t>黎超</t>
  </si>
  <si>
    <t>东华理工大学</t>
  </si>
  <si>
    <t>蓝月亮</t>
  </si>
  <si>
    <t>18679059828</t>
  </si>
  <si>
    <t>lic@xiaopeng.com</t>
  </si>
  <si>
    <t>00466</t>
  </si>
  <si>
    <t>陈杨</t>
  </si>
  <si>
    <t>东风标致+广汽丰田</t>
  </si>
  <si>
    <t>15982044568</t>
  </si>
  <si>
    <t>cheny@xiaopeng.com</t>
  </si>
  <si>
    <t>00467</t>
  </si>
  <si>
    <t>SULEMIN ANDREY</t>
  </si>
  <si>
    <t>‭‭18680462374</t>
  </si>
  <si>
    <t>andrey@xiaopeng.com</t>
  </si>
  <si>
    <t>00468</t>
  </si>
  <si>
    <t>FERRAG Rafik</t>
  </si>
  <si>
    <t>18688420247</t>
  </si>
  <si>
    <t>rafik@xiaopeng.com</t>
  </si>
  <si>
    <t>00469</t>
  </si>
  <si>
    <t>姚奕彬</t>
  </si>
  <si>
    <t>百度广州分公司</t>
  </si>
  <si>
    <t>15017547601</t>
  </si>
  <si>
    <t>yaoyb@xiaopeng.com</t>
  </si>
  <si>
    <t>00471</t>
  </si>
  <si>
    <t>杨晶</t>
  </si>
  <si>
    <t>车联网安全专家</t>
  </si>
  <si>
    <t>北京邮电大学</t>
  </si>
  <si>
    <t>13560439658</t>
  </si>
  <si>
    <t>yangj@xiaopeng.com</t>
  </si>
  <si>
    <t>00472</t>
  </si>
  <si>
    <t>和卫民</t>
  </si>
  <si>
    <t>车联网技术总监</t>
  </si>
  <si>
    <t>13844018110</t>
  </si>
  <si>
    <t>hewm@xiaopeng.com</t>
  </si>
  <si>
    <t>00474</t>
  </si>
  <si>
    <t>何瑞保</t>
  </si>
  <si>
    <t>吉利+众泰</t>
  </si>
  <si>
    <t>18507720061</t>
  </si>
  <si>
    <t>herb@xiaopeng.com</t>
  </si>
  <si>
    <t>00476</t>
  </si>
  <si>
    <t>陈华龙</t>
  </si>
  <si>
    <t>硬内饰工程师</t>
  </si>
  <si>
    <t>众泰+比亚迪</t>
  </si>
  <si>
    <t>13662586102</t>
  </si>
  <si>
    <t>chenhl@xiaopeng.com</t>
  </si>
  <si>
    <t>00477</t>
  </si>
  <si>
    <t>彭龙辉</t>
  </si>
  <si>
    <t>IP资深工程师</t>
  </si>
  <si>
    <t>广州维高集团</t>
  </si>
  <si>
    <t>13570064875</t>
  </si>
  <si>
    <t>penglh@xiaopeng.com</t>
  </si>
  <si>
    <t>00478</t>
  </si>
  <si>
    <t>周益民</t>
  </si>
  <si>
    <t>仪表系统高级工程师</t>
  </si>
  <si>
    <t>13843004108</t>
  </si>
  <si>
    <t>zhouym@xiaopeng.com</t>
  </si>
  <si>
    <t>00479</t>
  </si>
  <si>
    <t>李文渊</t>
  </si>
  <si>
    <t>15843143428</t>
  </si>
  <si>
    <t>liwy@xiaopeng.com</t>
  </si>
  <si>
    <t>00480</t>
  </si>
  <si>
    <t>徐冰血</t>
  </si>
  <si>
    <t>整车技术管理高级工程师</t>
  </si>
  <si>
    <t>北京福田戴姆勒汽车有限公司+广汽研</t>
  </si>
  <si>
    <t>18611623416</t>
  </si>
  <si>
    <t>xubx@xiaopeng.com</t>
  </si>
  <si>
    <t>00481</t>
  </si>
  <si>
    <t>武金龙</t>
  </si>
  <si>
    <t>广汽菲亚特+东风日产</t>
  </si>
  <si>
    <t>18122302881</t>
  </si>
  <si>
    <t>wujl@xiaopeng.com</t>
  </si>
  <si>
    <t>00482</t>
  </si>
  <si>
    <t>袁庆隆</t>
  </si>
  <si>
    <t>17519441103</t>
  </si>
  <si>
    <t>yuanql@xiaopeng.com</t>
  </si>
  <si>
    <t>00483</t>
  </si>
  <si>
    <t>罗吉</t>
  </si>
  <si>
    <t>13610738538</t>
  </si>
  <si>
    <t>luoj@xiaopeng.com</t>
  </si>
  <si>
    <t>00484</t>
  </si>
  <si>
    <t>方涛</t>
  </si>
  <si>
    <t>设备采购经理</t>
  </si>
  <si>
    <t>福瑞博达（北京）自动化设备有限公司</t>
  </si>
  <si>
    <t>fangt@xiaopeng.com</t>
  </si>
  <si>
    <t>00485</t>
  </si>
  <si>
    <t>张东斌</t>
  </si>
  <si>
    <t>空调系统高级工程师</t>
  </si>
  <si>
    <t>制冷与低温工程</t>
  </si>
  <si>
    <t>18946766308</t>
  </si>
  <si>
    <t>zhangdb@xiaopeng.com</t>
  </si>
  <si>
    <t>00486</t>
  </si>
  <si>
    <t>孙久强</t>
  </si>
  <si>
    <t>18621646368</t>
  </si>
  <si>
    <t>sunjq@xiaopeng.com</t>
  </si>
  <si>
    <t>00487</t>
  </si>
  <si>
    <t>邓超群</t>
  </si>
  <si>
    <t>充电设施产品经理</t>
  </si>
  <si>
    <t>深圳市科陆电子科技股份有限公司</t>
  </si>
  <si>
    <t>18926435296</t>
  </si>
  <si>
    <t>dengcq@xiaopeng.com</t>
  </si>
  <si>
    <t>00489</t>
  </si>
  <si>
    <t>黄威</t>
  </si>
  <si>
    <t>比亚迪</t>
  </si>
  <si>
    <t>18198857339</t>
  </si>
  <si>
    <t>huangw@xiaopeng.com</t>
  </si>
  <si>
    <t>00490</t>
  </si>
  <si>
    <t>付强</t>
  </si>
  <si>
    <t>13384317583</t>
  </si>
  <si>
    <t>fuq@xiaopeng.com</t>
  </si>
  <si>
    <t>00491</t>
  </si>
  <si>
    <t>甘雨</t>
  </si>
  <si>
    <t>安徽江淮汽车股份有限公司</t>
  </si>
  <si>
    <t>18356021089</t>
  </si>
  <si>
    <t>gany@xiaopeng.com</t>
  </si>
  <si>
    <t>00493</t>
  </si>
  <si>
    <t>陈永久</t>
  </si>
  <si>
    <t>软件测试组</t>
  </si>
  <si>
    <t>嵌入式软件专家</t>
  </si>
  <si>
    <t>汇众、长城、西门子</t>
  </si>
  <si>
    <t>15127245208</t>
  </si>
  <si>
    <t>chenyj@xiaopeng.com</t>
  </si>
  <si>
    <t>00494</t>
  </si>
  <si>
    <t>范丹丹</t>
  </si>
  <si>
    <t>深圳市墨知创新科技</t>
  </si>
  <si>
    <t>18520123951</t>
  </si>
  <si>
    <t>fandd@xiaopeng.com</t>
  </si>
  <si>
    <t>00495</t>
  </si>
  <si>
    <t>李彬</t>
  </si>
  <si>
    <t>服务区域管理经理</t>
  </si>
  <si>
    <t>桂林航天工业学院</t>
  </si>
  <si>
    <t>北京汽车销售</t>
  </si>
  <si>
    <t>18928361515</t>
  </si>
  <si>
    <t>lib@xiaopeng.com</t>
  </si>
  <si>
    <t>00496</t>
  </si>
  <si>
    <t>李志星</t>
  </si>
  <si>
    <t>客户关怀服务经理</t>
  </si>
  <si>
    <t>广州金管学院</t>
  </si>
  <si>
    <t>商务英语</t>
  </si>
  <si>
    <t>洋葱海外仓</t>
  </si>
  <si>
    <t>lizx@xiaopeng.com</t>
  </si>
  <si>
    <t>00497</t>
  </si>
  <si>
    <t>刘丹</t>
  </si>
  <si>
    <t>专员</t>
  </si>
  <si>
    <t>交付专员</t>
  </si>
  <si>
    <t>湖北理工学院</t>
  </si>
  <si>
    <t>大圣科技股份</t>
  </si>
  <si>
    <t>15827361020</t>
  </si>
  <si>
    <t>liud@xiaopeng.com</t>
  </si>
  <si>
    <t>00498</t>
  </si>
  <si>
    <t>徐郅</t>
  </si>
  <si>
    <t>电机电磁设计工程师</t>
  </si>
  <si>
    <t>代尔夫特理工大学</t>
  </si>
  <si>
    <t>15071216252</t>
  </si>
  <si>
    <t>xuz@xiaopeng.com</t>
  </si>
  <si>
    <t>00499</t>
  </si>
  <si>
    <t>张富强</t>
  </si>
  <si>
    <t>内控组</t>
  </si>
  <si>
    <t>内控高级经理</t>
  </si>
  <si>
    <t>广州市人民警察学校</t>
  </si>
  <si>
    <t>公安、法学管理</t>
  </si>
  <si>
    <t>天河区公安局天河分局</t>
  </si>
  <si>
    <t>13903074544</t>
  </si>
  <si>
    <t>zhangfq@xiaopeng.com</t>
  </si>
  <si>
    <t>00500</t>
  </si>
  <si>
    <t>吕文鹏</t>
  </si>
  <si>
    <t>战略合作总监</t>
  </si>
  <si>
    <t>社会学</t>
  </si>
  <si>
    <t>乐视汽车公司+中国汽车工业协会贸易协调部</t>
  </si>
  <si>
    <t>18612492279</t>
  </si>
  <si>
    <t>lvwp@xiaopeng.com</t>
  </si>
  <si>
    <t>00501</t>
  </si>
  <si>
    <t>惠订</t>
  </si>
  <si>
    <t>数字化材料成形</t>
  </si>
  <si>
    <t>腾讯地图</t>
  </si>
  <si>
    <t>13261963767</t>
  </si>
  <si>
    <t>huid@xiaopeng.com</t>
  </si>
  <si>
    <t>00502</t>
  </si>
  <si>
    <t>牧原</t>
  </si>
  <si>
    <t>英语语言文学/社保学</t>
  </si>
  <si>
    <t>阿里巴巴-阿里体育（上海）有限公司</t>
  </si>
  <si>
    <t>18511870368</t>
  </si>
  <si>
    <t>muy@xiaopeng.com</t>
  </si>
  <si>
    <t>00503</t>
  </si>
  <si>
    <t>王亮敏</t>
  </si>
  <si>
    <t>政府事务经理</t>
  </si>
  <si>
    <t>乐视汽车</t>
  </si>
  <si>
    <t>15810690119</t>
  </si>
  <si>
    <t>wanglm@xiaopeng.com</t>
  </si>
  <si>
    <t>00504</t>
  </si>
  <si>
    <t>段白羽</t>
  </si>
  <si>
    <t>试制工程师</t>
  </si>
  <si>
    <t>上汽通用五菱</t>
  </si>
  <si>
    <t>18775127865</t>
  </si>
  <si>
    <t>duanby@xiaopeng.com</t>
  </si>
  <si>
    <t>00505</t>
  </si>
  <si>
    <t>UPADHYAY GAURAV</t>
  </si>
  <si>
    <t>NVH仿真分析高级工程师</t>
  </si>
  <si>
    <t>15924328801</t>
  </si>
  <si>
    <t>gaurav@xiaopeng.com</t>
  </si>
  <si>
    <t>00507</t>
  </si>
  <si>
    <t>黎海峰</t>
  </si>
  <si>
    <t>高分子材料工程</t>
  </si>
  <si>
    <t>云度新能源+上海沿峰</t>
  </si>
  <si>
    <t>15659562013</t>
  </si>
  <si>
    <t>lihf@xiaopeng.com</t>
  </si>
  <si>
    <t>00508</t>
  </si>
  <si>
    <t>何梓宁</t>
  </si>
  <si>
    <t>财务运营总监</t>
  </si>
  <si>
    <t>西南科技大学</t>
  </si>
  <si>
    <t>13725373733</t>
  </si>
  <si>
    <t>hezn@xiaopeng.com</t>
  </si>
  <si>
    <t>00509</t>
  </si>
  <si>
    <t>邓浩彬</t>
  </si>
  <si>
    <t>肇庆小鹏-肇庆</t>
  </si>
  <si>
    <t>工程部</t>
  </si>
  <si>
    <t>给排水资深工程师</t>
  </si>
  <si>
    <t>广东科学技术职业学院</t>
  </si>
  <si>
    <t>建筑工程技术</t>
  </si>
  <si>
    <t>海天调味品食品有限公司</t>
  </si>
  <si>
    <t>13516539324</t>
  </si>
  <si>
    <t>denghb@xiaopeng.com</t>
  </si>
  <si>
    <t>00513</t>
  </si>
  <si>
    <t>宋志敏</t>
  </si>
  <si>
    <t>底盘调教专家</t>
  </si>
  <si>
    <t>17749966253</t>
  </si>
  <si>
    <t>songzm@xiaopeng.com</t>
  </si>
  <si>
    <t>00515</t>
  </si>
  <si>
    <t>金丽媛</t>
  </si>
  <si>
    <t>媒体关系经理</t>
  </si>
  <si>
    <t>北京搜狐新媒体信息技术有限公司</t>
  </si>
  <si>
    <t>jinly@xiaopeng.com</t>
  </si>
  <si>
    <t>00516</t>
  </si>
  <si>
    <t>张磊</t>
  </si>
  <si>
    <t>高级品牌经理</t>
  </si>
  <si>
    <t>中央美术学院</t>
  </si>
  <si>
    <t>板画</t>
  </si>
  <si>
    <t>观见（北京）品牌顾问有限公司+土豆</t>
  </si>
  <si>
    <t>18612897272</t>
  </si>
  <si>
    <t>zhangl2@xiaopeng.com</t>
  </si>
  <si>
    <t>00488</t>
  </si>
  <si>
    <t>王树桂</t>
  </si>
  <si>
    <t>CFD分析高级工程师</t>
  </si>
  <si>
    <t>众泰+一汽海马</t>
  </si>
  <si>
    <t>18789549349</t>
  </si>
  <si>
    <t>wangsg@xiaopeng.com</t>
  </si>
  <si>
    <t>00511</t>
  </si>
  <si>
    <t>戴亮</t>
  </si>
  <si>
    <t>肇庆小鹏-广州</t>
  </si>
  <si>
    <t>涂装厂</t>
  </si>
  <si>
    <t>涂装科科长</t>
  </si>
  <si>
    <t>长江大学</t>
  </si>
  <si>
    <t>18923889566</t>
  </si>
  <si>
    <t>dail@xiaopeng.com</t>
  </si>
  <si>
    <t>00514</t>
  </si>
  <si>
    <t>何建松</t>
  </si>
  <si>
    <t>中国第一汽车有限公司技术中心</t>
  </si>
  <si>
    <t>15843148396</t>
  </si>
  <si>
    <t>hejs@xiaopeng.com</t>
  </si>
  <si>
    <t>00517</t>
  </si>
  <si>
    <t>梁桂浩</t>
  </si>
  <si>
    <t>车联产品组</t>
  </si>
  <si>
    <t>广州巴鲁信息技术</t>
  </si>
  <si>
    <t>13560321780</t>
  </si>
  <si>
    <t>lianggh@xiaopeng.com</t>
  </si>
  <si>
    <t>00518</t>
  </si>
  <si>
    <t>李莹</t>
  </si>
  <si>
    <t>订单管理专员</t>
  </si>
  <si>
    <t>长江职业学院</t>
  </si>
  <si>
    <t>13560189612</t>
  </si>
  <si>
    <t>liy3@xiaopeng.com</t>
  </si>
  <si>
    <t>20001</t>
  </si>
  <si>
    <t>廖美军</t>
  </si>
  <si>
    <t>小鹏制造-广州</t>
  </si>
  <si>
    <t>技工</t>
  </si>
  <si>
    <t>操作工</t>
  </si>
  <si>
    <t>高中</t>
  </si>
  <si>
    <t>衡南三中</t>
  </si>
  <si>
    <t>衡阳永健汽修厂</t>
  </si>
  <si>
    <t>18473452529</t>
  </si>
  <si>
    <t>liaomj@xiaopeng.com</t>
  </si>
  <si>
    <t>20002</t>
  </si>
  <si>
    <t>龙土福</t>
  </si>
  <si>
    <t>广东省轻工业技师学院</t>
  </si>
  <si>
    <t>15017363472</t>
  </si>
  <si>
    <t>longtf@xiaopeng.com</t>
  </si>
  <si>
    <t>20003</t>
  </si>
  <si>
    <t>利创健</t>
  </si>
  <si>
    <t>售后技术维修技师</t>
  </si>
  <si>
    <t>江门职业技术学院</t>
  </si>
  <si>
    <t>汽车电器检测与维修</t>
  </si>
  <si>
    <t>深圳五八驾悦信息网络科技有限公司</t>
  </si>
  <si>
    <t>13168196867</t>
  </si>
  <si>
    <t>licj@xiaopeng.com</t>
  </si>
  <si>
    <t>20004</t>
  </si>
  <si>
    <t>杨咏</t>
  </si>
  <si>
    <t>高级技师</t>
  </si>
  <si>
    <t>P3</t>
  </si>
  <si>
    <t>试制高级技师</t>
  </si>
  <si>
    <t>同济大学浙江学院</t>
  </si>
  <si>
    <t>浙江众泰汽车集团</t>
  </si>
  <si>
    <t>18857374745</t>
  </si>
  <si>
    <t>yangy@xiaopeng.com</t>
  </si>
  <si>
    <t>20005</t>
  </si>
  <si>
    <t>施真旭</t>
  </si>
  <si>
    <t>技术员</t>
  </si>
  <si>
    <t>试验技术员</t>
  </si>
  <si>
    <t>广东省湛江技师学院</t>
  </si>
  <si>
    <t>数控加工与编程</t>
  </si>
  <si>
    <t>长安标致雪铁龙(+沃尔沃台州)</t>
  </si>
  <si>
    <t>13435655151</t>
  </si>
  <si>
    <t>shizx@xiaopeng.com</t>
  </si>
  <si>
    <t>20010</t>
  </si>
  <si>
    <t>罗旭敏</t>
  </si>
  <si>
    <t>人力资源助理</t>
  </si>
  <si>
    <t>揭阳市综合中专</t>
  </si>
  <si>
    <t>广州联邦企业服务有限公司</t>
  </si>
  <si>
    <t>15622292702</t>
  </si>
  <si>
    <t>luoxm@xiaopeng.com</t>
  </si>
  <si>
    <t>20020</t>
  </si>
  <si>
    <t>敖道明</t>
  </si>
  <si>
    <t>马爽</t>
  </si>
  <si>
    <t>广州市金融职业学校</t>
  </si>
  <si>
    <t>工业会计</t>
  </si>
  <si>
    <t>13822268537</t>
  </si>
  <si>
    <t>aodm@xiaopeng.com</t>
  </si>
  <si>
    <t>20021</t>
  </si>
  <si>
    <t>陈永林</t>
  </si>
  <si>
    <t>厦门理工学院</t>
  </si>
  <si>
    <t>广州现代信息工程职业技术学院</t>
  </si>
  <si>
    <t>18620995706</t>
  </si>
  <si>
    <t>chenyl@xiaopeng.com</t>
  </si>
  <si>
    <t>薛振荣</t>
  </si>
  <si>
    <t>广州市冶金高级技工学校</t>
  </si>
  <si>
    <t>汽车商务与物流</t>
  </si>
  <si>
    <t>长安标致雪铁龙汽车</t>
  </si>
  <si>
    <t>13760849549</t>
  </si>
  <si>
    <t>xuezr@xiaopeng.com</t>
  </si>
  <si>
    <t>陈灼明</t>
  </si>
  <si>
    <t>试验技师</t>
  </si>
  <si>
    <t>广州无线电中等专业学校</t>
  </si>
  <si>
    <t>电子技术</t>
  </si>
  <si>
    <t>长安标致雪铁龙汽车有限公司+广州宗远丰田汽车服务有限公司</t>
  </si>
  <si>
    <t>13632445089</t>
  </si>
  <si>
    <t>chenzm@xiaopeng.com</t>
  </si>
  <si>
    <t>邓志标</t>
  </si>
  <si>
    <t>广东省韶关岭南技工学校</t>
  </si>
  <si>
    <t>长安标致雪铁龙+丰爱广州汽车座椅配件+广汽丰田发动机有限公司</t>
  </si>
  <si>
    <t>15918712605</t>
  </si>
  <si>
    <t>dengzb@xiaopeng.com</t>
  </si>
  <si>
    <t>麦博浪</t>
  </si>
  <si>
    <t>电池技师</t>
  </si>
  <si>
    <t>深圳市深德技校</t>
  </si>
  <si>
    <t>电子计算机</t>
  </si>
  <si>
    <t>海南省广南日用品（+深圳欣旺达电子）</t>
  </si>
  <si>
    <t>13528819619</t>
  </si>
  <si>
    <t>maibl@xiaopeng.com</t>
  </si>
  <si>
    <t>魏伟扬</t>
  </si>
  <si>
    <t>广州市交通运输职业学校</t>
  </si>
  <si>
    <t>汽车制造与检修</t>
  </si>
  <si>
    <t xml:space="preserve">15119376385 </t>
  </si>
  <si>
    <t>weiwy@xiaopeng.com</t>
  </si>
  <si>
    <t>刘洪林</t>
  </si>
  <si>
    <t>江西环境工程职业学院</t>
  </si>
  <si>
    <t xml:space="preserve">18566688749 </t>
  </si>
  <si>
    <t>liuhl@xiaopeng.com</t>
  </si>
  <si>
    <t>20013</t>
  </si>
  <si>
    <t>周春水</t>
  </si>
  <si>
    <t>焊装试制测量技工</t>
  </si>
  <si>
    <t>云南工程职业学院</t>
  </si>
  <si>
    <t>汽车检测与维修</t>
  </si>
  <si>
    <t>15911533731</t>
  </si>
  <si>
    <t>zhoucs@xiaopeng.com</t>
  </si>
  <si>
    <t>20014</t>
  </si>
  <si>
    <t>莫健华</t>
  </si>
  <si>
    <t>试制技工</t>
  </si>
  <si>
    <t>机械与电子工程</t>
  </si>
  <si>
    <t>13726223380</t>
  </si>
  <si>
    <t>mojh@xiaopeng.com</t>
  </si>
  <si>
    <t>20015</t>
  </si>
  <si>
    <t>华国杰</t>
  </si>
  <si>
    <t>总装试制技师</t>
  </si>
  <si>
    <t>佛山职业技术学院</t>
  </si>
  <si>
    <t>北汽福田汽车佛山汽车厂</t>
  </si>
  <si>
    <t>13929907526</t>
  </si>
  <si>
    <t>huagj@xiaopeng.com</t>
  </si>
  <si>
    <t>20016</t>
  </si>
  <si>
    <t>林李思</t>
  </si>
  <si>
    <t>广东理工职业学院</t>
  </si>
  <si>
    <t>汽车制造与装配技术</t>
  </si>
  <si>
    <t>吉利沃尔沃（+长安标致）</t>
  </si>
  <si>
    <t>18320955395</t>
  </si>
  <si>
    <t>linls@xiaopeng.com</t>
  </si>
  <si>
    <t>20017</t>
  </si>
  <si>
    <t>俞高键</t>
  </si>
  <si>
    <t>仓库管理员</t>
  </si>
  <si>
    <t>花都职业技术学院</t>
  </si>
  <si>
    <t>汽车运用与维修</t>
  </si>
  <si>
    <t>网络教育</t>
  </si>
  <si>
    <t>13697431234</t>
  </si>
  <si>
    <t>yugj@xiaopeng.com</t>
  </si>
  <si>
    <t>20018</t>
  </si>
  <si>
    <t>肖伟华</t>
  </si>
  <si>
    <t>实验室技师</t>
  </si>
  <si>
    <t>邵阳职业技术学院</t>
  </si>
  <si>
    <t>广州机械科学研究院</t>
  </si>
  <si>
    <t>18588785253</t>
  </si>
  <si>
    <t>xiaowh@xiaopeng.com</t>
  </si>
  <si>
    <t>20019</t>
  </si>
  <si>
    <t>陈文滔</t>
  </si>
  <si>
    <t>增城职业技术学校</t>
  </si>
  <si>
    <t>汽车维修与应用</t>
  </si>
  <si>
    <t>北汽汽车</t>
  </si>
  <si>
    <t>13672472011</t>
  </si>
  <si>
    <t>chenwt@xiaopeng.com</t>
  </si>
  <si>
    <t>20022</t>
  </si>
  <si>
    <t>冀滢檩</t>
  </si>
  <si>
    <t>产品工艺员</t>
  </si>
  <si>
    <t>经济学</t>
  </si>
  <si>
    <t>13610720932</t>
  </si>
  <si>
    <t>jiyl@xiaopeng.com</t>
  </si>
  <si>
    <t>20023</t>
  </si>
  <si>
    <t>郝少美</t>
  </si>
  <si>
    <t>蓝月亮（+华南日通国际物流）</t>
  </si>
  <si>
    <t>18103818532</t>
  </si>
  <si>
    <t>haosm@xiaopeng.com</t>
  </si>
  <si>
    <t>20024</t>
  </si>
  <si>
    <t>林国钦</t>
  </si>
  <si>
    <t>实验室技术员</t>
  </si>
  <si>
    <t>东风日产技术中心</t>
  </si>
  <si>
    <t>15813348966</t>
  </si>
  <si>
    <t>lingq@xiaopeng.com</t>
  </si>
  <si>
    <t>20025</t>
  </si>
  <si>
    <t>吴小龙</t>
  </si>
  <si>
    <t>冲压厂</t>
  </si>
  <si>
    <t>冲压科科长</t>
  </si>
  <si>
    <t>wuxl2@xiaopeng.com</t>
  </si>
  <si>
    <t>20026</t>
  </si>
  <si>
    <t>李业佳</t>
  </si>
  <si>
    <t>焊装试制高级技师</t>
  </si>
  <si>
    <t>南海第一职业学校</t>
  </si>
  <si>
    <t>汽车专业</t>
  </si>
  <si>
    <t>广东福迪</t>
  </si>
  <si>
    <t>liyj@xiaopeng.com</t>
  </si>
  <si>
    <t>20027</t>
  </si>
  <si>
    <t>石俊杰</t>
  </si>
  <si>
    <t>从化市技工学校</t>
  </si>
  <si>
    <t>北汽广州</t>
  </si>
  <si>
    <t>shijj@xiaopeng.com</t>
  </si>
  <si>
    <t>20028</t>
  </si>
  <si>
    <t>罗海宾</t>
  </si>
  <si>
    <t>luohb@xiaopeng.com</t>
  </si>
  <si>
    <t>20029</t>
  </si>
  <si>
    <t>秦子康</t>
  </si>
  <si>
    <t>试制物流技术员</t>
  </si>
  <si>
    <t>广东广播电视大学</t>
  </si>
  <si>
    <t>广汽本田物流有限公司</t>
  </si>
  <si>
    <t>qinzk@xiaopeng.com‍</t>
  </si>
  <si>
    <t>白俊辉</t>
  </si>
  <si>
    <t>baijh@xiaopeng.com‍</t>
  </si>
  <si>
    <t>林盛年</t>
  </si>
  <si>
    <t>广西机电职业技术学院</t>
  </si>
  <si>
    <t>linsn@xiaopeng.com</t>
  </si>
  <si>
    <t>20032</t>
  </si>
  <si>
    <t>龚振</t>
  </si>
  <si>
    <t>试制设施维护高级技术员</t>
  </si>
  <si>
    <t>信阳高级技工学校</t>
  </si>
  <si>
    <t>机电</t>
  </si>
  <si>
    <t>吉利汽车杭州湾新区</t>
  </si>
  <si>
    <t>13818759763</t>
  </si>
  <si>
    <t>gongz@xiaopeng.com</t>
  </si>
  <si>
    <t>20033</t>
  </si>
  <si>
    <t>林志强</t>
  </si>
  <si>
    <t>试制涂装高级技术员</t>
  </si>
  <si>
    <t>湖南省机械工业技术学院</t>
  </si>
  <si>
    <t>数控</t>
  </si>
  <si>
    <t>长安标致+比亚迪</t>
  </si>
  <si>
    <t>13723788467</t>
  </si>
  <si>
    <t>linzq@xiaopeng.com</t>
  </si>
  <si>
    <t>20034</t>
  </si>
  <si>
    <t>姚汝波</t>
  </si>
  <si>
    <t>试制总装技师</t>
  </si>
  <si>
    <t>中技</t>
  </si>
  <si>
    <t>广州市交通技工学校</t>
  </si>
  <si>
    <t>现代汽车维修</t>
  </si>
  <si>
    <t>业余</t>
  </si>
  <si>
    <t>15915901158</t>
  </si>
  <si>
    <t>yaorb@xiaopeng.com</t>
  </si>
  <si>
    <t>20035</t>
  </si>
  <si>
    <t>单冠文</t>
  </si>
  <si>
    <t>试制总装技术员</t>
  </si>
  <si>
    <t>13642783950</t>
  </si>
  <si>
    <t>shangw@xiaopeng.com</t>
  </si>
  <si>
    <t>20036</t>
  </si>
  <si>
    <t>曹嘉荣</t>
  </si>
  <si>
    <t>试制物流技师</t>
  </si>
  <si>
    <t>数控技术应用</t>
  </si>
  <si>
    <t>15521399707</t>
  </si>
  <si>
    <t>caojr@xiaopeng.com</t>
  </si>
  <si>
    <t>20037</t>
  </si>
  <si>
    <t>何志锋</t>
  </si>
  <si>
    <t>试制焊装技师</t>
  </si>
  <si>
    <t>机电设备维修与管理</t>
  </si>
  <si>
    <t>高等教育自学考试</t>
  </si>
  <si>
    <t>一汽大众佛山分公司</t>
  </si>
  <si>
    <t>17520109727</t>
  </si>
  <si>
    <t>hezf@xiaopeng.com</t>
  </si>
  <si>
    <t>20038</t>
  </si>
  <si>
    <t>李喜权</t>
  </si>
  <si>
    <t>技校</t>
  </si>
  <si>
    <t>广东省中南技工学校</t>
  </si>
  <si>
    <t>汽车制造与维修</t>
  </si>
  <si>
    <t>广汽丰田</t>
  </si>
  <si>
    <t>13560401035</t>
  </si>
  <si>
    <t>lixq@xiaopeng.com</t>
  </si>
  <si>
    <t>20039</t>
  </si>
  <si>
    <t>莫和松</t>
  </si>
  <si>
    <t>试制物流高级技师</t>
  </si>
  <si>
    <t>河池市职业教育中心学校</t>
  </si>
  <si>
    <t>汽车维修</t>
  </si>
  <si>
    <t>福迪汽车</t>
  </si>
  <si>
    <t>18775891036</t>
  </si>
  <si>
    <t>mohs@xiaopeng.com</t>
  </si>
  <si>
    <t>20040</t>
  </si>
  <si>
    <t>谢威龙</t>
  </si>
  <si>
    <t>试制总装高级技师</t>
  </si>
  <si>
    <t>广东机电职业技术学院</t>
  </si>
  <si>
    <t>13570268750</t>
  </si>
  <si>
    <t>xiewl@xiaopeng.com</t>
  </si>
  <si>
    <t>20041</t>
  </si>
  <si>
    <t>陈熠祎</t>
  </si>
  <si>
    <t>试制焊装高级技师</t>
  </si>
  <si>
    <t>广州市公用事业高级技工学校</t>
  </si>
  <si>
    <t>供电所</t>
  </si>
  <si>
    <t>15920140050</t>
  </si>
  <si>
    <t>chenyy@xiaopeng.com</t>
  </si>
  <si>
    <t>20042</t>
  </si>
  <si>
    <t>曹广林</t>
  </si>
  <si>
    <t>试制焊装技术员</t>
  </si>
  <si>
    <t>广州港技工学校</t>
  </si>
  <si>
    <t>沃尔玛-运输部</t>
  </si>
  <si>
    <t>15918827718</t>
  </si>
  <si>
    <t>caogl@xiaopeng.com</t>
  </si>
  <si>
    <t>10010</t>
  </si>
  <si>
    <t>肖科奇</t>
  </si>
  <si>
    <t>实习生</t>
  </si>
  <si>
    <t>P0</t>
  </si>
  <si>
    <t>实习试制技工</t>
  </si>
  <si>
    <t>拟2018.7毕业</t>
  </si>
  <si>
    <t>广东省工业制造技工学校</t>
  </si>
  <si>
    <t>17620084094</t>
  </si>
  <si>
    <t>xiaokq@xiaopeng.com</t>
  </si>
  <si>
    <t>10015</t>
  </si>
  <si>
    <t>周绍波</t>
  </si>
  <si>
    <t>品牌推广实习生</t>
  </si>
  <si>
    <t>拟2018.6毕业</t>
  </si>
  <si>
    <t>15521301196</t>
  </si>
  <si>
    <t>zhousb@xiaopeng.com</t>
  </si>
  <si>
    <t>10017</t>
  </si>
  <si>
    <t>邱志成</t>
  </si>
  <si>
    <t>企业文化实习生</t>
  </si>
  <si>
    <t>广东金融学院</t>
  </si>
  <si>
    <t>18826078910</t>
  </si>
  <si>
    <t>qiuzc@xiaopeng.com</t>
  </si>
  <si>
    <t>10019</t>
  </si>
  <si>
    <t>吴瑞晗</t>
  </si>
  <si>
    <t>人力资源实习生</t>
  </si>
  <si>
    <t>新闻专业</t>
  </si>
  <si>
    <t>15521189287</t>
  </si>
  <si>
    <t>wurh@xiaopeng.com</t>
  </si>
  <si>
    <t>李家兴</t>
  </si>
  <si>
    <t>lijx@xiaopeng.com</t>
  </si>
  <si>
    <t>10020</t>
  </si>
  <si>
    <t>陈凯欣</t>
  </si>
  <si>
    <t>18925143063</t>
  </si>
  <si>
    <t>chenkx@xiaopeng.com</t>
  </si>
  <si>
    <t>刘耕榕</t>
  </si>
  <si>
    <t>liugr@xiaopeng.com</t>
  </si>
  <si>
    <t>00519</t>
  </si>
  <si>
    <t>肖子昱</t>
  </si>
  <si>
    <t>类（助理工程师）</t>
  </si>
  <si>
    <t>费用会计</t>
  </si>
  <si>
    <t>科廷科技大学</t>
  </si>
  <si>
    <t>xiaozy@xiaopeng.com</t>
  </si>
  <si>
    <t>00506</t>
  </si>
  <si>
    <t>吕慧</t>
  </si>
  <si>
    <t>主管</t>
  </si>
  <si>
    <t>天津外国语大学</t>
  </si>
  <si>
    <t>西门子+长安标致</t>
  </si>
  <si>
    <t>lvh@xiaopeng.com</t>
  </si>
  <si>
    <t>00520</t>
  </si>
  <si>
    <t>赵澎</t>
  </si>
  <si>
    <t>电子平台总师</t>
  </si>
  <si>
    <t>zhaop@xiaopeng.com</t>
  </si>
  <si>
    <t>00521</t>
  </si>
  <si>
    <t>刘超</t>
  </si>
  <si>
    <t>首都师范大学科德学院</t>
  </si>
  <si>
    <t>数字媒体</t>
  </si>
  <si>
    <t>有时科技有限公司</t>
  </si>
  <si>
    <t>liuc@xiaopeng.com</t>
  </si>
  <si>
    <t>00475</t>
  </si>
  <si>
    <t>覃先路</t>
  </si>
  <si>
    <t>18806812517</t>
  </si>
  <si>
    <t>qinxl@xiaopeng.com</t>
  </si>
  <si>
    <t>00522</t>
  </si>
  <si>
    <t>郭素光</t>
  </si>
  <si>
    <t>仪表开发组</t>
  </si>
  <si>
    <t>汽车仪表专家</t>
  </si>
  <si>
    <t>北京大学</t>
  </si>
  <si>
    <t>guosg@xiaopeng.com</t>
  </si>
  <si>
    <t>00523</t>
  </si>
  <si>
    <t>俞桓</t>
  </si>
  <si>
    <t>薪酬与HR运营总监</t>
  </si>
  <si>
    <t>企业管理</t>
  </si>
  <si>
    <t>yuh@xiaopeng.com</t>
  </si>
  <si>
    <t>00524</t>
  </si>
  <si>
    <t>谢杨</t>
  </si>
  <si>
    <t>贵州归航汽车零部件股份有限公司红阳密封件公司</t>
  </si>
  <si>
    <t>xiey2@xiaopeng.com</t>
  </si>
  <si>
    <t>00525</t>
  </si>
  <si>
    <t>MIN CHANGWON</t>
  </si>
  <si>
    <t>BIW chief engineer</t>
  </si>
  <si>
    <t>mincw@xiaopeng.com</t>
  </si>
  <si>
    <t>00526</t>
  </si>
  <si>
    <t>黄滨</t>
  </si>
  <si>
    <t>仪表板高级工程师</t>
  </si>
  <si>
    <t>湖南省工业职业技术学院</t>
  </si>
  <si>
    <t>函授</t>
  </si>
  <si>
    <t>比亚迪汽车工程研究院</t>
  </si>
  <si>
    <t>huangb@xiaopeng.com</t>
  </si>
  <si>
    <t>00527</t>
  </si>
  <si>
    <t>王经梁</t>
  </si>
  <si>
    <t>重庆福呗+罗斯协洋汽车工程技样公司</t>
  </si>
  <si>
    <t>wangjl@xiaopeng.com</t>
  </si>
  <si>
    <t>00528</t>
  </si>
  <si>
    <t>刘士杰</t>
  </si>
  <si>
    <t>材料成型与控制专业</t>
  </si>
  <si>
    <t>liusj@xiaopeng.com</t>
  </si>
  <si>
    <t>00529</t>
  </si>
  <si>
    <t>付蓉</t>
  </si>
  <si>
    <t>行政采购经理</t>
  </si>
  <si>
    <t>市场营销/工业工程</t>
  </si>
  <si>
    <t>广州东风安道拓座椅有限公司</t>
  </si>
  <si>
    <t>fur@xiaopeng.com</t>
  </si>
  <si>
    <t>00530</t>
  </si>
  <si>
    <t>霍钧礼</t>
  </si>
  <si>
    <t>huojl@xiaopeng.com</t>
  </si>
  <si>
    <t>00531</t>
  </si>
  <si>
    <t>杨晓芸</t>
  </si>
  <si>
    <t>电池系统测试工程师</t>
  </si>
  <si>
    <t>物理化学</t>
  </si>
  <si>
    <t>广东出入境检验检疫局检验检疫技术中心</t>
  </si>
  <si>
    <t>yangxy@xiaopeng.com</t>
  </si>
  <si>
    <t>00532</t>
  </si>
  <si>
    <t>刘于祥</t>
  </si>
  <si>
    <t>充电系统专家</t>
  </si>
  <si>
    <t>西安石油大学</t>
  </si>
  <si>
    <t>电子工程学</t>
  </si>
  <si>
    <t>广州众瑞能电子科技有限公司</t>
  </si>
  <si>
    <t>liuyx@xiaopeng.com</t>
  </si>
  <si>
    <t>00534</t>
  </si>
  <si>
    <t>洪基明</t>
  </si>
  <si>
    <t>酷狗音乐</t>
  </si>
  <si>
    <t>hongjm@xiaopeng.com</t>
  </si>
  <si>
    <t>00535</t>
  </si>
  <si>
    <t>戴志辉</t>
  </si>
  <si>
    <t>车联网资深工程师</t>
  </si>
  <si>
    <t>亚信科技</t>
  </si>
  <si>
    <t>daizh@xiaopeng.com</t>
  </si>
  <si>
    <t>00536</t>
  </si>
  <si>
    <t>许中科</t>
  </si>
  <si>
    <t>ADAS测试工程师</t>
  </si>
  <si>
    <t>襄阳达安汽车检测中心</t>
  </si>
  <si>
    <t>xuzk@xiaopeng.com</t>
  </si>
  <si>
    <t>00537</t>
  </si>
  <si>
    <t>刘晚清</t>
  </si>
  <si>
    <t>总布置资深工程师</t>
  </si>
  <si>
    <t>长丰猎豹汽车研究院</t>
  </si>
  <si>
    <t>liuwq@xiaopeng.com</t>
  </si>
  <si>
    <t>00538</t>
  </si>
  <si>
    <t>补文杰</t>
  </si>
  <si>
    <t>底盘悬架专家</t>
  </si>
  <si>
    <t>上海汇众汽车制造有限公司</t>
  </si>
  <si>
    <t>buwj@xiaopeng.com</t>
  </si>
  <si>
    <t>00539</t>
  </si>
  <si>
    <t>陆俊</t>
  </si>
  <si>
    <t>底盘项目管理高级工程师</t>
  </si>
  <si>
    <t>重庆理工大学</t>
  </si>
  <si>
    <t>材料成型与控制工程</t>
  </si>
  <si>
    <t>上海威乐汽车空调有限公司</t>
  </si>
  <si>
    <t>luj@xiaopeng.com</t>
  </si>
  <si>
    <t>00541</t>
  </si>
  <si>
    <t>戴晔</t>
  </si>
  <si>
    <t>内造型设计高级经理</t>
  </si>
  <si>
    <t>智车优行科技/奇点汽车</t>
  </si>
  <si>
    <t>daiy@xiaopeng.com</t>
  </si>
  <si>
    <t>00542</t>
  </si>
  <si>
    <t>蒋家愉</t>
  </si>
  <si>
    <t>数字化曲面组</t>
  </si>
  <si>
    <t>数字曲面模型师</t>
  </si>
  <si>
    <t>上海开致汽车</t>
  </si>
  <si>
    <t>jiangjy@xiaopeng.com</t>
  </si>
  <si>
    <t>00543</t>
  </si>
  <si>
    <t>米昱豪</t>
  </si>
  <si>
    <t>交互设计师</t>
  </si>
  <si>
    <t>京东集团总部-京东智能</t>
  </si>
  <si>
    <t>miyh@xiaopeng.com</t>
  </si>
  <si>
    <t>00544</t>
  </si>
  <si>
    <t>方丹</t>
  </si>
  <si>
    <t>广州爱立信通讯服务有限公司</t>
  </si>
  <si>
    <t>fangd@xiaopeng.com</t>
  </si>
  <si>
    <t>00545</t>
  </si>
  <si>
    <t>陈焕文</t>
  </si>
  <si>
    <t>车联网产品专家</t>
  </si>
  <si>
    <t>广州承智计算机科技有限公司+UC优视</t>
  </si>
  <si>
    <t>chenhw@xiaopeng.com</t>
  </si>
  <si>
    <t>00546</t>
  </si>
  <si>
    <t>陈玉琳</t>
  </si>
  <si>
    <t>新媒体运营主管</t>
  </si>
  <si>
    <t>中望软件</t>
  </si>
  <si>
    <t>chenyl2@xiaopeng.com</t>
  </si>
  <si>
    <t>00549</t>
  </si>
  <si>
    <t>冀登云</t>
  </si>
  <si>
    <t>中国财政金融学院</t>
  </si>
  <si>
    <t>国际贸易</t>
  </si>
  <si>
    <t>乐视致新</t>
  </si>
  <si>
    <t>jidy@xiaopeng.com</t>
  </si>
  <si>
    <t>00551</t>
  </si>
  <si>
    <t>袁汉辉</t>
  </si>
  <si>
    <t>车辆管理员</t>
  </si>
  <si>
    <t>广东技术师范学院天河学院</t>
  </si>
  <si>
    <t>广州市亚滴汽车租赁有限公司</t>
  </si>
  <si>
    <t>yuanhh@xiaopeng.com</t>
  </si>
  <si>
    <t>00552</t>
  </si>
  <si>
    <t>原宁</t>
  </si>
  <si>
    <t>ERP应用系统组</t>
  </si>
  <si>
    <t>ERP工程师</t>
  </si>
  <si>
    <t>长春启明菱电车载电子有限公司</t>
  </si>
  <si>
    <t>yuann@xiaopeng.com</t>
  </si>
  <si>
    <t>00554</t>
  </si>
  <si>
    <t>杨奕</t>
  </si>
  <si>
    <t>商务拓展主管</t>
  </si>
  <si>
    <t>首钢工学院</t>
  </si>
  <si>
    <t>北方工业大学</t>
  </si>
  <si>
    <t>互动新能量（北京）电动科技发展有限公司</t>
  </si>
  <si>
    <t>yangy2@xiaopeng.com</t>
  </si>
  <si>
    <t>00555</t>
  </si>
  <si>
    <t>熊焱中</t>
  </si>
  <si>
    <t>运营维护部</t>
  </si>
  <si>
    <t>充电桩后台运营高级经理</t>
  </si>
  <si>
    <t>大圣科技+广汽丰田</t>
  </si>
  <si>
    <t>xiongyz@xiaopeng.com</t>
  </si>
  <si>
    <t>00556</t>
  </si>
  <si>
    <t>邹南</t>
  </si>
  <si>
    <t>业务拓展部</t>
  </si>
  <si>
    <t>华南业务拓展部</t>
  </si>
  <si>
    <t>BD经理</t>
  </si>
  <si>
    <t>海南经贸职业技术学院</t>
  </si>
  <si>
    <t>国际商务</t>
  </si>
  <si>
    <t>保利商业地产投资管理有限公司</t>
  </si>
  <si>
    <t>zoun@xiaopeng.com</t>
  </si>
  <si>
    <t>00557</t>
  </si>
  <si>
    <t>金萍</t>
  </si>
  <si>
    <t>工程管理部</t>
  </si>
  <si>
    <t>充电桩工程管理总监</t>
  </si>
  <si>
    <t>水文质与工程地质</t>
  </si>
  <si>
    <t>雅阁酒店管理集团</t>
  </si>
  <si>
    <t>jinp@xiaopeng.com</t>
  </si>
  <si>
    <t>00559</t>
  </si>
  <si>
    <t>陈俊才</t>
  </si>
  <si>
    <t>售后零部件高级工程师</t>
  </si>
  <si>
    <t>广州仁孚汽车销售服务</t>
  </si>
  <si>
    <t>chenjc@xiaopeng.com</t>
  </si>
  <si>
    <t>00560</t>
  </si>
  <si>
    <t>赖智杰</t>
  </si>
  <si>
    <t>广州汽车工业技工学校</t>
  </si>
  <si>
    <t>汽车电气设备及空调</t>
  </si>
  <si>
    <t>岭南师范学院</t>
  </si>
  <si>
    <t>laizj@xiaopeng.com</t>
  </si>
  <si>
    <t>00561</t>
  </si>
  <si>
    <t>原汉清</t>
  </si>
  <si>
    <t>梧州职业学院</t>
  </si>
  <si>
    <t>汽修检测与维修</t>
  </si>
  <si>
    <t>雷克萨斯汽车有限公司</t>
  </si>
  <si>
    <t>yuanhq@xiaopeng.com</t>
  </si>
  <si>
    <t>00562</t>
  </si>
  <si>
    <t>陈文吉</t>
  </si>
  <si>
    <t>试制涂装技术员</t>
  </si>
  <si>
    <t xml:space="preserve">广东省轻工业高级技师学院 </t>
  </si>
  <si>
    <t>高级汽车检测与维修</t>
  </si>
  <si>
    <t>茂名科艺家电维修部</t>
  </si>
  <si>
    <t>chenwj@xiaopeng.com</t>
  </si>
  <si>
    <t>00563</t>
  </si>
  <si>
    <t>陈盛武</t>
  </si>
  <si>
    <t>工程部部长</t>
  </si>
  <si>
    <t>韩山师范学院</t>
  </si>
  <si>
    <t>化学教育</t>
  </si>
  <si>
    <t>北汽福田佛山汽车厂</t>
  </si>
  <si>
    <t>chensw@xiaopeng.com</t>
  </si>
  <si>
    <t>00564</t>
  </si>
  <si>
    <t>曾志君</t>
  </si>
  <si>
    <t>电气工程师</t>
  </si>
  <si>
    <t>电气工程及自动化</t>
  </si>
  <si>
    <t>东风日产</t>
  </si>
  <si>
    <t>zengzj@xiaopeng.com</t>
  </si>
  <si>
    <t>00565</t>
  </si>
  <si>
    <t>陈国平</t>
  </si>
  <si>
    <t>总装厂</t>
  </si>
  <si>
    <t>总装科设备系系长</t>
  </si>
  <si>
    <t>吉利</t>
  </si>
  <si>
    <t>chengp@xiaopeng.com</t>
  </si>
  <si>
    <t>00566</t>
  </si>
  <si>
    <t>陈子杰</t>
  </si>
  <si>
    <t>生产管理部</t>
  </si>
  <si>
    <t>生产计划科科长</t>
  </si>
  <si>
    <t>内蒙古工业大学</t>
  </si>
  <si>
    <t>奇瑞捷豹路虎</t>
  </si>
  <si>
    <t>chenzj@xiaopeng.com</t>
  </si>
  <si>
    <t>00568</t>
  </si>
  <si>
    <t>黄碧莹</t>
  </si>
  <si>
    <t>广州美啊教育有限公司</t>
  </si>
  <si>
    <t>huangby@xiaopeng.com</t>
  </si>
  <si>
    <t>00570</t>
  </si>
  <si>
    <t>温尚健</t>
  </si>
  <si>
    <t>车载系统高级工程师</t>
  </si>
  <si>
    <t>wensj@xiaopeng.com</t>
  </si>
  <si>
    <t>00571</t>
  </si>
  <si>
    <t>茅玥</t>
  </si>
  <si>
    <t>小鹏科技-硅谷</t>
  </si>
  <si>
    <t>招聘专家</t>
  </si>
  <si>
    <t>001-4259790687</t>
  </si>
  <si>
    <t>maoy@xiaopeng.com</t>
  </si>
  <si>
    <t>00572</t>
  </si>
  <si>
    <t>叶球宝</t>
  </si>
  <si>
    <t>Software Engineer</t>
  </si>
  <si>
    <t>001-2063312214</t>
  </si>
  <si>
    <t>yeqb@xiaopeng.com</t>
  </si>
  <si>
    <t>00573</t>
  </si>
  <si>
    <t>赵一泽</t>
  </si>
  <si>
    <t>吉林动画学院</t>
  </si>
  <si>
    <t>咖啡之翼</t>
  </si>
  <si>
    <t>zhaoyz@xiaopeng.com</t>
  </si>
  <si>
    <t>00548</t>
  </si>
  <si>
    <t>王欢</t>
  </si>
  <si>
    <t>wangh2@xiaopeng.com</t>
  </si>
  <si>
    <t>00550</t>
  </si>
  <si>
    <t>缪铮</t>
  </si>
  <si>
    <t>华东</t>
  </si>
  <si>
    <t>高级级理</t>
  </si>
  <si>
    <t>销售渠道高级经理</t>
  </si>
  <si>
    <t>兰州大学</t>
  </si>
  <si>
    <t>曹操专车+东风日产</t>
  </si>
  <si>
    <t>miaoz@xiaopeng.com</t>
  </si>
  <si>
    <t>00574</t>
  </si>
  <si>
    <t>田彬杰</t>
  </si>
  <si>
    <t>营销推广副总监</t>
  </si>
  <si>
    <t>湖南理工学院</t>
  </si>
  <si>
    <t>新闻学</t>
  </si>
  <si>
    <t>tianbj@xiaopeng.com</t>
  </si>
  <si>
    <t>00575</t>
  </si>
  <si>
    <t>覃姗姗</t>
  </si>
  <si>
    <t>培训实习生</t>
  </si>
  <si>
    <t>qinss@xiaopeng.com</t>
  </si>
  <si>
    <t>00576</t>
  </si>
  <si>
    <t>杨灿</t>
  </si>
  <si>
    <t>人力资源管理</t>
  </si>
  <si>
    <t>蓝月亮（中国）有限公司</t>
  </si>
  <si>
    <t>yangc@xiaopeng.com</t>
  </si>
  <si>
    <t>00577</t>
  </si>
  <si>
    <t>刘骝</t>
  </si>
  <si>
    <t>大数据工程师</t>
  </si>
  <si>
    <t>天津农学院</t>
  </si>
  <si>
    <t>环境科学</t>
  </si>
  <si>
    <t>liul2@xiaopeng.com</t>
  </si>
  <si>
    <t>00578</t>
  </si>
  <si>
    <t>刘畅</t>
  </si>
  <si>
    <t>密西根大学</t>
  </si>
  <si>
    <t>电气工程</t>
  </si>
  <si>
    <t>liuc2@xiaopeng.com</t>
  </si>
  <si>
    <t>00579</t>
  </si>
  <si>
    <t>王斌</t>
  </si>
  <si>
    <t>广州极天信息</t>
  </si>
  <si>
    <t>wangb@xiaopeng.com</t>
  </si>
  <si>
    <t>00581</t>
  </si>
  <si>
    <t>孙泽进</t>
  </si>
  <si>
    <t>安徽工程大学</t>
  </si>
  <si>
    <t>浙江汽车工程学院</t>
  </si>
  <si>
    <t>山东国金汽车工程技术有限公司</t>
  </si>
  <si>
    <t>sunzj@xiaopeng.com</t>
  </si>
  <si>
    <t>00582</t>
  </si>
  <si>
    <t>钱伟铖</t>
  </si>
  <si>
    <t>创意设计实习生</t>
  </si>
  <si>
    <t>qianwc@xiaopeng.com</t>
  </si>
  <si>
    <t>00583</t>
  </si>
  <si>
    <t>陈吉成</t>
  </si>
  <si>
    <t>浙江吉利汽车零部件采购公司</t>
  </si>
  <si>
    <t>chenjc2@xiaopeng.com</t>
  </si>
  <si>
    <t>00584</t>
  </si>
  <si>
    <t>郭卫锋</t>
  </si>
  <si>
    <t>无锡铠龙东方汽车有限公司</t>
  </si>
  <si>
    <t>guowf@xiaopeng.com</t>
  </si>
  <si>
    <t>00586</t>
  </si>
  <si>
    <t>杨莎</t>
  </si>
  <si>
    <t>湖南工贸学院</t>
  </si>
  <si>
    <t>车辆工程专业</t>
  </si>
  <si>
    <t>为山东富路祺风设计公司服务设计新车型</t>
  </si>
  <si>
    <t>yangs@xiaopeng.com</t>
  </si>
  <si>
    <t>00587</t>
  </si>
  <si>
    <t>曾雪爱</t>
  </si>
  <si>
    <t>宁波大学</t>
  </si>
  <si>
    <t>工商管理专业</t>
  </si>
  <si>
    <t>宁德时代新能源科技股份有限公司</t>
  </si>
  <si>
    <t>zengxa@xiaopeng.com</t>
  </si>
  <si>
    <t>00588</t>
  </si>
  <si>
    <t>胡海伦</t>
  </si>
  <si>
    <t>技术管理高级专家</t>
  </si>
  <si>
    <t>动力机械工程</t>
  </si>
  <si>
    <t>华梵工学院</t>
  </si>
  <si>
    <t>普罗安全系统</t>
  </si>
  <si>
    <t>huhl@xiaopeng.com</t>
  </si>
  <si>
    <t>00589</t>
  </si>
  <si>
    <t>隋宏亮</t>
  </si>
  <si>
    <t>动力电池性能高级工程师</t>
  </si>
  <si>
    <t xml:space="preserve"> suihl@xiaopeng.com</t>
  </si>
  <si>
    <t>00591</t>
  </si>
  <si>
    <t>庞鹿</t>
  </si>
  <si>
    <t xml:space="preserve"> （类）工程师</t>
  </si>
  <si>
    <t>商务拓展经理</t>
  </si>
  <si>
    <t>保定电力职业技术学院</t>
  </si>
  <si>
    <t>防雷技术</t>
  </si>
  <si>
    <t>58到家</t>
  </si>
  <si>
    <t>pangl@xiaopeng.com</t>
  </si>
  <si>
    <t>00592</t>
  </si>
  <si>
    <t>周萌</t>
  </si>
  <si>
    <t>助理美术</t>
  </si>
  <si>
    <t>北京林业大学</t>
  </si>
  <si>
    <t>zhoum@xiaopeng.com</t>
  </si>
  <si>
    <t>00593</t>
  </si>
  <si>
    <t>邢思扬</t>
  </si>
  <si>
    <t>助理文案</t>
  </si>
  <si>
    <t>重庆工商大学</t>
  </si>
  <si>
    <t>广播电视编导</t>
  </si>
  <si>
    <t>海克智动</t>
  </si>
  <si>
    <t>xingsy@xiaopeng.com</t>
  </si>
  <si>
    <t>00594</t>
  </si>
  <si>
    <t>王垚</t>
  </si>
  <si>
    <t>高级项目经理</t>
  </si>
  <si>
    <t>北京城市学院</t>
  </si>
  <si>
    <t>北京明睿智景文化传媒有限公司</t>
  </si>
  <si>
    <t>wangy3@xiaopeng.com</t>
  </si>
  <si>
    <t>00595</t>
  </si>
  <si>
    <t>孙昊翔</t>
  </si>
  <si>
    <t>University of Bath</t>
  </si>
  <si>
    <t>人机交互</t>
  </si>
  <si>
    <t>南京南瑞集团公司</t>
  </si>
  <si>
    <t>sunhx@xiaopeng.com</t>
  </si>
  <si>
    <t>00597</t>
  </si>
  <si>
    <t>武保同</t>
  </si>
  <si>
    <t>焊装科技术系系长</t>
  </si>
  <si>
    <t>机械电子</t>
  </si>
  <si>
    <t>长春工业大学</t>
  </si>
  <si>
    <t>wubt@xiaopeng.com</t>
  </si>
  <si>
    <t>00598</t>
  </si>
  <si>
    <t>袁博</t>
  </si>
  <si>
    <t>涂装设备系系长</t>
  </si>
  <si>
    <t>yuanb@xiaopeng.com</t>
  </si>
  <si>
    <t>00599</t>
  </si>
  <si>
    <t>杨群</t>
  </si>
  <si>
    <t>内控合规经理</t>
  </si>
  <si>
    <t>和记黄埔中国医药科技有限公司</t>
  </si>
  <si>
    <t>yangq@xiaopeng.com</t>
  </si>
  <si>
    <t>00600</t>
  </si>
  <si>
    <t>饶恒</t>
  </si>
  <si>
    <t>用户体验高级设计师</t>
  </si>
  <si>
    <t>设计学</t>
  </si>
  <si>
    <t>13265369694</t>
  </si>
  <si>
    <t>raoh@xiaopeng.com</t>
  </si>
  <si>
    <t>00601</t>
  </si>
  <si>
    <t>黄百稳</t>
  </si>
  <si>
    <t>BD主管</t>
  </si>
  <si>
    <t>公共事业管理</t>
  </si>
  <si>
    <t>广东车时间信息技术有限公司</t>
  </si>
  <si>
    <t>huangbw@xiaopeng.com</t>
  </si>
  <si>
    <t>00602</t>
  </si>
  <si>
    <t>苏靖南</t>
  </si>
  <si>
    <t>产品经理</t>
  </si>
  <si>
    <t>北京曜辉信息科技有限公司</t>
  </si>
  <si>
    <t>sujn@xiaopeng.com</t>
  </si>
  <si>
    <t>00604</t>
  </si>
  <si>
    <t>曹培冉</t>
  </si>
  <si>
    <t xml:space="preserve"> 前端工程师</t>
  </si>
  <si>
    <t>计算机网络</t>
  </si>
  <si>
    <t>濮阳百姓商贸集团</t>
  </si>
  <si>
    <t>caopr@xiaopeng.com</t>
  </si>
  <si>
    <t>00605</t>
  </si>
  <si>
    <t>周妍娜</t>
  </si>
  <si>
    <t>劳动关系/金融学</t>
  </si>
  <si>
    <t xml:space="preserve"> zhuoyn@xiaopeng.com</t>
  </si>
  <si>
    <t>00606</t>
  </si>
  <si>
    <t>景疆峰</t>
  </si>
  <si>
    <t>销售主管</t>
  </si>
  <si>
    <t>建筑环境与设备工程</t>
  </si>
  <si>
    <t>jingjf@xiaopeng.com</t>
  </si>
  <si>
    <t>00607</t>
  </si>
  <si>
    <t>龚进</t>
  </si>
  <si>
    <t>涂装技术系系长</t>
  </si>
  <si>
    <t>gongj@xiaopeng.com</t>
  </si>
  <si>
    <t>00653</t>
  </si>
  <si>
    <t>曾国健</t>
  </si>
  <si>
    <t>焊装科设备系系长</t>
  </si>
  <si>
    <t>广汽菲亚特克莱斯勒有限公司</t>
  </si>
  <si>
    <t>zenggj@xiaopeng.com</t>
  </si>
  <si>
    <t>00608</t>
  </si>
  <si>
    <t xml:space="preserve">童伟 </t>
  </si>
  <si>
    <t xml:space="preserve"> 助理工程师</t>
  </si>
  <si>
    <t>p4</t>
  </si>
  <si>
    <t>招聘专员</t>
  </si>
  <si>
    <t>tongw@xiaopeng.com</t>
  </si>
  <si>
    <t>00609</t>
  </si>
  <si>
    <t>海赢文</t>
  </si>
  <si>
    <t>培训专员</t>
  </si>
  <si>
    <t>新闻/工商管理</t>
  </si>
  <si>
    <t>18529110876</t>
  </si>
  <si>
    <t>haiyw@xiaopeng.com</t>
  </si>
  <si>
    <t>00610</t>
  </si>
  <si>
    <t>邹俊舟</t>
  </si>
  <si>
    <t>行政总监</t>
  </si>
  <si>
    <t>南安普顿大学</t>
  </si>
  <si>
    <t>中国空军航空大学</t>
  </si>
  <si>
    <t>广州百田信息科技有限公司</t>
  </si>
  <si>
    <t>zoujz@xiaopeng.com</t>
  </si>
  <si>
    <t>00611</t>
  </si>
  <si>
    <t>张国锋</t>
  </si>
  <si>
    <t>网络高级工程师</t>
  </si>
  <si>
    <t>广州广播电话大学</t>
  </si>
  <si>
    <t>数字媒体设计与制作</t>
  </si>
  <si>
    <t>电讯盈科 HKT</t>
  </si>
  <si>
    <t>zhanggf@xiaopeng.com</t>
  </si>
  <si>
    <t>00612</t>
  </si>
  <si>
    <t>于跃</t>
  </si>
  <si>
    <t>底盘工程师</t>
  </si>
  <si>
    <t>加州大学伯克利分校</t>
  </si>
  <si>
    <t>yuy2@xiaopeng.com</t>
  </si>
  <si>
    <t>00613</t>
  </si>
  <si>
    <t>林晖</t>
  </si>
  <si>
    <t>底盘设计工程师</t>
  </si>
  <si>
    <t>亚琛工业大学</t>
  </si>
  <si>
    <t>计算机辅助机械</t>
  </si>
  <si>
    <t>linh2@xiaopeng.com</t>
  </si>
  <si>
    <t>00614</t>
  </si>
  <si>
    <t>喻策俊</t>
  </si>
  <si>
    <t>底盘转向高级工程师</t>
  </si>
  <si>
    <t>yucj@xiaopeng.com</t>
  </si>
  <si>
    <t>00615</t>
  </si>
  <si>
    <t>杨梦</t>
  </si>
  <si>
    <t>项目采购主管</t>
  </si>
  <si>
    <t>材料物理</t>
  </si>
  <si>
    <t>东风雷诺汽车有限公司</t>
  </si>
  <si>
    <t>yangm@xiaopeng.com</t>
  </si>
  <si>
    <t>00616</t>
  </si>
  <si>
    <t>邹发洪</t>
  </si>
  <si>
    <t>涂装设备采购经理</t>
  </si>
  <si>
    <t>艾森曼机械设备（上海）有限公司</t>
  </si>
  <si>
    <t>zoufh@xiaopeng.com</t>
  </si>
  <si>
    <t>00618</t>
  </si>
  <si>
    <t>靳作琳</t>
  </si>
  <si>
    <t>车载灯光资深工程师</t>
  </si>
  <si>
    <t>西北农林科技大学</t>
  </si>
  <si>
    <t>机械设计与制造及其自动化</t>
  </si>
  <si>
    <t>jinzl@xiaopeng.com</t>
  </si>
  <si>
    <t>00619</t>
  </si>
  <si>
    <t>陈斌</t>
  </si>
  <si>
    <t>NVH性能集成高级工程师</t>
  </si>
  <si>
    <t>chenb@xiaopeng.com</t>
  </si>
  <si>
    <t>00620</t>
  </si>
  <si>
    <t>KONATHALA NIROOP VENKAT</t>
  </si>
  <si>
    <t>Niroop@xiaopeng.com</t>
  </si>
  <si>
    <t>00621</t>
  </si>
  <si>
    <t>刘万军</t>
  </si>
  <si>
    <t>热管理工程师</t>
  </si>
  <si>
    <t>liuwj@xiaopeng.com</t>
  </si>
  <si>
    <t>00622</t>
  </si>
  <si>
    <t>刘子诚</t>
  </si>
  <si>
    <t>冷却系统工程师</t>
  </si>
  <si>
    <t>大连海事大学</t>
  </si>
  <si>
    <t>东风柳州汽车有限公司</t>
  </si>
  <si>
    <t>liuzc@xiaopeng.com</t>
  </si>
  <si>
    <t>00623</t>
  </si>
  <si>
    <t>梁瑞智</t>
  </si>
  <si>
    <t>车联运维组</t>
  </si>
  <si>
    <t>运维高级工程师</t>
  </si>
  <si>
    <t>华北科技学院</t>
  </si>
  <si>
    <t>乐视云计算有限公司</t>
  </si>
  <si>
    <t>liangrz@xiaopeng.com</t>
  </si>
  <si>
    <t>00624</t>
  </si>
  <si>
    <t>熊磊</t>
  </si>
  <si>
    <t>湖南科技大学潇湘学院</t>
  </si>
  <si>
    <t>电子信息与工程</t>
  </si>
  <si>
    <t>深圳市傲天科技股份有限公司</t>
  </si>
  <si>
    <t>xiongl@xiaopeng.com</t>
  </si>
  <si>
    <t>00625</t>
  </si>
  <si>
    <t>柳燕飞</t>
  </si>
  <si>
    <t>产品高级工程师</t>
  </si>
  <si>
    <t>中国第一汽车股份有限公司</t>
  </si>
  <si>
    <t>liuyf@xiaopeng.com</t>
  </si>
  <si>
    <t>00626</t>
  </si>
  <si>
    <t>蓝鸿翔</t>
  </si>
  <si>
    <t>广州亿航智能技术有 限公司</t>
  </si>
  <si>
    <t>lanhx@xiaopeng.com</t>
  </si>
  <si>
    <t>00627</t>
  </si>
  <si>
    <t>姜晓娜</t>
  </si>
  <si>
    <t>色彩纹理设计师</t>
  </si>
  <si>
    <t>鲁迅美术学院</t>
  </si>
  <si>
    <t>服装艺术设计</t>
  </si>
  <si>
    <t>华晨汽车工程研究院</t>
  </si>
  <si>
    <t>jiangxn@xiaopeng.com</t>
  </si>
  <si>
    <t>00629</t>
  </si>
  <si>
    <t>许恒</t>
  </si>
  <si>
    <t>生产管理高级工程师</t>
  </si>
  <si>
    <t>xuh2@xiaopeng.com</t>
  </si>
  <si>
    <t>00630</t>
  </si>
  <si>
    <t>陈炎华</t>
  </si>
  <si>
    <t>市场研究部</t>
  </si>
  <si>
    <t>市场研究高级经理</t>
  </si>
  <si>
    <t>广东商学院</t>
  </si>
  <si>
    <t>统计学</t>
  </si>
  <si>
    <t>尼尔森市场研究公司</t>
  </si>
  <si>
    <t>chenyh@xiaopeng.com</t>
  </si>
  <si>
    <t>00631</t>
  </si>
  <si>
    <t>张祥通</t>
  </si>
  <si>
    <t>图像识别算法高级工程师</t>
  </si>
  <si>
    <t>华为技术有限公司</t>
  </si>
  <si>
    <t>18926096137</t>
  </si>
  <si>
    <t>zhangxt@xiaopeng.com</t>
  </si>
  <si>
    <t>00632</t>
  </si>
  <si>
    <t>郭益荣</t>
  </si>
  <si>
    <t>充电桩嵌入式软件研发高级工程师</t>
  </si>
  <si>
    <t>衡阳师范学院</t>
  </si>
  <si>
    <t>13602418492</t>
  </si>
  <si>
    <t>guoyr@xiaopeng.com</t>
  </si>
  <si>
    <t>00633</t>
  </si>
  <si>
    <t>房宁</t>
  </si>
  <si>
    <t>电子与电器</t>
  </si>
  <si>
    <t>ATL</t>
  </si>
  <si>
    <t>136500389131</t>
  </si>
  <si>
    <t>fangn@xiaopeng.com</t>
  </si>
  <si>
    <t>00634</t>
  </si>
  <si>
    <t>刘洁</t>
  </si>
  <si>
    <t>新媒体运营经理</t>
  </si>
  <si>
    <t>汽车工程学院热能与动力工程</t>
  </si>
  <si>
    <t>元青科技（深圳）有限公司</t>
  </si>
  <si>
    <t>18107559072</t>
  </si>
  <si>
    <t>liuj3@xiaopeng.com</t>
  </si>
  <si>
    <t>00636</t>
  </si>
  <si>
    <t>廖聪嘉</t>
  </si>
  <si>
    <t>加拿大蒙特艾莉森大学</t>
  </si>
  <si>
    <t>心理学/经济学</t>
  </si>
  <si>
    <t>江西运科物流有限公司</t>
  </si>
  <si>
    <t>13056663689</t>
  </si>
  <si>
    <t>liaocj@xiaopeng.com</t>
  </si>
  <si>
    <t>00637</t>
  </si>
  <si>
    <t>许明才</t>
  </si>
  <si>
    <t>xumc@xiaopeng.com</t>
  </si>
  <si>
    <t>00638</t>
  </si>
  <si>
    <t>穆林</t>
  </si>
  <si>
    <t>高级美术</t>
  </si>
  <si>
    <t>海淀走读大学</t>
  </si>
  <si>
    <t>影视、戏剧表演</t>
  </si>
  <si>
    <t>13611306539</t>
  </si>
  <si>
    <t>mul@xiaopeng.com</t>
  </si>
  <si>
    <t>00639</t>
  </si>
  <si>
    <t>范永东</t>
  </si>
  <si>
    <t>高级前端工程师</t>
  </si>
  <si>
    <t>香蕉科技（北京）有限责任公司</t>
  </si>
  <si>
    <t>15669982597</t>
  </si>
  <si>
    <t>fanyd@xiaopeng.com</t>
  </si>
  <si>
    <t>00640</t>
  </si>
  <si>
    <t>孙铭阳</t>
  </si>
  <si>
    <t>(类）工程师</t>
  </si>
  <si>
    <t>农林经济管理</t>
  </si>
  <si>
    <t>万帮金之星科技（北京）有限公司</t>
  </si>
  <si>
    <t xml:space="preserve"> sunmy@xiaopeng.com</t>
  </si>
  <si>
    <t>00641</t>
  </si>
  <si>
    <t>韩好</t>
  </si>
  <si>
    <t>hanh@xiaopeng.com</t>
  </si>
  <si>
    <t>00642</t>
  </si>
  <si>
    <t>孟繁星</t>
  </si>
  <si>
    <t>外国财务会计专门化</t>
  </si>
  <si>
    <t>乐视汽车（北京）有限公司</t>
  </si>
  <si>
    <t>mengfx@xiaopeng.com</t>
  </si>
  <si>
    <t>00645</t>
  </si>
  <si>
    <t>于洪洲</t>
  </si>
  <si>
    <t>自考</t>
  </si>
  <si>
    <t>yuhz@xiaopeng.com</t>
  </si>
  <si>
    <t>00646</t>
  </si>
  <si>
    <t>范小曼</t>
  </si>
  <si>
    <t>人力资源高级经理</t>
  </si>
  <si>
    <t>爽乐健康科技（中国）有限公司</t>
  </si>
  <si>
    <t>fanxm@xiaopeng.com</t>
  </si>
  <si>
    <t>00647</t>
  </si>
  <si>
    <t>梁国锋</t>
  </si>
  <si>
    <t>广州大学华软软件学院</t>
  </si>
  <si>
    <t>软件工程（移动互联网应用与开发）</t>
  </si>
  <si>
    <t>广州钛启信息科技有限公司</t>
  </si>
  <si>
    <t>17322200896</t>
  </si>
  <si>
    <t>lianggf@xiaopeng.com</t>
  </si>
  <si>
    <t>00649</t>
  </si>
  <si>
    <t>李玲玉</t>
  </si>
  <si>
    <t>电池部实习生</t>
  </si>
  <si>
    <t>lily@xiaopeng.com</t>
  </si>
  <si>
    <t>00650</t>
  </si>
  <si>
    <t>程为中</t>
  </si>
  <si>
    <t>质量体系专家</t>
  </si>
  <si>
    <t>武汉工学院</t>
  </si>
  <si>
    <t>农机工程</t>
  </si>
  <si>
    <t>chengwz@xiaopeng.com</t>
  </si>
  <si>
    <t>00651</t>
  </si>
  <si>
    <t>谢涛</t>
  </si>
  <si>
    <t>测试助理工程师</t>
  </si>
  <si>
    <t>宜春学院</t>
  </si>
  <si>
    <t>应用化学（电化学方向）</t>
  </si>
  <si>
    <t>xiet@xiaopeng.com</t>
  </si>
  <si>
    <t>00652</t>
  </si>
  <si>
    <t>杨绍华</t>
  </si>
  <si>
    <t>在读</t>
  </si>
  <si>
    <t>yangsh2@xiaopeng.com</t>
  </si>
  <si>
    <t>00654</t>
  </si>
  <si>
    <t>吴世雄</t>
  </si>
  <si>
    <t>涂装设备高级工程师</t>
  </si>
  <si>
    <t>长沙航空职业技术学院</t>
  </si>
  <si>
    <t>电气自动化</t>
  </si>
  <si>
    <t>长沙比亚迪</t>
  </si>
  <si>
    <t>13677394290</t>
  </si>
  <si>
    <t>wusx@xiaopeng.com</t>
  </si>
  <si>
    <t>00682</t>
  </si>
  <si>
    <t>薛振艺</t>
  </si>
  <si>
    <t>SQE专家</t>
  </si>
  <si>
    <t>高分子材料与工程</t>
  </si>
  <si>
    <t>xuezy@xiaopeng.com</t>
  </si>
  <si>
    <t>00656</t>
  </si>
  <si>
    <t>郝帅</t>
  </si>
  <si>
    <t>内容经理</t>
  </si>
  <si>
    <t>北京车托帮网络技术有限公司</t>
  </si>
  <si>
    <t>haos@xiaopeng.com</t>
  </si>
  <si>
    <t>00657</t>
  </si>
  <si>
    <t>熊倩倩</t>
  </si>
  <si>
    <t>海口经济学院</t>
  </si>
  <si>
    <t>否</t>
  </si>
  <si>
    <t>广州旗智企业管理咨询有限公司</t>
  </si>
  <si>
    <t>xiongqq@xiaopeng.com</t>
  </si>
  <si>
    <t>00658</t>
  </si>
  <si>
    <t>焦傲</t>
  </si>
  <si>
    <t>视频与平面设计师</t>
  </si>
  <si>
    <t>专科</t>
  </si>
  <si>
    <t>广州市艺术学校</t>
  </si>
  <si>
    <t>美术学</t>
  </si>
  <si>
    <t>广东电声市场营销股份有限公司</t>
  </si>
  <si>
    <t>jiaoa@xiaopeng.com</t>
  </si>
  <si>
    <t>00659</t>
  </si>
  <si>
    <t>张立明</t>
  </si>
  <si>
    <t>控制测试高级工程师</t>
  </si>
  <si>
    <t>无线电物理</t>
  </si>
  <si>
    <t>zhanglm@xiaopeng.com</t>
  </si>
  <si>
    <t>00660</t>
  </si>
  <si>
    <t>刘怀广</t>
  </si>
  <si>
    <t>运营合作组</t>
  </si>
  <si>
    <t>互联网技术合作总监</t>
  </si>
  <si>
    <t>西安电子科技大学</t>
  </si>
  <si>
    <t>中山大学/MIT</t>
  </si>
  <si>
    <t>广州市钛启信息科技有限公司</t>
  </si>
  <si>
    <t>liuhg2@xiaopeng.com</t>
  </si>
  <si>
    <t>00661</t>
  </si>
  <si>
    <t>张晶晶</t>
  </si>
  <si>
    <t>矢崎（中国）投资有限公司</t>
  </si>
  <si>
    <t>zhangjj2@xiaopeng.com</t>
  </si>
  <si>
    <t>00662</t>
  </si>
  <si>
    <t>刘罡</t>
  </si>
  <si>
    <t>采购专家</t>
  </si>
  <si>
    <t>liug@xiaopeng.com</t>
  </si>
  <si>
    <t>00663</t>
  </si>
  <si>
    <t>JAECHEOL SHIM</t>
  </si>
  <si>
    <t>Closure chief engineer</t>
  </si>
  <si>
    <t>shim@xiaopeng.com</t>
  </si>
  <si>
    <t>00664</t>
  </si>
  <si>
    <t>冯东源</t>
  </si>
  <si>
    <t>IP高级工程师</t>
  </si>
  <si>
    <t>fengdy@xiaopeng.com</t>
  </si>
  <si>
    <t>00665</t>
  </si>
  <si>
    <t>于廪</t>
  </si>
  <si>
    <t>东北农业大学</t>
  </si>
  <si>
    <t>yul@xiaopeng.com</t>
  </si>
  <si>
    <t>00666</t>
  </si>
  <si>
    <t>胡骏</t>
  </si>
  <si>
    <t>组合仪表结构工程师</t>
  </si>
  <si>
    <t>huj2@xiaopeng.com</t>
  </si>
  <si>
    <t>00667</t>
  </si>
  <si>
    <t>冯林</t>
  </si>
  <si>
    <t>组合仪表硬件工程师</t>
  </si>
  <si>
    <t>fengl@xiaopeng.com</t>
  </si>
  <si>
    <t>00668</t>
  </si>
  <si>
    <t>张赞钞</t>
  </si>
  <si>
    <t>组合仪表软件工程师</t>
  </si>
  <si>
    <t>zhangzc@xiaopeng.com</t>
  </si>
  <si>
    <t>00669</t>
  </si>
  <si>
    <t>孙胜富</t>
  </si>
  <si>
    <t>系统集成工程师</t>
  </si>
  <si>
    <t>电路与系统</t>
  </si>
  <si>
    <t>沈阳工业大学</t>
  </si>
  <si>
    <t>因科汽车电子技术（沈阳）有限公司</t>
  </si>
  <si>
    <t>sunsf@xiaopeng.com</t>
  </si>
  <si>
    <t>00670</t>
  </si>
  <si>
    <t>黄燕婷</t>
  </si>
  <si>
    <t>huangyt@xiaopeng.com</t>
  </si>
  <si>
    <t>00671</t>
  </si>
  <si>
    <t>陈德平</t>
  </si>
  <si>
    <t>桂林山水职业学院</t>
  </si>
  <si>
    <t>文秘</t>
  </si>
  <si>
    <t>赛科工业科技开发（武汉）有限公司</t>
  </si>
  <si>
    <t>chendp@xiaopeng.com</t>
  </si>
  <si>
    <t>00673</t>
  </si>
  <si>
    <t>储留照</t>
  </si>
  <si>
    <t>嵌入式高级工程师</t>
  </si>
  <si>
    <t>安徽大学</t>
  </si>
  <si>
    <t>13688886339</t>
  </si>
  <si>
    <t>chulz@xiaopeng.com</t>
  </si>
  <si>
    <t>00674</t>
  </si>
  <si>
    <t>贾丽娟</t>
  </si>
  <si>
    <t>深圳市航盛新能源有限公司</t>
  </si>
  <si>
    <t>jialj@xiaopeng.com</t>
  </si>
  <si>
    <t>00675</t>
  </si>
  <si>
    <t>陈志锦</t>
  </si>
  <si>
    <t>马瑞利</t>
  </si>
  <si>
    <t>chenzj2@xiaopeng.com</t>
  </si>
  <si>
    <t>00676</t>
  </si>
  <si>
    <t>易俊</t>
  </si>
  <si>
    <t>实验室工程师</t>
  </si>
  <si>
    <t>河南工程学院</t>
  </si>
  <si>
    <t>广州机械科学研究院有限公司</t>
  </si>
  <si>
    <t>yij@xiaopeng.com</t>
  </si>
  <si>
    <t>00677</t>
  </si>
  <si>
    <t>李四旺</t>
  </si>
  <si>
    <t>温控高级工程师</t>
  </si>
  <si>
    <t>lisw@xiaopeng.com</t>
  </si>
  <si>
    <t>00678</t>
  </si>
  <si>
    <t>姚倩</t>
  </si>
  <si>
    <t>机械设计制作及其自动化</t>
  </si>
  <si>
    <t>东风日产乘用车公司</t>
  </si>
  <si>
    <t>yaoq@xiaopeng.com</t>
  </si>
  <si>
    <t>00679</t>
  </si>
  <si>
    <t>蒋志桃</t>
  </si>
  <si>
    <t>机械设计制造机器自动化</t>
  </si>
  <si>
    <t>佛山金泰德胜电机有限公司</t>
  </si>
  <si>
    <t>18823157100</t>
  </si>
  <si>
    <t>jiangzt@xiaopeng.com</t>
  </si>
  <si>
    <t>00680</t>
  </si>
  <si>
    <t>黄云超</t>
  </si>
  <si>
    <t>法规碰撞分析高级工程师</t>
  </si>
  <si>
    <t>2015.3-至今</t>
  </si>
  <si>
    <t>重庆小康新能源汽车研究院有限公司</t>
  </si>
  <si>
    <t>18925020425</t>
  </si>
  <si>
    <t>huangyc@xiaopeng.com</t>
  </si>
  <si>
    <t>00643</t>
  </si>
  <si>
    <t>章田宗英</t>
  </si>
  <si>
    <t>宁波诺丁汉大学</t>
  </si>
  <si>
    <t>传播学</t>
  </si>
  <si>
    <t>阿里巴巴（中国）集团有限公司</t>
  </si>
  <si>
    <t>zhangtzy@xiaopeng.com</t>
  </si>
  <si>
    <t>00644</t>
  </si>
  <si>
    <t>柯燕群</t>
  </si>
  <si>
    <t>社会学/国际商务</t>
  </si>
  <si>
    <t>keyq@xiaopeng.com</t>
  </si>
  <si>
    <t>00683</t>
  </si>
  <si>
    <t>庄培钦</t>
  </si>
  <si>
    <t>车联高级工程师</t>
  </si>
  <si>
    <t>广州麦青信息科技有限公司</t>
  </si>
  <si>
    <t>13751817909</t>
  </si>
  <si>
    <t>zhuangpq@xiaopeng.com</t>
  </si>
  <si>
    <t>00684</t>
  </si>
  <si>
    <t>杨世谨</t>
  </si>
  <si>
    <t>车联平台高级工程师</t>
  </si>
  <si>
    <t>浙江天猫技术有限公司</t>
  </si>
  <si>
    <t>18825193911</t>
  </si>
  <si>
    <t>yangsj2@xiaopeng.com</t>
  </si>
  <si>
    <t>00685</t>
  </si>
  <si>
    <t>汪家龙</t>
  </si>
  <si>
    <t>wangjl2@xiaopeng.com</t>
  </si>
  <si>
    <t>00686</t>
  </si>
  <si>
    <t>陈秋利</t>
  </si>
  <si>
    <t>chenqz@xiaopeng.com</t>
  </si>
  <si>
    <t>00687</t>
  </si>
  <si>
    <t>喻行炀</t>
  </si>
  <si>
    <t>yuxy@xiaopeng.com</t>
  </si>
  <si>
    <t>00688</t>
  </si>
  <si>
    <t>陈海龙</t>
  </si>
  <si>
    <t>物流企划经理</t>
  </si>
  <si>
    <t>广州商学院</t>
  </si>
  <si>
    <t>广州电装有限公司</t>
  </si>
  <si>
    <t>137633364747</t>
  </si>
  <si>
    <t>chenhl2@xiaopeng.com</t>
  </si>
  <si>
    <t>00689</t>
  </si>
  <si>
    <t>郭跃天</t>
  </si>
  <si>
    <t>加州大学圣迭戈分校（ucsd）</t>
  </si>
  <si>
    <t>guoyt@xiaopeng.com</t>
  </si>
  <si>
    <t>00690</t>
  </si>
  <si>
    <t>刘朋</t>
  </si>
  <si>
    <t>项目管理经理</t>
  </si>
  <si>
    <t>电力系统及其自动化</t>
  </si>
  <si>
    <t>广州市平云小匠科技有限公司</t>
  </si>
  <si>
    <t>liup@xiaopeng.com</t>
  </si>
  <si>
    <t>00691</t>
  </si>
  <si>
    <t>朱志文</t>
  </si>
  <si>
    <t>BD 经理</t>
  </si>
  <si>
    <t>广州华工科技职业学院</t>
  </si>
  <si>
    <t>广东觉客</t>
  </si>
  <si>
    <t>zhuzw@xiaopeng.com</t>
  </si>
  <si>
    <t>00692</t>
  </si>
  <si>
    <t>黄兴伟</t>
  </si>
  <si>
    <t>动力电池结构设计高级工程师</t>
  </si>
  <si>
    <t>宁德时代新能源有限公司</t>
  </si>
  <si>
    <t>huangxw@xiaopeng.com</t>
  </si>
  <si>
    <t>00693</t>
  </si>
  <si>
    <t>伍鹏</t>
  </si>
  <si>
    <t>1-4088928353</t>
  </si>
  <si>
    <t>wup@xiaopeng.com</t>
  </si>
  <si>
    <t>00695</t>
  </si>
  <si>
    <t>宋长福</t>
  </si>
  <si>
    <t>PHP开发工程师</t>
  </si>
  <si>
    <t>周口师范学院</t>
  </si>
  <si>
    <t>北京玛克赫斯特广告有限公司</t>
  </si>
  <si>
    <t>songcf@xiaopeng.com</t>
  </si>
  <si>
    <t>00696</t>
  </si>
  <si>
    <t>苏欣</t>
  </si>
  <si>
    <t>首都师范大学</t>
  </si>
  <si>
    <t>德语</t>
  </si>
  <si>
    <t>车托帮（北京）移动科技有限公司</t>
  </si>
  <si>
    <t>sux@xiaopeng.com</t>
  </si>
  <si>
    <t>00697</t>
  </si>
  <si>
    <t>周沛</t>
  </si>
  <si>
    <t>zhoup2@xiaopeng.com</t>
  </si>
  <si>
    <t>00698</t>
  </si>
  <si>
    <t>吴业兴</t>
  </si>
  <si>
    <t>入场物流工程师</t>
  </si>
  <si>
    <t>中南林业科技大学</t>
  </si>
  <si>
    <t>风神物流有限公司</t>
  </si>
  <si>
    <t>wuyx@xiaopeng.com</t>
  </si>
  <si>
    <t>00699</t>
  </si>
  <si>
    <t>李阔</t>
  </si>
  <si>
    <t>车载系统产品专家</t>
  </si>
  <si>
    <t>万鹏</t>
  </si>
  <si>
    <t>广州酷狗计算机科技有限公司</t>
  </si>
  <si>
    <t>18675966764</t>
  </si>
  <si>
    <t>lik@xiaopeng.com</t>
  </si>
  <si>
    <t>00700</t>
  </si>
  <si>
    <t>胡雨银</t>
  </si>
  <si>
    <t>广州未莱科技网络有限公司</t>
  </si>
  <si>
    <t>13724885757</t>
  </si>
  <si>
    <t>huyy@xiaopeng.com</t>
  </si>
  <si>
    <t>00701</t>
  </si>
  <si>
    <t>汤晓雯</t>
  </si>
  <si>
    <t>客户运营组</t>
  </si>
  <si>
    <t>售后客服专员</t>
  </si>
  <si>
    <t>广州市新华镇新华中学</t>
  </si>
  <si>
    <t>广东清远职业技术学院</t>
  </si>
  <si>
    <t>欧派家居集团股份有限公司</t>
  </si>
  <si>
    <t>15521251800</t>
  </si>
  <si>
    <t>tangxw@xiaopeng.com</t>
  </si>
  <si>
    <t>00702</t>
  </si>
  <si>
    <t>黄默涵</t>
  </si>
  <si>
    <t>广州BD经理</t>
  </si>
  <si>
    <t>广州市南绅能源科技有限责任公司</t>
  </si>
  <si>
    <t>15914353054</t>
  </si>
  <si>
    <t>huangmh@xiaopeng.com</t>
  </si>
  <si>
    <t>00703</t>
  </si>
  <si>
    <t>邱慧彪</t>
  </si>
  <si>
    <t>广东海洋大学</t>
  </si>
  <si>
    <t>社会体育</t>
  </si>
  <si>
    <t>港联（广州）新能源有限公司(+深圳芝麻开门传媒发展有限公司+分众传媒）</t>
  </si>
  <si>
    <t>渠道总监</t>
  </si>
  <si>
    <t>13922327225</t>
  </si>
  <si>
    <t>qiuhb@xiaopeng.com</t>
  </si>
  <si>
    <t>00704</t>
  </si>
  <si>
    <t>李训明</t>
  </si>
  <si>
    <t>底盘试验高级工程师</t>
  </si>
  <si>
    <t>宋志明</t>
  </si>
  <si>
    <t>广汽菲亚特克莱斯勒汽车有限公司</t>
  </si>
  <si>
    <t>lixm@xiaopeng.com</t>
  </si>
  <si>
    <t>00705</t>
  </si>
  <si>
    <t>冼学文</t>
  </si>
  <si>
    <t>xianxw@xiaopeng.com</t>
  </si>
  <si>
    <t>00706</t>
  </si>
  <si>
    <t>邓俊敏</t>
  </si>
  <si>
    <t>底盘传动高级工程师</t>
  </si>
  <si>
    <t>dengjm@xiaopeng.com</t>
  </si>
  <si>
    <t>00707</t>
  </si>
  <si>
    <t>王佳</t>
  </si>
  <si>
    <t>售后物流经理</t>
  </si>
  <si>
    <t>风神物流/广州飞梭云供应链有限公司</t>
  </si>
  <si>
    <t>wangj2@xiaopeng.com</t>
  </si>
  <si>
    <t>00708</t>
  </si>
  <si>
    <t>尹小龙</t>
  </si>
  <si>
    <t>动力电池性能设计工程师</t>
  </si>
  <si>
    <t>惠州亿纬锂能股份有限公司</t>
  </si>
  <si>
    <t>13751035274</t>
  </si>
  <si>
    <t>yinxl@xiaopeng.com</t>
  </si>
  <si>
    <t>00709</t>
  </si>
  <si>
    <t>李一文</t>
  </si>
  <si>
    <t>组合仪表工程师</t>
  </si>
  <si>
    <t>liyw@xiaopeng.com</t>
  </si>
  <si>
    <t>00710</t>
  </si>
  <si>
    <t>颜晓英</t>
  </si>
  <si>
    <t>法务专员</t>
  </si>
  <si>
    <t>广东互易网络知识产权有限公司</t>
  </si>
  <si>
    <t>yanxy@xiaopeng.com</t>
  </si>
  <si>
    <t>00711</t>
  </si>
  <si>
    <t>吴涛利</t>
  </si>
  <si>
    <t>灯具资深工程师</t>
  </si>
  <si>
    <t>马瑞利汽车照明系统（佛山）有限公司</t>
  </si>
  <si>
    <t>wutl@xiaopeng.com</t>
  </si>
  <si>
    <t>00712</t>
  </si>
  <si>
    <t>吴燕辉</t>
  </si>
  <si>
    <t>18664538646</t>
  </si>
  <si>
    <t>wuyh@xiaopeng.com</t>
  </si>
  <si>
    <t>00713</t>
  </si>
  <si>
    <t>林润泉</t>
  </si>
  <si>
    <t>设备保全技术员</t>
  </si>
  <si>
    <t>广州市轻工技师学院</t>
  </si>
  <si>
    <t>广东工程职业技术学院</t>
  </si>
  <si>
    <t>佛山一汽富晟李尔汽车座椅系统有限公司</t>
  </si>
  <si>
    <t>linrq@xiaopeng.com</t>
  </si>
  <si>
    <t>00714</t>
  </si>
  <si>
    <t>郑涵中</t>
  </si>
  <si>
    <t>试制试验实习生</t>
  </si>
  <si>
    <t>广东交通职业技术学院</t>
  </si>
  <si>
    <t>15019063531</t>
  </si>
  <si>
    <t>zhenghz@xiaopeng.com</t>
  </si>
  <si>
    <t>00715</t>
  </si>
  <si>
    <t>董斌</t>
  </si>
  <si>
    <t>汽车运用技术</t>
  </si>
  <si>
    <t>奇点汽车</t>
  </si>
  <si>
    <t>13797835855</t>
  </si>
  <si>
    <t>dongb@xiaopeng.com</t>
  </si>
  <si>
    <t>00716</t>
  </si>
  <si>
    <t>郭理想</t>
  </si>
  <si>
    <t>长春汽车工业高等专科学校</t>
  </si>
  <si>
    <t>guolx@xiaopeng.com</t>
  </si>
  <si>
    <t>00717</t>
  </si>
  <si>
    <t>巩皓宇</t>
  </si>
  <si>
    <t>产品专员</t>
  </si>
  <si>
    <t>黄涨霖</t>
  </si>
  <si>
    <t>宝鸡文理学院</t>
  </si>
  <si>
    <t>西安宜家家居有限公司</t>
  </si>
  <si>
    <t>gonghy@xiaopeng.com</t>
  </si>
  <si>
    <t>00718</t>
  </si>
  <si>
    <t>唐剑韬</t>
  </si>
  <si>
    <t>上海外国语大学</t>
  </si>
  <si>
    <t>汉语国际教育</t>
  </si>
  <si>
    <t>天津师范大学津沽学院</t>
  </si>
  <si>
    <t>对外汉语</t>
  </si>
  <si>
    <t>联邦快递</t>
  </si>
  <si>
    <t>18217752372</t>
  </si>
  <si>
    <t>tangjt@xiaopeng.com</t>
  </si>
  <si>
    <t>00719</t>
  </si>
  <si>
    <t>程焕然</t>
  </si>
  <si>
    <t>资源勘查工程</t>
  </si>
  <si>
    <t>18851129155</t>
  </si>
  <si>
    <t>chenghr@xiaopeng.com</t>
  </si>
  <si>
    <t>00720</t>
  </si>
  <si>
    <t>熊泫玮</t>
  </si>
  <si>
    <t>营销策划专员</t>
  </si>
  <si>
    <t>食品科学与工程</t>
  </si>
  <si>
    <t>高露洁棕榄（中国）有限公司</t>
  </si>
  <si>
    <t>xiongxw@xiaopeng.com</t>
  </si>
  <si>
    <t>00721</t>
  </si>
  <si>
    <t>邓芸</t>
  </si>
  <si>
    <t>社区运营主管</t>
  </si>
  <si>
    <t>湖北财税职业学院</t>
  </si>
  <si>
    <t>阿里UC</t>
  </si>
  <si>
    <t>18520132073</t>
  </si>
  <si>
    <t>dengy@xiaopeng.com</t>
  </si>
  <si>
    <t>00722</t>
  </si>
  <si>
    <t>栗栋</t>
  </si>
  <si>
    <t>竞品分析工程师</t>
  </si>
  <si>
    <t>lid@xiaopeng.com</t>
  </si>
  <si>
    <t>00723</t>
  </si>
  <si>
    <t>王涛</t>
  </si>
  <si>
    <t>重庆金康新能源汽车设计院</t>
  </si>
  <si>
    <t>wangt@xiaopeng.com</t>
  </si>
  <si>
    <t>00724</t>
  </si>
  <si>
    <t>李冬建</t>
  </si>
  <si>
    <t>底盘高级质量工程师</t>
  </si>
  <si>
    <t>上海梅赛德斯奔驰车辆技术有限公司</t>
  </si>
  <si>
    <t>lidj@xiaopeng.com</t>
  </si>
  <si>
    <t>00725</t>
  </si>
  <si>
    <t>高芳皇</t>
  </si>
  <si>
    <t>体系高级工程师</t>
  </si>
  <si>
    <t>gaofh@xiaopeng.com</t>
  </si>
  <si>
    <t>00726</t>
  </si>
  <si>
    <t>蒋海杰</t>
  </si>
  <si>
    <t>SQE高级工程师（电器方向）</t>
  </si>
  <si>
    <t>成都雅骏新能源汽车科技股份有限公司</t>
  </si>
  <si>
    <t>13668939412</t>
  </si>
  <si>
    <t>jianghj@xiaopeng.com</t>
  </si>
  <si>
    <t>00727</t>
  </si>
  <si>
    <t>温钦</t>
  </si>
  <si>
    <t>冲压技术系长长</t>
  </si>
  <si>
    <t>成都学院</t>
  </si>
  <si>
    <t>wenq@xiaopeng.com</t>
  </si>
  <si>
    <t>00728</t>
  </si>
  <si>
    <t>张阿俊</t>
  </si>
  <si>
    <t>质量部</t>
  </si>
  <si>
    <t>质量部部长</t>
  </si>
  <si>
    <t>材料成形与控制工程</t>
  </si>
  <si>
    <t>zhangaj@xiaopeng.com</t>
  </si>
  <si>
    <t>00729</t>
  </si>
  <si>
    <t>马贺明</t>
  </si>
  <si>
    <t>总装技术系系长</t>
  </si>
  <si>
    <t>mahm@xiaopeng.com</t>
  </si>
  <si>
    <t>00730</t>
  </si>
  <si>
    <t>张文杰</t>
  </si>
  <si>
    <t>人力资源专员</t>
  </si>
  <si>
    <t>夏菁</t>
  </si>
  <si>
    <t>林学</t>
  </si>
  <si>
    <t>北京外企德科人力资源服务上海有限公司</t>
  </si>
  <si>
    <t>zhangwj@xiaopeng.com</t>
  </si>
  <si>
    <t>00731</t>
  </si>
  <si>
    <t>亢梓穆</t>
  </si>
  <si>
    <t>北京信息科技大学</t>
  </si>
  <si>
    <t>北京瑞博公关顾问有限公司</t>
  </si>
  <si>
    <t>18210189511</t>
  </si>
  <si>
    <t>kangzm@xiaopeng.com</t>
  </si>
  <si>
    <t>00732</t>
  </si>
  <si>
    <t>崔洁</t>
  </si>
  <si>
    <t>北京雷石天地电子技术有限公司</t>
  </si>
  <si>
    <t>18516803521</t>
  </si>
  <si>
    <t>cuij@xiaopeng.com</t>
  </si>
  <si>
    <t>00694</t>
  </si>
  <si>
    <t>刘旭</t>
  </si>
  <si>
    <t>媒体关系高级经理</t>
  </si>
  <si>
    <t>北京意维科技有限公司</t>
  </si>
  <si>
    <t>liux2@xiaopeng.com</t>
  </si>
  <si>
    <t>00734</t>
  </si>
  <si>
    <t>张亚飞</t>
  </si>
  <si>
    <t>爱空间科技（北京）有限公司</t>
  </si>
  <si>
    <t>15001052091</t>
  </si>
  <si>
    <t>zhangyf@xiaopeng.com</t>
  </si>
  <si>
    <t>00735</t>
  </si>
  <si>
    <t>孟昕</t>
  </si>
  <si>
    <t>媒介经理</t>
  </si>
  <si>
    <t>中国传媒大学</t>
  </si>
  <si>
    <t>新闻</t>
  </si>
  <si>
    <t>新意互动广告有限公司</t>
  </si>
  <si>
    <t>18911358115</t>
  </si>
  <si>
    <t>mengx@xiaopeng.com</t>
  </si>
  <si>
    <t>00736</t>
  </si>
  <si>
    <t>高峰</t>
  </si>
  <si>
    <t>Software Engineering Intern</t>
  </si>
  <si>
    <t>1-3233638353</t>
  </si>
  <si>
    <t>gaof@xiaopeng.com</t>
  </si>
  <si>
    <t>00737</t>
  </si>
  <si>
    <t>傅奇</t>
  </si>
  <si>
    <t>1-7026956868</t>
  </si>
  <si>
    <t>fuq2@xiaopeng.com</t>
  </si>
  <si>
    <t>00738</t>
  </si>
  <si>
    <t>时黛</t>
  </si>
  <si>
    <t>项目管理专员</t>
  </si>
  <si>
    <t>美国罗斯福大学</t>
  </si>
  <si>
    <t>北京万景美国际文化传媒有限公司</t>
  </si>
  <si>
    <t>shid@xiaopeng.com</t>
  </si>
  <si>
    <t>00739</t>
  </si>
  <si>
    <t>袁汉兴</t>
  </si>
  <si>
    <t>平安人寿电销广州分公司</t>
  </si>
  <si>
    <t>yuanhx@xiaopeng.com</t>
  </si>
  <si>
    <t>00740</t>
  </si>
  <si>
    <t>邓运昌</t>
  </si>
  <si>
    <t>dengyc@xiaopeng.com</t>
  </si>
  <si>
    <t>00741</t>
  </si>
  <si>
    <t>景慧慧</t>
  </si>
  <si>
    <t>天地国际运输代理有限公司深圳分公司</t>
  </si>
  <si>
    <t>jinghh@xiaopeng.com</t>
  </si>
  <si>
    <t>00742</t>
  </si>
  <si>
    <t>姜磊</t>
  </si>
  <si>
    <t>拓速乐汽车销售服务（深圳）有限公司</t>
  </si>
  <si>
    <t>jiangl@xiaopeng.com</t>
  </si>
  <si>
    <t>00743</t>
  </si>
  <si>
    <t>王东亮</t>
  </si>
  <si>
    <t>江苏常发实业集团有限公司</t>
  </si>
  <si>
    <t>wangdl@xiaopeng.com</t>
  </si>
  <si>
    <t>00744</t>
  </si>
  <si>
    <t>刘芳</t>
  </si>
  <si>
    <t>项目经理</t>
  </si>
  <si>
    <t>北京人文大学</t>
  </si>
  <si>
    <t>北京达毅思创公关顾问有限公司</t>
  </si>
  <si>
    <t>liuf@xiaopeng.com</t>
  </si>
  <si>
    <t>00745</t>
  </si>
  <si>
    <t>梁倩</t>
  </si>
  <si>
    <t>高级招聘经理</t>
  </si>
  <si>
    <t xml:space="preserve">林娇芬 </t>
  </si>
  <si>
    <t>ABB(中国）有限公司</t>
  </si>
  <si>
    <t>liangq2@xiaopeng.com</t>
  </si>
  <si>
    <t>00746</t>
  </si>
  <si>
    <t>叶帆</t>
  </si>
  <si>
    <t>社区运营经理</t>
  </si>
  <si>
    <t>广东技术师范大学</t>
  </si>
  <si>
    <t>yef@xiaopeng.com</t>
  </si>
  <si>
    <t>00747</t>
  </si>
  <si>
    <t>吴明存</t>
  </si>
  <si>
    <t>销售部副总经理</t>
  </si>
  <si>
    <t>洛阳工学院</t>
  </si>
  <si>
    <t>汽车之家</t>
  </si>
  <si>
    <t>wumc@xiaopeng.com</t>
  </si>
  <si>
    <t>00748</t>
  </si>
  <si>
    <t>YANG EUNSEOG</t>
  </si>
  <si>
    <t>Exterior chief engineer</t>
  </si>
  <si>
    <t>00749</t>
  </si>
  <si>
    <t>SEO JUNG HO</t>
  </si>
  <si>
    <t xml:space="preserve"> Interior Chief Engineer</t>
  </si>
  <si>
    <t>00750</t>
  </si>
  <si>
    <t>彭程</t>
  </si>
  <si>
    <t>法国对外高等贸易商学院ESCE-École Supérieure du Commerce Extérieur</t>
  </si>
  <si>
    <t>北京物资学院</t>
  </si>
  <si>
    <t>金融</t>
  </si>
  <si>
    <t>凤凰金融</t>
  </si>
  <si>
    <t>pengc@xiaopeng.com</t>
  </si>
  <si>
    <t>00751</t>
  </si>
  <si>
    <t>马德彪</t>
  </si>
  <si>
    <t>PHP工程师</t>
  </si>
  <si>
    <t>东北电力大学</t>
  </si>
  <si>
    <t>北京一度用车信息有限公司</t>
  </si>
  <si>
    <t>madb@xiaopeng.com</t>
  </si>
  <si>
    <t>00752</t>
  </si>
  <si>
    <t>王剑辉</t>
  </si>
  <si>
    <t>品牌推广主管</t>
  </si>
  <si>
    <t>呼和浩特职业学院</t>
  </si>
  <si>
    <t>美术教育</t>
  </si>
  <si>
    <t>易鑫集团</t>
  </si>
  <si>
    <t>wangjh@xiaopeng.com</t>
  </si>
  <si>
    <t>00753</t>
  </si>
  <si>
    <t>姜修晓</t>
  </si>
  <si>
    <t>融资总监</t>
  </si>
  <si>
    <t>jiangxx@xiaopeng.com</t>
  </si>
  <si>
    <t>00754</t>
  </si>
  <si>
    <t>夏仕兵</t>
  </si>
  <si>
    <t>西安工业大学</t>
  </si>
  <si>
    <t>xiasb@xiaopeng.com</t>
  </si>
  <si>
    <t>00755</t>
  </si>
  <si>
    <t>赵自力</t>
  </si>
  <si>
    <t>襄阳市第八中学</t>
  </si>
  <si>
    <t>湖北安航汽车技术服务有限公司</t>
  </si>
  <si>
    <t>13677101695</t>
  </si>
  <si>
    <t xml:space="preserve"> zhaozl@xiaopeng.com</t>
  </si>
  <si>
    <t>00756</t>
  </si>
  <si>
    <t>吴雅萍</t>
  </si>
  <si>
    <t>市场研究主管</t>
  </si>
  <si>
    <t>研究生</t>
  </si>
  <si>
    <t>动物学</t>
  </si>
  <si>
    <t>河南师范大学</t>
  </si>
  <si>
    <t>生物科学</t>
  </si>
  <si>
    <t>北京卓思天成数据资讯有限公司广州分公司</t>
  </si>
  <si>
    <t>wuyp@xiaopeng.com</t>
  </si>
  <si>
    <t>00757</t>
  </si>
  <si>
    <t>刘玉峰</t>
  </si>
  <si>
    <t>车身资深工程师</t>
  </si>
  <si>
    <t>liuyf2@xiaopeng.com</t>
  </si>
  <si>
    <t>00758</t>
  </si>
  <si>
    <t>曾上陈</t>
  </si>
  <si>
    <t>扬州大学</t>
  </si>
  <si>
    <t>吉利汽车研究院（宁波）有限公司</t>
  </si>
  <si>
    <t>cengsc@xiaopeng.com</t>
  </si>
  <si>
    <t>00759</t>
  </si>
  <si>
    <t>幸芳心</t>
  </si>
  <si>
    <t xml:space="preserve">张辉 </t>
  </si>
  <si>
    <t>xingfx@xiaopeng.com</t>
  </si>
  <si>
    <t>00760</t>
  </si>
  <si>
    <t>曾耀敬</t>
  </si>
  <si>
    <t>厂内物流工程师</t>
  </si>
  <si>
    <t>cengyj@xiaopeng.com</t>
  </si>
  <si>
    <t>00761</t>
  </si>
  <si>
    <t>吕二洋</t>
  </si>
  <si>
    <t>lvey@xiaopeng.com</t>
  </si>
  <si>
    <t>00762</t>
  </si>
  <si>
    <t>张朝鑫</t>
  </si>
  <si>
    <t>自动驾驶系统集成高级工程师</t>
  </si>
  <si>
    <t>郑州铁路职业技术学院</t>
  </si>
  <si>
    <t>13510571800</t>
  </si>
  <si>
    <t>zhangcx@xiaopeng.com</t>
  </si>
  <si>
    <t>00763</t>
  </si>
  <si>
    <t>赵国斯</t>
  </si>
  <si>
    <t>桂林理工大学</t>
  </si>
  <si>
    <t>中央广播电视大学</t>
  </si>
  <si>
    <t>广州港基餐饮管理有限公司</t>
  </si>
  <si>
    <t>13902305079</t>
  </si>
  <si>
    <t>zhaogs@xiaopeng.com</t>
  </si>
  <si>
    <t>00764</t>
  </si>
  <si>
    <t>徐源</t>
  </si>
  <si>
    <t>大利亚昆士兰大学</t>
  </si>
  <si>
    <t>国际经济与金融</t>
  </si>
  <si>
    <t>澳大利亚格里菲斯大学</t>
  </si>
  <si>
    <t>物流及供应链管理</t>
  </si>
  <si>
    <t>芦山龙门山庄</t>
  </si>
  <si>
    <t>18980579982</t>
  </si>
  <si>
    <t>xuy@xiaopeng.com</t>
  </si>
  <si>
    <t>00765</t>
  </si>
  <si>
    <t>吉星</t>
  </si>
  <si>
    <t>墨尔本大学</t>
  </si>
  <si>
    <t>上海德宝汽车服务有限公司</t>
  </si>
  <si>
    <t>18516512597</t>
  </si>
  <si>
    <t>jix@xiaopeng.com</t>
  </si>
  <si>
    <t>00767</t>
  </si>
  <si>
    <t>徐辉</t>
  </si>
  <si>
    <t>电控硬件开发组</t>
  </si>
  <si>
    <t>西安工业学院</t>
  </si>
  <si>
    <t>机械制造及工艺设备</t>
  </si>
  <si>
    <t>深圳市航盛电子有限公司</t>
  </si>
  <si>
    <t>13538213966</t>
  </si>
  <si>
    <t>xuh3@xiaopeng.com</t>
  </si>
  <si>
    <t>00770</t>
  </si>
  <si>
    <t>陈金峰</t>
  </si>
  <si>
    <t>材料物理与化学</t>
  </si>
  <si>
    <t>制药工程</t>
  </si>
  <si>
    <t>13950579362</t>
  </si>
  <si>
    <t>chenjf2@xiaopeng.com</t>
  </si>
  <si>
    <t>00771</t>
  </si>
  <si>
    <t>赵新</t>
  </si>
  <si>
    <t>ERP高级顾问</t>
  </si>
  <si>
    <t>河南大学</t>
  </si>
  <si>
    <t>自由顾问</t>
  </si>
  <si>
    <t>13939046017</t>
  </si>
  <si>
    <t>zhaox@xiaopeng.com</t>
  </si>
  <si>
    <t>00772</t>
  </si>
  <si>
    <t>汪楠</t>
  </si>
  <si>
    <t>广州城建职业学院</t>
  </si>
  <si>
    <t>广东欧派家居集团有限公司</t>
  </si>
  <si>
    <t>18028003328</t>
  </si>
  <si>
    <t>wangn@xiaopeng.com</t>
  </si>
  <si>
    <t>00774</t>
  </si>
  <si>
    <t>覃祖志</t>
  </si>
  <si>
    <t>北汽（镇江）汽车有限公司</t>
  </si>
  <si>
    <t>18652849510</t>
  </si>
  <si>
    <t>qinzz@xiaopeng.com</t>
  </si>
  <si>
    <t>00776</t>
  </si>
  <si>
    <t>曾利飞</t>
  </si>
  <si>
    <t>空调系统结构高级工程师</t>
  </si>
  <si>
    <t>江西师范大学</t>
  </si>
  <si>
    <t>计算机辅助设计及制造</t>
  </si>
  <si>
    <t>艾西斯滕技术咨询（上海）有限公司</t>
  </si>
  <si>
    <t>18588505539</t>
  </si>
  <si>
    <t>zenglf@xiaopeng.com</t>
  </si>
  <si>
    <t>00777</t>
  </si>
  <si>
    <t>向中元</t>
  </si>
  <si>
    <t>充电桩运营高级总监</t>
  </si>
  <si>
    <t>粉末冶金</t>
  </si>
  <si>
    <t>xiangzy@xiaopeng.com</t>
  </si>
  <si>
    <t>00778</t>
  </si>
  <si>
    <t>冯泽谦</t>
  </si>
  <si>
    <t>汽车运用与维修技术</t>
  </si>
  <si>
    <t>18344208010</t>
  </si>
  <si>
    <t>fengzq@xiaopeng.com</t>
  </si>
  <si>
    <t>00780</t>
  </si>
  <si>
    <t>梁世日</t>
  </si>
  <si>
    <t>产品高级专家</t>
  </si>
  <si>
    <t>吉利大学</t>
  </si>
  <si>
    <t>斑马网络技术有限公司</t>
  </si>
  <si>
    <t>13918827578</t>
  </si>
  <si>
    <t>liangsr@xiaopeng.com</t>
  </si>
  <si>
    <t>00781</t>
  </si>
  <si>
    <t>陈文浩</t>
  </si>
  <si>
    <t>技术部</t>
  </si>
  <si>
    <t>技术部部长</t>
  </si>
  <si>
    <t>华晓精密工业（苏州）有限公司</t>
  </si>
  <si>
    <t>18741133228</t>
  </si>
  <si>
    <t>chenwh@xiaopeng.com</t>
  </si>
  <si>
    <t>00782</t>
  </si>
  <si>
    <t>谢宗霖</t>
  </si>
  <si>
    <t>焊装工艺工程师</t>
  </si>
  <si>
    <t>广东石油化工学院</t>
  </si>
  <si>
    <t>广汽荻原模具冲压有限公司</t>
  </si>
  <si>
    <t>13760622589</t>
  </si>
  <si>
    <t>xiezl@xiaopeng.com</t>
  </si>
  <si>
    <t>00783</t>
  </si>
  <si>
    <t>黄智钦</t>
  </si>
  <si>
    <t>冲压设备系系长</t>
  </si>
  <si>
    <t>huangzq@xiaopeng.com</t>
  </si>
  <si>
    <t>00784</t>
  </si>
  <si>
    <t>李文新</t>
  </si>
  <si>
    <t>自动驾驶系统集成工程师</t>
  </si>
  <si>
    <t>沈阳化工大学</t>
  </si>
  <si>
    <t>绿驰汽车</t>
  </si>
  <si>
    <t>13284341151</t>
  </si>
  <si>
    <t>liwx@xiaopeng.com</t>
  </si>
  <si>
    <t>00787</t>
  </si>
  <si>
    <t>谭岳宁</t>
  </si>
  <si>
    <t>服务综合企划经理</t>
  </si>
  <si>
    <t>汉语言文学</t>
  </si>
  <si>
    <t>深圳车发发科技有限公司</t>
  </si>
  <si>
    <t>00788</t>
  </si>
  <si>
    <t>伍华峰</t>
  </si>
  <si>
    <t>交通技工学校</t>
  </si>
  <si>
    <t>快快优车</t>
  </si>
  <si>
    <t>wuhf@xiaopeng.com</t>
  </si>
  <si>
    <t>00789</t>
  </si>
  <si>
    <t>苟红丽</t>
  </si>
  <si>
    <t>民商法学</t>
  </si>
  <si>
    <t>华南理工学校团委创业岛</t>
  </si>
  <si>
    <t>gouhl@xiaopeng.com</t>
  </si>
  <si>
    <t>00790</t>
  </si>
  <si>
    <t>刘丰睿</t>
  </si>
  <si>
    <t>衍生品设计师</t>
  </si>
  <si>
    <t>沈阳航空航天大学</t>
  </si>
  <si>
    <t>北京品物设计有限公司</t>
  </si>
  <si>
    <t>liufr@xiaopeng.com</t>
  </si>
  <si>
    <t>00793</t>
  </si>
  <si>
    <t>潘景屏</t>
  </si>
  <si>
    <t>汽车金融与保险部</t>
  </si>
  <si>
    <t>事业部副总经理</t>
  </si>
  <si>
    <t>上海实建实业有限公司（+福特汽车金融（中国）有限公司+飞利浦家庭小电器）</t>
  </si>
  <si>
    <t>销售经理</t>
  </si>
  <si>
    <t>18602063610</t>
  </si>
  <si>
    <t>panjp@xiaopeng.com</t>
  </si>
  <si>
    <t>00794</t>
  </si>
  <si>
    <t>何奇</t>
  </si>
  <si>
    <t>前端工程师</t>
  </si>
  <si>
    <t>西安邮电大学</t>
  </si>
  <si>
    <t>陕西三易网络技术有限公司</t>
  </si>
  <si>
    <t>heq@xiaopeng.com</t>
  </si>
  <si>
    <t>00795</t>
  </si>
  <si>
    <t>何飞元</t>
  </si>
  <si>
    <t>安环办</t>
  </si>
  <si>
    <t>安环办主任</t>
  </si>
  <si>
    <t>沈阳航空工业学院</t>
  </si>
  <si>
    <t>安全工程</t>
  </si>
  <si>
    <t>吉利汽车</t>
  </si>
  <si>
    <t>hefy@xiaopeng.com</t>
  </si>
  <si>
    <t>00796</t>
  </si>
  <si>
    <t>麦有徐</t>
  </si>
  <si>
    <t>一汽海南汽车有限公司</t>
  </si>
  <si>
    <t>maiyx@xiaopeng.com</t>
  </si>
  <si>
    <t>00797</t>
  </si>
  <si>
    <t>王锦林</t>
  </si>
  <si>
    <t>金属材料工程师</t>
  </si>
  <si>
    <t>广州明珞汽车装备有限公司</t>
  </si>
  <si>
    <t>wangjl3@xiaopeng.com</t>
  </si>
  <si>
    <t>00791</t>
  </si>
  <si>
    <t>潘盛骏</t>
  </si>
  <si>
    <t>PHP开发高级工程师</t>
  </si>
  <si>
    <t>13520928996</t>
  </si>
  <si>
    <t>pansj@xiaopeng.com</t>
  </si>
  <si>
    <t>00799</t>
  </si>
  <si>
    <t>谭永博</t>
  </si>
  <si>
    <t> Staff Validation Engineer</t>
  </si>
  <si>
    <t>00800</t>
  </si>
  <si>
    <t>孙晓达</t>
  </si>
  <si>
    <t>吉林大学珠海学院</t>
  </si>
  <si>
    <t>宝沃汽车（中国）有限公司</t>
  </si>
  <si>
    <t>sunxd@xiaopeng.com</t>
  </si>
  <si>
    <t>00801</t>
  </si>
  <si>
    <t>吕骋</t>
  </si>
  <si>
    <t>Staff Software Engineer</t>
  </si>
  <si>
    <t>00766</t>
  </si>
  <si>
    <t>何碧靖</t>
  </si>
  <si>
    <t>互联网商务主管</t>
  </si>
  <si>
    <t>2012.6</t>
  </si>
  <si>
    <t>CET6</t>
  </si>
  <si>
    <t>UC（广州市动景计算机科技有限公司）</t>
  </si>
  <si>
    <t>高级测试开发工程师</t>
  </si>
  <si>
    <t>18210314490</t>
  </si>
  <si>
    <t>wangx2@xiaopeng.com</t>
  </si>
  <si>
    <t>00803</t>
  </si>
  <si>
    <t>欧阳浩</t>
  </si>
  <si>
    <t>2014.6</t>
  </si>
  <si>
    <t>CET4</t>
  </si>
  <si>
    <t>13510882041</t>
  </si>
  <si>
    <t>ouyh@xiaopeng.com</t>
  </si>
  <si>
    <t>00804</t>
  </si>
  <si>
    <t>肖美顺</t>
  </si>
  <si>
    <t>车载系统测试高级工程师</t>
  </si>
  <si>
    <t>2013.6</t>
  </si>
  <si>
    <t>xiaoms@xiaopeng.com</t>
  </si>
  <si>
    <t>00805</t>
  </si>
  <si>
    <t>黄灵虎</t>
  </si>
  <si>
    <t>2006.6</t>
  </si>
  <si>
    <t>计算机三级</t>
  </si>
  <si>
    <t>一汽-大众汽车有限公司（+广汽本田汽车有限公司）</t>
  </si>
  <si>
    <t>AUDI A3组组长</t>
  </si>
  <si>
    <t>huanglh@xiaopeng.com</t>
  </si>
  <si>
    <t>00806</t>
  </si>
  <si>
    <t>王松溪</t>
  </si>
  <si>
    <t>非金属材料工程师</t>
  </si>
  <si>
    <t>2008.6</t>
  </si>
  <si>
    <t>化学</t>
  </si>
  <si>
    <t>广州视源电子科技股份有限公司（+广州松下空调器有限公司+金发科技有限公司）</t>
  </si>
  <si>
    <t>环保工程师</t>
  </si>
  <si>
    <t>wangsx@xiaopeng.com</t>
  </si>
  <si>
    <t>00807</t>
  </si>
  <si>
    <t>凌均阳</t>
  </si>
  <si>
    <t>项目质量高级工程师</t>
  </si>
  <si>
    <t>CET-6、日语2级</t>
  </si>
  <si>
    <t>计算机网络技术三级、企业内部培训师、供应商增值审核、CATIA结业</t>
  </si>
  <si>
    <t>广汽丰田汽车有限公司（+东莞台达电子有限公司）</t>
  </si>
  <si>
    <t>项目总括</t>
  </si>
  <si>
    <t>lingjy@xiaopeng.com</t>
  </si>
  <si>
    <t>00808</t>
  </si>
  <si>
    <t>朱林</t>
  </si>
  <si>
    <t>伟巴斯特（广州）车顶系统有限公司（+长安标致雪铁龙汽车有限公司+比亚迪汽车有限公司）</t>
  </si>
  <si>
    <t>zhul@xiaopeng.com</t>
  </si>
  <si>
    <t>00809</t>
  </si>
  <si>
    <t>宋长明</t>
  </si>
  <si>
    <t>冷却系统高级工程师</t>
  </si>
  <si>
    <t>2011.6</t>
  </si>
  <si>
    <t>CET6、英语理工A级</t>
  </si>
  <si>
    <t>计算机证书</t>
  </si>
  <si>
    <t>冷却系统设计师</t>
  </si>
  <si>
    <t>songcm@xiaopeng.com</t>
  </si>
  <si>
    <t>00810</t>
  </si>
  <si>
    <t>郑雨</t>
  </si>
  <si>
    <t>江门市广播电视台</t>
  </si>
  <si>
    <t>13129182086</t>
  </si>
  <si>
    <t>zhengy@xiaopeng.com</t>
  </si>
  <si>
    <t>00811</t>
  </si>
  <si>
    <t>肖紫俊</t>
  </si>
  <si>
    <t>社区运营专员</t>
  </si>
  <si>
    <t>2016.6</t>
  </si>
  <si>
    <t>三亚学院</t>
  </si>
  <si>
    <t>CET-4</t>
  </si>
  <si>
    <t>广东腾南网络信息科技有限公司（+浙江吉利控股集团有限公司）</t>
  </si>
  <si>
    <t>汽车编辑</t>
  </si>
  <si>
    <t>xiaozj@xiaopeng.com</t>
  </si>
  <si>
    <t>00812</t>
  </si>
  <si>
    <t>戴少鹤</t>
  </si>
  <si>
    <t>机械设计制造及共自动化</t>
  </si>
  <si>
    <t>daish@xiaopeng.com</t>
  </si>
  <si>
    <t>00813</t>
  </si>
  <si>
    <t>高梓超</t>
  </si>
  <si>
    <t>物业</t>
  </si>
  <si>
    <t>18680274019</t>
  </si>
  <si>
    <t>gaozc@xiaopeng.com</t>
  </si>
  <si>
    <t>00814</t>
  </si>
  <si>
    <t>侯程祥</t>
  </si>
  <si>
    <t>销售中台副总监</t>
  </si>
  <si>
    <t>浙江工业大学</t>
  </si>
  <si>
    <t>浙江吉利控股集团汽车销售有限公司（+奇瑞捷豹路虎汽车有限公司+上海大众汽车有限公司 +广汽丰田汽车有限公司   ）</t>
  </si>
  <si>
    <t>全国销售高级经理</t>
  </si>
  <si>
    <t>18584051573</t>
  </si>
  <si>
    <t>00816</t>
  </si>
  <si>
    <t>张钦发</t>
  </si>
  <si>
    <t>配件计划主管</t>
  </si>
  <si>
    <t>广东白云学院</t>
  </si>
  <si>
    <t>13828455431</t>
  </si>
  <si>
    <t>zhangqf@xiaopeng.com</t>
  </si>
  <si>
    <t>00817</t>
  </si>
  <si>
    <t>罗文云</t>
  </si>
  <si>
    <t>配件管理经理</t>
  </si>
  <si>
    <t>广州好来运速递服务有限公司（+广汽三菱汽车有限公司+广汽本田汽车有限公司）</t>
  </si>
  <si>
    <t>项目副总</t>
  </si>
  <si>
    <t>13600003273</t>
  </si>
  <si>
    <t>luowy@xiaopeng.com</t>
  </si>
  <si>
    <t>00819</t>
  </si>
  <si>
    <t>吴奇</t>
  </si>
  <si>
    <t>嵌入式软件测试高级工程师</t>
  </si>
  <si>
    <t>2014.7</t>
  </si>
  <si>
    <t>山东交通学院</t>
  </si>
  <si>
    <t>助理工程师初级</t>
  </si>
  <si>
    <t>职员</t>
  </si>
  <si>
    <t>wuq@xiaopeng.com</t>
  </si>
  <si>
    <t>00821</t>
  </si>
  <si>
    <t>Jongchul Kim</t>
  </si>
  <si>
    <t>嵌入式软件资深专家</t>
  </si>
  <si>
    <t>Kimjc@xiaopeng.com</t>
  </si>
  <si>
    <t>00823</t>
  </si>
  <si>
    <t>林乔捷</t>
  </si>
  <si>
    <t>嵌入式资深工程师</t>
  </si>
  <si>
    <t>硕士研究生</t>
  </si>
  <si>
    <t>计算机系统结构</t>
  </si>
  <si>
    <t>CET-6</t>
  </si>
  <si>
    <t>马瑞利汽车电子（广州）有限公司</t>
  </si>
  <si>
    <t>系统需求工程师</t>
  </si>
  <si>
    <t>linqj@xiaopeng.com</t>
  </si>
  <si>
    <t>00824</t>
  </si>
  <si>
    <t>石文辉</t>
  </si>
  <si>
    <t>东风延锋汽车饰件系统有限公司（+北京长城华冠汽车技术开发有限公司+江铃汽车集团旅居车有限公司）</t>
  </si>
  <si>
    <t>资深产品工程师</t>
  </si>
  <si>
    <t>shiwh@xiaopeng.com</t>
  </si>
  <si>
    <t>00825</t>
  </si>
  <si>
    <t>高仲阳</t>
  </si>
  <si>
    <t>内外饰实习生</t>
  </si>
  <si>
    <t>gaozy@xiaopeng.com</t>
  </si>
  <si>
    <t>00826</t>
  </si>
  <si>
    <t>Santosh Kumar</t>
  </si>
  <si>
    <t xml:space="preserve">CAE senior engineer </t>
  </si>
  <si>
    <t>santosh@xiaopeng.com</t>
  </si>
  <si>
    <t>00827</t>
  </si>
  <si>
    <t>孙佳佳</t>
  </si>
  <si>
    <t>中国第一汽车集团公司新能源汽车分公司</t>
  </si>
  <si>
    <t>sunjj@xiaopeng.com</t>
  </si>
  <si>
    <t>00828</t>
  </si>
  <si>
    <t>王二猛</t>
  </si>
  <si>
    <t>微电子学</t>
  </si>
  <si>
    <t>吉利汽车研究院（宁波）有限公司（+众泰汽车工程研究院+比亚迪汽车工业有限公司）</t>
  </si>
  <si>
    <t>线束主管工程师</t>
  </si>
  <si>
    <t>wangem@xiaopeng.com</t>
  </si>
  <si>
    <t>00829</t>
  </si>
  <si>
    <t>左政</t>
  </si>
  <si>
    <t>2009.6</t>
  </si>
  <si>
    <t>CET-4、CET6</t>
  </si>
  <si>
    <t>助理工程师、工程师</t>
  </si>
  <si>
    <t>电气系统设计师</t>
  </si>
  <si>
    <t>zuoz@xiaopeng.com</t>
  </si>
  <si>
    <t>00830</t>
  </si>
  <si>
    <t>迟华霆</t>
  </si>
  <si>
    <t>线束系统资深工程师</t>
  </si>
  <si>
    <t>2005.7</t>
  </si>
  <si>
    <t>吉利汽车研究院(+北京福田戴姆勒+沈阳金杯车辆制造有限公司</t>
  </si>
  <si>
    <t>线束工程师</t>
  </si>
  <si>
    <t>chiht@xiaopeng.com</t>
  </si>
  <si>
    <t>00831</t>
  </si>
  <si>
    <t>何德威</t>
  </si>
  <si>
    <t>广汽丰田汽车有限公司（+艾默生网络能源有限公司+深圳市正弦电气有限公司）</t>
  </si>
  <si>
    <t>电气担当</t>
  </si>
  <si>
    <t>18616020831</t>
  </si>
  <si>
    <t>hedw@xiaopeng.com</t>
  </si>
  <si>
    <t>00832</t>
  </si>
  <si>
    <t>黄长安</t>
  </si>
  <si>
    <t>传动系统工程师</t>
  </si>
  <si>
    <t>电驱动工程师</t>
  </si>
  <si>
    <t>13510887851</t>
  </si>
  <si>
    <t>huangca@xiaopeng.com</t>
  </si>
  <si>
    <t>00833</t>
  </si>
  <si>
    <t>王志强</t>
  </si>
  <si>
    <t>动力电池热管理系统设计工程师</t>
  </si>
  <si>
    <t>中国一汽技术中心</t>
  </si>
  <si>
    <t>15844075492</t>
  </si>
  <si>
    <t>wangzq@xiaopeng.com</t>
  </si>
  <si>
    <t>00834</t>
  </si>
  <si>
    <t>徐博豪</t>
  </si>
  <si>
    <t>动力电池结构设计工程师</t>
  </si>
  <si>
    <t>宁德时代新能源科技股份有限公司（+广州广电运通金融电子股份有限公司）</t>
  </si>
  <si>
    <t>13538701327</t>
  </si>
  <si>
    <t>xubh@xiaopeng.com</t>
  </si>
  <si>
    <t>00837</t>
  </si>
  <si>
    <t>张培柳</t>
  </si>
  <si>
    <t>睿力（上海）汽车科技有限公司（+重庆长安铃木汽车有限公司）</t>
  </si>
  <si>
    <t>18523486625</t>
  </si>
  <si>
    <t>zhangpl@xiaopeng.com</t>
  </si>
  <si>
    <t>00838</t>
  </si>
  <si>
    <t>汪腾飞</t>
  </si>
  <si>
    <t>湖北汽车工业学院科技学院</t>
  </si>
  <si>
    <t>赛科工业科技开发有限公司深圳分公司（+长安标致雪铁龙汽车有限公司+浙江青年汽车乘用车有限公司）</t>
  </si>
  <si>
    <t>车身主管</t>
  </si>
  <si>
    <t>18681509572</t>
  </si>
  <si>
    <t>wangtf@xiaopeng.com</t>
  </si>
  <si>
    <t>00839</t>
  </si>
  <si>
    <t>张振中</t>
  </si>
  <si>
    <t>2010.6</t>
  </si>
  <si>
    <t>白车身设计师</t>
  </si>
  <si>
    <t>13844877054</t>
  </si>
  <si>
    <t>zhangzz@xiaopeng.com</t>
  </si>
  <si>
    <t>00840</t>
  </si>
  <si>
    <t>林若伟</t>
  </si>
  <si>
    <t>Java后台高级工程师</t>
  </si>
  <si>
    <t>2010.7</t>
  </si>
  <si>
    <t>广州市动景计算机科技有限公司</t>
  </si>
  <si>
    <t>高级开发工程师</t>
  </si>
  <si>
    <t>15913140332</t>
  </si>
  <si>
    <t>linrw@xiaopeng.com</t>
  </si>
  <si>
    <t>00842</t>
  </si>
  <si>
    <t>何艳婷</t>
  </si>
  <si>
    <t>车联网安全技术工程师</t>
  </si>
  <si>
    <t>广东药学院</t>
  </si>
  <si>
    <t>英标认证技术培训（北京）有限公司（+广东网金控股股份有限公司+汇丰环球客户服务（广东）有限公司）</t>
  </si>
  <si>
    <t>15918821925</t>
  </si>
  <si>
    <t>heyt@xiaopeng.com</t>
  </si>
  <si>
    <t>00843</t>
  </si>
  <si>
    <t>温峥峰</t>
  </si>
  <si>
    <t>车联运维高级经理</t>
  </si>
  <si>
    <t>百奥家庭互动（+网易游戏+百田信息）</t>
  </si>
  <si>
    <t>运维主管|运维专家</t>
  </si>
  <si>
    <t>15920135250</t>
  </si>
  <si>
    <t>wenzf@xiaopeng.com</t>
  </si>
  <si>
    <t>00844</t>
  </si>
  <si>
    <t>彭国锟</t>
  </si>
  <si>
    <t>车联网运维高级工程师</t>
  </si>
  <si>
    <t>2011.01</t>
  </si>
  <si>
    <t>优视科技(中国)有限公司（+唯品会(中国)有限公司+广州市千钧网络科技有限公司）</t>
  </si>
  <si>
    <t>13925092655</t>
  </si>
  <si>
    <t>penggk@xiaopeng.com</t>
  </si>
  <si>
    <t>00845</t>
  </si>
  <si>
    <t>刘金萍</t>
  </si>
  <si>
    <t>采购主管</t>
  </si>
  <si>
    <t>采购部商务经理</t>
  </si>
  <si>
    <t>18589971083</t>
  </si>
  <si>
    <t>liujp@xiaopeng.com</t>
  </si>
  <si>
    <t>00846</t>
  </si>
  <si>
    <t>罗山山</t>
  </si>
  <si>
    <t>整车物流主管</t>
  </si>
  <si>
    <t>网络</t>
  </si>
  <si>
    <t>北汽（广州）汽车有限公司（+陆友物流（北京）有限公司）</t>
  </si>
  <si>
    <t>整车发运主管</t>
  </si>
  <si>
    <t>13751776674</t>
  </si>
  <si>
    <t>luoss@xiaopeng.com</t>
  </si>
  <si>
    <t>00847</t>
  </si>
  <si>
    <t>梁卓勋</t>
  </si>
  <si>
    <t>厂外物流高级工程师</t>
  </si>
  <si>
    <t>2017.1</t>
  </si>
  <si>
    <t>管理担当</t>
  </si>
  <si>
    <t>15915722469</t>
  </si>
  <si>
    <t>liangzx@xiaopeng.com</t>
  </si>
  <si>
    <t>00848</t>
  </si>
  <si>
    <t>朱忠合</t>
  </si>
  <si>
    <t>订单主管</t>
  </si>
  <si>
    <t>宁波吉润汽车部件有限公司（吉利汽车）（+神龙汽车有限公司）</t>
  </si>
  <si>
    <t>供应链专员</t>
  </si>
  <si>
    <t>18607193261</t>
  </si>
  <si>
    <t>zhuzh@xiaopeng.com</t>
  </si>
  <si>
    <t>00849</t>
  </si>
  <si>
    <t>夏翔</t>
  </si>
  <si>
    <t>2014.1</t>
  </si>
  <si>
    <t>吉利汽车制造工程(ME)中心（+神龙汽车有限公司+天津港集团）</t>
  </si>
  <si>
    <t>物流项目主管</t>
  </si>
  <si>
    <t>15271919456</t>
  </si>
  <si>
    <t>xiax@xiaopeng.com</t>
  </si>
  <si>
    <t>00850</t>
  </si>
  <si>
    <t>凌俊</t>
  </si>
  <si>
    <t>入厂物流主管</t>
  </si>
  <si>
    <t>上海海事大学</t>
  </si>
  <si>
    <t>物流工程</t>
  </si>
  <si>
    <t>考泰斯(广州)塑料技术有限公司</t>
  </si>
  <si>
    <t>物流工程师</t>
  </si>
  <si>
    <t>18201707109</t>
  </si>
  <si>
    <t>lingj@xiaopeng.com</t>
  </si>
  <si>
    <t>00851</t>
  </si>
  <si>
    <t>劳婉丹</t>
  </si>
  <si>
    <t>总经办</t>
  </si>
  <si>
    <t>广东药科大学</t>
  </si>
  <si>
    <t>预防医学</t>
  </si>
  <si>
    <t>菁果国际教育</t>
  </si>
  <si>
    <t>总经理助理</t>
  </si>
  <si>
    <t>15017594745</t>
  </si>
  <si>
    <t>laowd@xiaopeng.com</t>
  </si>
  <si>
    <t>00852</t>
  </si>
  <si>
    <t>陈忠山</t>
  </si>
  <si>
    <t>冲压-高级工艺工程师</t>
  </si>
  <si>
    <t>吴晓龙</t>
  </si>
  <si>
    <t>哈尔滨工业大学华德应用技术学院</t>
  </si>
  <si>
    <t>交通运输（车辆工程）</t>
  </si>
  <si>
    <t>烟台通顺金属制品有限公司（+三井富士汽车模具有限公司+本田生产技术（中国）有限公司）</t>
  </si>
  <si>
    <t>项目部长</t>
  </si>
  <si>
    <t>18563893590</t>
  </si>
  <si>
    <t>chenzs@xiaopeng.com</t>
  </si>
  <si>
    <t>00853</t>
  </si>
  <si>
    <t>郑永刚</t>
  </si>
  <si>
    <t xml:space="preserve">涂装厂 </t>
  </si>
  <si>
    <t>涂装-高级设备工程师</t>
  </si>
  <si>
    <t>2007.7</t>
  </si>
  <si>
    <t>武汉纺织大学</t>
  </si>
  <si>
    <t>卡莱（梅州）橡胶制品有限公司（+东风雷诺汽车有限公司+东风日产乘用车有限公司）</t>
  </si>
  <si>
    <t>IE工程师</t>
  </si>
  <si>
    <t>13928871295</t>
  </si>
  <si>
    <t>zhengyg@xiaopeng.com</t>
  </si>
  <si>
    <t>00854</t>
  </si>
  <si>
    <t>韩国强</t>
  </si>
  <si>
    <t>p5</t>
  </si>
  <si>
    <t xml:space="preserve">质量工程师 </t>
  </si>
  <si>
    <t>2010.8</t>
  </si>
  <si>
    <t>长春工业大学人文信息学院</t>
  </si>
  <si>
    <t>宁德时代科技股份有限公司（+北汽（广州）汽车有限公司）</t>
  </si>
  <si>
    <t>供应商质量工程师</t>
  </si>
  <si>
    <t>18998306932</t>
  </si>
  <si>
    <t>hangq@xiaopeng.com</t>
  </si>
  <si>
    <t>00855</t>
  </si>
  <si>
    <t>刘新星</t>
  </si>
  <si>
    <t>高级质量工程师</t>
  </si>
  <si>
    <t>2009.7</t>
  </si>
  <si>
    <t>广州广汽比亚迪新能源客车有限公司（+中汽（天津）汽车装备有限公司+南昌海立电器有限公司）</t>
  </si>
  <si>
    <t>质检科负责人</t>
  </si>
  <si>
    <t>liuxx@xiaopeng.com</t>
  </si>
  <si>
    <t>00856</t>
  </si>
  <si>
    <t>陈亿峰</t>
  </si>
  <si>
    <t>长春富维安道拓佛山分公司</t>
  </si>
  <si>
    <t>高级制造工程师</t>
  </si>
  <si>
    <t>15018427365</t>
  </si>
  <si>
    <t>chenyf@xiaopeng.com</t>
  </si>
  <si>
    <t>00857</t>
  </si>
  <si>
    <t>唐际遇</t>
  </si>
  <si>
    <t>总装-高级设备工程师</t>
  </si>
  <si>
    <t>宁波吉利研究开发有限公司（+广州风神汽车有限公司）</t>
  </si>
  <si>
    <t>主管规划工程师</t>
  </si>
  <si>
    <t>tangjy@xiaopeng.com</t>
  </si>
  <si>
    <t>00858</t>
  </si>
  <si>
    <t>邱立霖</t>
  </si>
  <si>
    <t>总装科</t>
  </si>
  <si>
    <t>总装 高级设备工程师</t>
  </si>
  <si>
    <t>维修电工二级、CAD四级</t>
  </si>
  <si>
    <t>吉利汽车研究开发有限公司（+大福(中国)有限公司广州分公司+本田汽车零部件制造有限公司）</t>
  </si>
  <si>
    <t>总装规划工程师</t>
  </si>
  <si>
    <t>13928892295</t>
  </si>
  <si>
    <t>qiull@xiaopeng.com</t>
  </si>
  <si>
    <t>00859</t>
  </si>
  <si>
    <t>Mikhail Levitskiy</t>
  </si>
  <si>
    <t> Sr. Staff Firmware Engineer</t>
  </si>
  <si>
    <t>mikhail@xiaopeng.com</t>
  </si>
  <si>
    <t>00860</t>
  </si>
  <si>
    <t>蒋波</t>
  </si>
  <si>
    <t>上海电力学院</t>
  </si>
  <si>
    <t>电力工程与管理</t>
  </si>
  <si>
    <t>jiangb@xiaopeng.com</t>
  </si>
  <si>
    <t>00861</t>
  </si>
  <si>
    <t>姚富强</t>
  </si>
  <si>
    <t>吉林省经济管理干部学院</t>
  </si>
  <si>
    <t>PETS-3</t>
  </si>
  <si>
    <t>北京和创未来网络科技有限公司/上海古星电子商务有限公司/北京旭钊技术发展有限公司</t>
  </si>
  <si>
    <t>副总经理助理/董事助理/总裁办主任</t>
  </si>
  <si>
    <t>yaofq@xiaopeng.com</t>
  </si>
  <si>
    <t>00862</t>
  </si>
  <si>
    <t>曾胜男</t>
  </si>
  <si>
    <t>CREAPOLE-ESDI</t>
  </si>
  <si>
    <t>视觉传达和多媒体</t>
  </si>
  <si>
    <t>法语</t>
  </si>
  <si>
    <t>HAVAS MEDIA FRANCE/TBWA\Corporate</t>
  </si>
  <si>
    <t>Assistant Digital Art Director/Assistant Art  Director</t>
  </si>
  <si>
    <t>zengsn@xiaopeng.com</t>
  </si>
  <si>
    <t>00836</t>
  </si>
  <si>
    <t>李向荣</t>
  </si>
  <si>
    <t>车载系统高级专家</t>
  </si>
  <si>
    <t>华为技术有限公司（+斑马网络技术有限公司+阿里云技术有限公司+小米通讯技术有限公司+摩托罗拉移动技术有限公司）</t>
  </si>
  <si>
    <t>技术 专</t>
  </si>
  <si>
    <t>13584065565</t>
  </si>
  <si>
    <t>lixr@xiaopeng.com</t>
  </si>
  <si>
    <t>00815</t>
  </si>
  <si>
    <t>陈勇延</t>
  </si>
  <si>
    <t>销售运营管理</t>
  </si>
  <si>
    <t>p7</t>
  </si>
  <si>
    <t>CRM系统高级经理</t>
  </si>
  <si>
    <t>中国财贸管理学院</t>
  </si>
  <si>
    <t>上海蔚来汽车销售有限公司（+特斯拉/拓速乐汽车销售有限公司+保时捷（中国）汽车销售有限公司）</t>
  </si>
  <si>
    <t>销售管理高级经理</t>
  </si>
  <si>
    <t>18612566911</t>
  </si>
  <si>
    <t>chenyy2@xiaopeng.com</t>
  </si>
  <si>
    <t>00863</t>
  </si>
  <si>
    <t>薛恩生</t>
  </si>
  <si>
    <t>BD经理（深圳）</t>
  </si>
  <si>
    <t>南京工业职业技术学院</t>
  </si>
  <si>
    <t>楼宇知能化工程技术</t>
  </si>
  <si>
    <t>00864</t>
  </si>
  <si>
    <t>杜琳</t>
  </si>
  <si>
    <t>高级UI设计师</t>
  </si>
  <si>
    <t>北京师范大学</t>
  </si>
  <si>
    <t>多媒体艺术设计</t>
  </si>
  <si>
    <t>北京新英体育传媒有限公司(+周伯通招聘+新浪网)</t>
  </si>
  <si>
    <t>设计负责人/设计负责人/设计负责人</t>
  </si>
  <si>
    <t>dul@xiaopeng.com</t>
  </si>
  <si>
    <t>00865</t>
  </si>
  <si>
    <t>li jing</t>
  </si>
  <si>
    <t>00866</t>
  </si>
  <si>
    <t>方洋</t>
  </si>
  <si>
    <t>00867</t>
  </si>
  <si>
    <t>严奇钰</t>
  </si>
  <si>
    <t>p0</t>
  </si>
  <si>
    <t>15622749382</t>
  </si>
  <si>
    <t>yanqy@xiaopeng.com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</si>
</sst>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  <numFmt numFmtId="177" formatCode="m&quot;月&quot;d&quot;日&quot;;@"/>
    <numFmt numFmtId="178" formatCode="0.00_);[Red]\(0.00\)"/>
    <numFmt numFmtId="179" formatCode="0.00_ "/>
  </numFmts>
  <fonts count="4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name val="宋体"/>
      <charset val="134"/>
    </font>
    <font>
      <sz val="9"/>
      <color theme="1"/>
      <name val="微软雅黑"/>
      <charset val="134"/>
    </font>
    <font>
      <u/>
      <sz val="9"/>
      <name val="宋体"/>
      <charset val="134"/>
      <scheme val="minor"/>
    </font>
    <font>
      <sz val="9"/>
      <name val="宋体"/>
      <charset val="134"/>
      <scheme val="minor"/>
    </font>
    <font>
      <sz val="9"/>
      <name val="Arial"/>
      <charset val="134"/>
    </font>
    <font>
      <sz val="9"/>
      <color rgb="FF191F25"/>
      <name val="微软雅黑"/>
      <charset val="134"/>
    </font>
    <font>
      <sz val="9"/>
      <name val="宋体"/>
      <charset val="134"/>
    </font>
    <font>
      <sz val="9"/>
      <name val="Segoe UI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9"/>
      <color rgb="FF000000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u/>
      <sz val="1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090A0B"/>
      <name val="Arial"/>
      <charset val="134"/>
    </font>
    <font>
      <sz val="10"/>
      <color rgb="FF090A0B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7" fillId="8" borderId="5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1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39" fillId="11" borderId="5" applyNumberFormat="0" applyAlignment="0" applyProtection="0">
      <alignment vertical="center"/>
    </xf>
    <xf numFmtId="0" fontId="40" fillId="30" borderId="11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8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47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1" fillId="0" borderId="1" xfId="47" applyFont="1" applyFill="1" applyBorder="1" applyAlignment="1">
      <alignment horizontal="center"/>
    </xf>
    <xf numFmtId="0" fontId="6" fillId="0" borderId="1" xfId="1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6" fillId="0" borderId="1" xfId="1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4" fontId="12" fillId="2" borderId="3" xfId="0" applyNumberFormat="1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47" applyFont="1" applyFill="1" applyBorder="1" applyAlignment="1">
      <alignment horizontal="center" vertical="center" wrapText="1"/>
    </xf>
    <xf numFmtId="0" fontId="12" fillId="0" borderId="1" xfId="47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2" fillId="0" borderId="4" xfId="47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8" fillId="0" borderId="0" xfId="1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 applyProtection="1">
      <alignment horizontal="center" vertical="center"/>
      <protection locked="0"/>
    </xf>
    <xf numFmtId="179" fontId="1" fillId="2" borderId="1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1592;&#24037;&#33457;&#21517;&#20876;20180131&#65288;&#20849;&#20139;&#65289;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花名册"/>
      <sheetName val="数据引用"/>
      <sheetName val="离职花名册"/>
      <sheetName val="异动情况表"/>
      <sheetName val="Sheet1"/>
      <sheetName val="无离职证明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ily@xiaopeng.com" TargetMode="External"/><Relationship Id="rId8" Type="http://schemas.openxmlformats.org/officeDocument/2006/relationships/hyperlink" Target="mailto:xiet@xiaopeng.com" TargetMode="External"/><Relationship Id="rId7" Type="http://schemas.openxmlformats.org/officeDocument/2006/relationships/hyperlink" Target="mailto:gongj@xiaopeng.com" TargetMode="External"/><Relationship Id="rId6" Type="http://schemas.openxmlformats.org/officeDocument/2006/relationships/hyperlink" Target="mailto:yangy2@xiaopeng.com" TargetMode="External"/><Relationship Id="rId5" Type="http://schemas.openxmlformats.org/officeDocument/2006/relationships/hyperlink" Target="mailto:mincw@xiaopeng.com" TargetMode="External"/><Relationship Id="rId4" Type="http://schemas.openxmlformats.org/officeDocument/2006/relationships/hyperlink" Target="mailto:chenkx@xiaopeng.com" TargetMode="External"/><Relationship Id="rId3" Type="http://schemas.openxmlformats.org/officeDocument/2006/relationships/hyperlink" Target="mailto:wangk@xiaopeng.com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dul@xiaopeng.com" TargetMode="External"/><Relationship Id="rId17" Type="http://schemas.openxmlformats.org/officeDocument/2006/relationships/hyperlink" Target="mailto:sunxd@xiaopeng.com" TargetMode="External"/><Relationship Id="rId16" Type="http://schemas.openxmlformats.org/officeDocument/2006/relationships/hyperlink" Target="mailto:wangx2@xiaopeng.com" TargetMode="External"/><Relationship Id="rId15" Type="http://schemas.openxmlformats.org/officeDocument/2006/relationships/hyperlink" Target="mailto:sux@xiaopeng.com" TargetMode="External"/><Relationship Id="rId14" Type="http://schemas.openxmlformats.org/officeDocument/2006/relationships/hyperlink" Target="mailto:fuq2@xiaopeng.com" TargetMode="External"/><Relationship Id="rId13" Type="http://schemas.openxmlformats.org/officeDocument/2006/relationships/hyperlink" Target="mailto:gaof@xiaopeng.com" TargetMode="External"/><Relationship Id="rId12" Type="http://schemas.openxmlformats.org/officeDocument/2006/relationships/hyperlink" Target="mailto:wusx@xiaopeng.com" TargetMode="External"/><Relationship Id="rId11" Type="http://schemas.openxmlformats.org/officeDocument/2006/relationships/hyperlink" Target="mailto:yangsh2@xiaopeng.com" TargetMode="External"/><Relationship Id="rId10" Type="http://schemas.openxmlformats.org/officeDocument/2006/relationships/hyperlink" Target="mailto:liuc@xiaopeng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17"/>
  <sheetViews>
    <sheetView tabSelected="1" topLeftCell="A460" workbookViewId="0">
      <selection activeCell="AP480" sqref="AP480"/>
    </sheetView>
  </sheetViews>
  <sheetFormatPr defaultColWidth="9" defaultRowHeight="14.25"/>
  <cols>
    <col min="1" max="1" width="7.875" style="1" customWidth="1"/>
    <col min="2" max="2" width="19.125" style="2" customWidth="1"/>
    <col min="3" max="3" width="7.375" style="2" hidden="1" customWidth="1"/>
    <col min="4" max="4" width="12.875" style="2" hidden="1" customWidth="1"/>
    <col min="5" max="5" width="10.25" style="2" hidden="1" customWidth="1"/>
    <col min="6" max="6" width="17.25" style="2" hidden="1" customWidth="1"/>
    <col min="7" max="7" width="12.25" style="2" hidden="1" customWidth="1"/>
    <col min="8" max="8" width="13.75" style="2" hidden="1" customWidth="1"/>
    <col min="9" max="9" width="10" style="2" hidden="1" customWidth="1"/>
    <col min="10" max="10" width="10.625" style="2" hidden="1" customWidth="1"/>
    <col min="11" max="11" width="17.875" style="2" hidden="1" customWidth="1"/>
    <col min="12" max="13" width="9.5" style="2" hidden="1" customWidth="1"/>
    <col min="14" max="15" width="11.125" style="3" hidden="1" customWidth="1"/>
    <col min="16" max="17" width="11.75" style="2" hidden="1" customWidth="1" outlineLevel="1"/>
    <col min="18" max="18" width="19.5" style="4" hidden="1" customWidth="1" outlineLevel="1"/>
    <col min="19" max="20" width="12" style="4" hidden="1" customWidth="1" outlineLevel="1"/>
    <col min="21" max="21" width="21.875" style="4" hidden="1" customWidth="1" outlineLevel="1"/>
    <col min="22" max="22" width="15.625" style="2" hidden="1" customWidth="1" outlineLevel="1"/>
    <col min="23" max="23" width="17" style="4" hidden="1" customWidth="1" outlineLevel="1"/>
    <col min="24" max="24" width="16.375" style="4" hidden="1" customWidth="1" outlineLevel="1"/>
    <col min="25" max="29" width="11.75" style="2" hidden="1" customWidth="1" outlineLevel="1"/>
    <col min="30" max="30" width="11.375" style="5" hidden="1" customWidth="1" outlineLevel="1"/>
    <col min="31" max="31" width="11.75" style="1" hidden="1" customWidth="1" outlineLevel="1"/>
    <col min="32" max="32" width="23.375" style="2" hidden="1" customWidth="1"/>
    <col min="33" max="33" width="19.375" style="2" hidden="1" customWidth="1"/>
    <col min="34" max="34" width="14" style="2" customWidth="1"/>
    <col min="35" max="35" width="26.375" style="2" customWidth="1"/>
  </cols>
  <sheetData>
    <row r="1" ht="28.5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17</v>
      </c>
      <c r="X1" s="4" t="s">
        <v>20</v>
      </c>
      <c r="Y1" s="2" t="s">
        <v>22</v>
      </c>
      <c r="Z1" s="2" t="s">
        <v>17</v>
      </c>
      <c r="AA1" s="2" t="s">
        <v>23</v>
      </c>
      <c r="AB1" s="2" t="s">
        <v>24</v>
      </c>
      <c r="AC1" s="2" t="s">
        <v>25</v>
      </c>
      <c r="AD1" s="8" t="s">
        <v>26</v>
      </c>
      <c r="AE1" s="1" t="s">
        <v>27</v>
      </c>
      <c r="AF1" s="9" t="s">
        <v>28</v>
      </c>
      <c r="AG1" s="9" t="s">
        <v>29</v>
      </c>
      <c r="AH1" s="2" t="s">
        <v>30</v>
      </c>
      <c r="AI1" s="2" t="s">
        <v>31</v>
      </c>
    </row>
    <row r="2" spans="1:35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36</v>
      </c>
      <c r="H2" s="2" t="s">
        <v>37</v>
      </c>
      <c r="I2" s="2">
        <v>9</v>
      </c>
      <c r="J2" s="2" t="s">
        <v>38</v>
      </c>
      <c r="K2" s="2" t="s">
        <v>37</v>
      </c>
      <c r="L2" s="2" t="s">
        <v>39</v>
      </c>
      <c r="N2" s="3">
        <v>42970</v>
      </c>
      <c r="O2" s="7">
        <f ca="1" t="shared" ref="O2:O65" si="0">DATEDIF(N2,TODAY(),"m")/12</f>
        <v>0.5</v>
      </c>
      <c r="P2" s="2">
        <v>1999.7</v>
      </c>
      <c r="Q2" s="2" t="s">
        <v>40</v>
      </c>
      <c r="R2" s="4" t="s">
        <v>41</v>
      </c>
      <c r="S2" s="4" t="str">
        <f>IFERROR(VLOOKUP(R2,'C:\Users\XP-PC-XXX\Desktop\[员工花名册20180208更新版.xlsx]数据引用'!#REF!,2,0),"否")</f>
        <v>否</v>
      </c>
      <c r="U2" s="4" t="s">
        <v>42</v>
      </c>
      <c r="AD2" s="5">
        <v>36342</v>
      </c>
      <c r="AE2" s="10">
        <f ca="1" t="shared" ref="AE2:AE65" si="1">DATEDIF(AD2,TODAY(),"m")/12</f>
        <v>18.5833333333333</v>
      </c>
      <c r="AF2" s="2" t="s">
        <v>43</v>
      </c>
      <c r="AH2" s="2">
        <v>13500007125</v>
      </c>
      <c r="AI2" s="2" t="s">
        <v>44</v>
      </c>
    </row>
    <row r="3" spans="1:35">
      <c r="A3" s="2" t="s">
        <v>45</v>
      </c>
      <c r="B3" s="2" t="s">
        <v>46</v>
      </c>
      <c r="C3" s="2" t="s">
        <v>34</v>
      </c>
      <c r="D3" s="2" t="s">
        <v>35</v>
      </c>
      <c r="E3" s="2" t="s">
        <v>36</v>
      </c>
      <c r="F3" s="2" t="s">
        <v>36</v>
      </c>
      <c r="H3" s="2" t="s">
        <v>47</v>
      </c>
      <c r="I3" s="2">
        <v>8</v>
      </c>
      <c r="J3" s="2" t="s">
        <v>38</v>
      </c>
      <c r="K3" s="2" t="s">
        <v>48</v>
      </c>
      <c r="L3" s="2" t="s">
        <v>39</v>
      </c>
      <c r="N3" s="3">
        <v>42013</v>
      </c>
      <c r="O3" s="7">
        <f ca="1" t="shared" si="0"/>
        <v>3.08333333333333</v>
      </c>
      <c r="P3" s="2">
        <v>2008.6</v>
      </c>
      <c r="Q3" s="2" t="s">
        <v>49</v>
      </c>
      <c r="R3" s="4" t="s">
        <v>50</v>
      </c>
      <c r="S3" s="4" t="str">
        <f>IFERROR(VLOOKUP(R3,'C:\Users\XP-PC-XXX\Desktop\[员工花名册20180208更新版.xlsx]数据引用'!#REF!,2,0),"否")</f>
        <v>否</v>
      </c>
      <c r="U3" s="4" t="s">
        <v>51</v>
      </c>
      <c r="V3" s="2" t="s">
        <v>40</v>
      </c>
      <c r="W3" s="4" t="s">
        <v>50</v>
      </c>
      <c r="X3" s="4" t="s">
        <v>52</v>
      </c>
      <c r="AD3" s="5">
        <v>39600</v>
      </c>
      <c r="AE3" s="10">
        <f ca="1" t="shared" si="1"/>
        <v>9.66666666666667</v>
      </c>
      <c r="AF3" s="2" t="s">
        <v>53</v>
      </c>
      <c r="AH3" s="2">
        <v>13829771480</v>
      </c>
      <c r="AI3" s="2" t="s">
        <v>54</v>
      </c>
    </row>
    <row r="4" spans="1:35">
      <c r="A4" s="2" t="s">
        <v>55</v>
      </c>
      <c r="B4" s="2" t="s">
        <v>56</v>
      </c>
      <c r="C4" s="2" t="s">
        <v>34</v>
      </c>
      <c r="D4" s="2" t="s">
        <v>35</v>
      </c>
      <c r="E4" s="2" t="s">
        <v>57</v>
      </c>
      <c r="F4" s="2" t="s">
        <v>57</v>
      </c>
      <c r="H4" s="2" t="s">
        <v>58</v>
      </c>
      <c r="I4" s="2">
        <v>7</v>
      </c>
      <c r="J4" s="2" t="s">
        <v>59</v>
      </c>
      <c r="K4" s="2" t="s">
        <v>60</v>
      </c>
      <c r="L4" s="2" t="s">
        <v>39</v>
      </c>
      <c r="N4" s="3">
        <v>42013</v>
      </c>
      <c r="O4" s="7">
        <f ca="1" t="shared" si="0"/>
        <v>3.08333333333333</v>
      </c>
      <c r="P4" s="2">
        <v>2011.1</v>
      </c>
      <c r="Q4" s="2" t="s">
        <v>49</v>
      </c>
      <c r="R4" s="4" t="s">
        <v>50</v>
      </c>
      <c r="S4" s="4" t="str">
        <f>IFERROR(VLOOKUP(R4,'C:\Users\XP-PC-XXX\Desktop\[员工花名册20180208更新版.xlsx]数据引用'!#REF!,2,0),"否")</f>
        <v>否</v>
      </c>
      <c r="U4" s="4" t="s">
        <v>61</v>
      </c>
      <c r="V4" s="2" t="s">
        <v>40</v>
      </c>
      <c r="W4" s="4" t="s">
        <v>50</v>
      </c>
      <c r="X4" s="4" t="s">
        <v>62</v>
      </c>
      <c r="AD4" s="5">
        <v>40544</v>
      </c>
      <c r="AE4" s="10">
        <f ca="1" t="shared" si="1"/>
        <v>7.08333333333333</v>
      </c>
      <c r="AF4" s="2" t="s">
        <v>53</v>
      </c>
      <c r="AH4" s="2">
        <v>13929564610</v>
      </c>
      <c r="AI4" s="2" t="s">
        <v>63</v>
      </c>
    </row>
    <row r="5" spans="1:35">
      <c r="A5" s="2" t="s">
        <v>64</v>
      </c>
      <c r="B5" s="2" t="s">
        <v>65</v>
      </c>
      <c r="C5" s="2" t="s">
        <v>34</v>
      </c>
      <c r="D5" s="2" t="s">
        <v>35</v>
      </c>
      <c r="E5" s="2" t="s">
        <v>57</v>
      </c>
      <c r="F5" s="2" t="s">
        <v>66</v>
      </c>
      <c r="H5" s="2" t="s">
        <v>67</v>
      </c>
      <c r="I5" s="2">
        <v>5</v>
      </c>
      <c r="J5" s="2" t="s">
        <v>68</v>
      </c>
      <c r="K5" s="2" t="s">
        <v>69</v>
      </c>
      <c r="L5" s="2" t="s">
        <v>39</v>
      </c>
      <c r="N5" s="3">
        <v>42013</v>
      </c>
      <c r="O5" s="7">
        <f ca="1" t="shared" si="0"/>
        <v>3.08333333333333</v>
      </c>
      <c r="P5" s="2">
        <v>2008.7</v>
      </c>
      <c r="Q5" s="2" t="s">
        <v>40</v>
      </c>
      <c r="R5" s="4" t="s">
        <v>50</v>
      </c>
      <c r="S5" s="4" t="str">
        <f>IFERROR(VLOOKUP(R5,'C:\Users\XP-PC-XXX\Desktop\[员工花名册20180208更新版.xlsx]数据引用'!#REF!,2,0),"否")</f>
        <v>否</v>
      </c>
      <c r="U5" s="4" t="s">
        <v>52</v>
      </c>
      <c r="AD5" s="5">
        <v>39630</v>
      </c>
      <c r="AE5" s="10">
        <f ca="1" t="shared" si="1"/>
        <v>9.58333333333333</v>
      </c>
      <c r="AF5" s="2" t="s">
        <v>70</v>
      </c>
      <c r="AH5" s="2">
        <v>15920566926</v>
      </c>
      <c r="AI5" s="2" t="s">
        <v>71</v>
      </c>
    </row>
    <row r="6" spans="1:35">
      <c r="A6" s="2" t="s">
        <v>72</v>
      </c>
      <c r="B6" s="2" t="s">
        <v>73</v>
      </c>
      <c r="C6" s="2" t="s">
        <v>34</v>
      </c>
      <c r="D6" s="2" t="s">
        <v>35</v>
      </c>
      <c r="E6" s="2" t="s">
        <v>57</v>
      </c>
      <c r="F6" s="2" t="s">
        <v>74</v>
      </c>
      <c r="H6" s="2" t="s">
        <v>67</v>
      </c>
      <c r="I6" s="2">
        <v>5</v>
      </c>
      <c r="J6" s="2" t="s">
        <v>68</v>
      </c>
      <c r="K6" s="2" t="s">
        <v>75</v>
      </c>
      <c r="L6" s="2" t="s">
        <v>39</v>
      </c>
      <c r="N6" s="3">
        <v>42013</v>
      </c>
      <c r="O6" s="7">
        <f ca="1" t="shared" si="0"/>
        <v>3.08333333333333</v>
      </c>
      <c r="P6" s="2">
        <v>2012.6</v>
      </c>
      <c r="Q6" s="2" t="s">
        <v>40</v>
      </c>
      <c r="R6" s="4" t="s">
        <v>76</v>
      </c>
      <c r="S6" s="4" t="str">
        <f>IFERROR(VLOOKUP(R6,'C:\Users\XP-PC-XXX\Desktop\[员工花名册20180208更新版.xlsx]数据引用'!#REF!,2,0),"否")</f>
        <v>否</v>
      </c>
      <c r="U6" s="4" t="s">
        <v>77</v>
      </c>
      <c r="AD6" s="5">
        <v>41061</v>
      </c>
      <c r="AE6" s="10">
        <f ca="1" t="shared" si="1"/>
        <v>5.66666666666667</v>
      </c>
      <c r="AF6" s="2" t="s">
        <v>53</v>
      </c>
      <c r="AH6" s="2">
        <v>13533416800</v>
      </c>
      <c r="AI6" s="2" t="s">
        <v>78</v>
      </c>
    </row>
    <row r="7" spans="1:35">
      <c r="A7" s="2" t="s">
        <v>79</v>
      </c>
      <c r="B7" s="2" t="s">
        <v>80</v>
      </c>
      <c r="C7" s="2" t="s">
        <v>81</v>
      </c>
      <c r="D7" s="2" t="s">
        <v>35</v>
      </c>
      <c r="E7" s="2" t="s">
        <v>82</v>
      </c>
      <c r="F7" s="2" t="s">
        <v>83</v>
      </c>
      <c r="H7" s="2" t="s">
        <v>84</v>
      </c>
      <c r="I7" s="2">
        <v>4</v>
      </c>
      <c r="J7" s="2" t="s">
        <v>85</v>
      </c>
      <c r="K7" s="2" t="s">
        <v>84</v>
      </c>
      <c r="L7" s="2" t="s">
        <v>39</v>
      </c>
      <c r="N7" s="3">
        <v>42013</v>
      </c>
      <c r="O7" s="7">
        <f ca="1" t="shared" si="0"/>
        <v>3.08333333333333</v>
      </c>
      <c r="P7" s="2">
        <v>2002.6</v>
      </c>
      <c r="Q7" s="2" t="s">
        <v>40</v>
      </c>
      <c r="R7" s="4" t="s">
        <v>86</v>
      </c>
      <c r="S7" s="4" t="str">
        <f>IFERROR(VLOOKUP(R7,'C:\Users\XP-PC-XXX\Desktop\[员工花名册20180208更新版.xlsx]数据引用'!#REF!,2,0),"否")</f>
        <v>否</v>
      </c>
      <c r="U7" s="4" t="s">
        <v>87</v>
      </c>
      <c r="AD7" s="5">
        <v>37408</v>
      </c>
      <c r="AE7" s="10">
        <f ca="1" t="shared" si="1"/>
        <v>15.6666666666667</v>
      </c>
      <c r="AF7" s="2" t="s">
        <v>88</v>
      </c>
      <c r="AH7" s="2" t="s">
        <v>89</v>
      </c>
      <c r="AI7" s="2" t="s">
        <v>90</v>
      </c>
    </row>
    <row r="8" spans="1:35">
      <c r="A8" s="2" t="s">
        <v>91</v>
      </c>
      <c r="B8" s="2" t="s">
        <v>92</v>
      </c>
      <c r="C8" s="2" t="s">
        <v>34</v>
      </c>
      <c r="D8" s="2" t="s">
        <v>35</v>
      </c>
      <c r="E8" s="2" t="s">
        <v>57</v>
      </c>
      <c r="F8" s="2" t="s">
        <v>93</v>
      </c>
      <c r="G8" s="2" t="s">
        <v>94</v>
      </c>
      <c r="H8" s="2" t="s">
        <v>95</v>
      </c>
      <c r="I8" s="2">
        <v>4</v>
      </c>
      <c r="J8" s="2" t="s">
        <v>85</v>
      </c>
      <c r="K8" s="2" t="s">
        <v>96</v>
      </c>
      <c r="L8" s="2" t="s">
        <v>97</v>
      </c>
      <c r="N8" s="3">
        <v>42016</v>
      </c>
      <c r="O8" s="7">
        <f ca="1" t="shared" si="0"/>
        <v>3.08333333333333</v>
      </c>
      <c r="P8" s="2">
        <v>2006.7</v>
      </c>
      <c r="Q8" s="2" t="s">
        <v>40</v>
      </c>
      <c r="R8" s="4" t="s">
        <v>50</v>
      </c>
      <c r="S8" s="4" t="str">
        <f>IFERROR(VLOOKUP(R8,'C:\Users\XP-PC-XXX\Desktop\[员工花名册20180208更新版.xlsx]数据引用'!#REF!,2,0),"否")</f>
        <v>否</v>
      </c>
      <c r="U8" s="4" t="s">
        <v>52</v>
      </c>
      <c r="AD8" s="5">
        <v>38899</v>
      </c>
      <c r="AE8" s="10">
        <f ca="1" t="shared" si="1"/>
        <v>11.5833333333333</v>
      </c>
      <c r="AF8" s="2" t="s">
        <v>98</v>
      </c>
      <c r="AH8" s="2">
        <v>13916715196</v>
      </c>
      <c r="AI8" s="2" t="s">
        <v>99</v>
      </c>
    </row>
    <row r="9" spans="1:35">
      <c r="A9" s="2" t="s">
        <v>100</v>
      </c>
      <c r="B9" s="2" t="s">
        <v>101</v>
      </c>
      <c r="C9" s="2" t="s">
        <v>34</v>
      </c>
      <c r="D9" s="2" t="s">
        <v>35</v>
      </c>
      <c r="E9" s="2" t="s">
        <v>57</v>
      </c>
      <c r="F9" s="2" t="s">
        <v>93</v>
      </c>
      <c r="G9" s="2" t="s">
        <v>102</v>
      </c>
      <c r="H9" s="2" t="s">
        <v>95</v>
      </c>
      <c r="I9" s="2" t="s">
        <v>103</v>
      </c>
      <c r="J9" s="2" t="s">
        <v>85</v>
      </c>
      <c r="K9" s="2" t="s">
        <v>104</v>
      </c>
      <c r="L9" s="2" t="s">
        <v>56</v>
      </c>
      <c r="N9" s="3">
        <v>42021</v>
      </c>
      <c r="O9" s="7">
        <f ca="1" t="shared" si="0"/>
        <v>3.08333333333333</v>
      </c>
      <c r="P9" s="2">
        <v>2004.7</v>
      </c>
      <c r="Q9" s="2" t="s">
        <v>40</v>
      </c>
      <c r="R9" s="4" t="s">
        <v>105</v>
      </c>
      <c r="S9" s="4" t="str">
        <f>IFERROR(VLOOKUP(R9,'C:\Users\XP-PC-XXX\Desktop\[员工花名册20180208更新版.xlsx]数据引用'!#REF!,2,0),"否")</f>
        <v>否</v>
      </c>
      <c r="U9" s="4" t="s">
        <v>106</v>
      </c>
      <c r="AD9" s="5">
        <v>38169</v>
      </c>
      <c r="AE9" s="10">
        <f ca="1" t="shared" si="1"/>
        <v>13.5833333333333</v>
      </c>
      <c r="AF9" s="2" t="s">
        <v>107</v>
      </c>
      <c r="AH9" s="2">
        <v>13632112338</v>
      </c>
      <c r="AI9" s="2" t="s">
        <v>108</v>
      </c>
    </row>
    <row r="10" spans="1:35">
      <c r="A10" s="2" t="s">
        <v>109</v>
      </c>
      <c r="B10" s="6" t="s">
        <v>110</v>
      </c>
      <c r="C10" s="2" t="s">
        <v>34</v>
      </c>
      <c r="D10" s="2" t="s">
        <v>35</v>
      </c>
      <c r="E10" s="2" t="s">
        <v>111</v>
      </c>
      <c r="F10" s="2" t="s">
        <v>112</v>
      </c>
      <c r="H10" s="2" t="s">
        <v>67</v>
      </c>
      <c r="I10" s="2">
        <v>5</v>
      </c>
      <c r="J10" s="2" t="s">
        <v>68</v>
      </c>
      <c r="K10" s="2" t="s">
        <v>113</v>
      </c>
      <c r="L10" s="2" t="s">
        <v>97</v>
      </c>
      <c r="N10" s="3">
        <v>42099</v>
      </c>
      <c r="O10" s="7">
        <f ca="1" t="shared" si="0"/>
        <v>2.83333333333333</v>
      </c>
      <c r="P10" s="2">
        <v>2006.6</v>
      </c>
      <c r="Q10" s="2" t="s">
        <v>40</v>
      </c>
      <c r="R10" s="4" t="s">
        <v>114</v>
      </c>
      <c r="S10" s="4" t="str">
        <f>IFERROR(VLOOKUP(R10,'C:\Users\XP-PC-XXX\Desktop\[员工花名册20180208更新版.xlsx]数据引用'!#REF!,2,0),"否")</f>
        <v>否</v>
      </c>
      <c r="U10" s="4" t="s">
        <v>115</v>
      </c>
      <c r="AD10" s="5">
        <v>38869</v>
      </c>
      <c r="AE10" s="10">
        <f ca="1" t="shared" si="1"/>
        <v>11.6666666666667</v>
      </c>
      <c r="AF10" s="2" t="s">
        <v>53</v>
      </c>
      <c r="AH10" s="2">
        <v>13602871985</v>
      </c>
      <c r="AI10" s="2" t="s">
        <v>116</v>
      </c>
    </row>
    <row r="11" spans="1:35">
      <c r="A11" s="2" t="s">
        <v>117</v>
      </c>
      <c r="B11" s="6" t="s">
        <v>118</v>
      </c>
      <c r="C11" s="2" t="s">
        <v>34</v>
      </c>
      <c r="D11" s="2" t="s">
        <v>35</v>
      </c>
      <c r="E11" s="2" t="s">
        <v>119</v>
      </c>
      <c r="F11" s="2" t="s">
        <v>120</v>
      </c>
      <c r="H11" s="2" t="s">
        <v>67</v>
      </c>
      <c r="I11" s="2">
        <v>4</v>
      </c>
      <c r="J11" s="2" t="s">
        <v>68</v>
      </c>
      <c r="K11" s="2" t="s">
        <v>121</v>
      </c>
      <c r="L11" s="2" t="s">
        <v>56</v>
      </c>
      <c r="N11" s="3">
        <v>42095</v>
      </c>
      <c r="O11" s="7">
        <f ca="1" t="shared" si="0"/>
        <v>2.83333333333333</v>
      </c>
      <c r="P11" s="2">
        <v>2013.6</v>
      </c>
      <c r="Q11" s="2" t="s">
        <v>49</v>
      </c>
      <c r="R11" s="4" t="s">
        <v>41</v>
      </c>
      <c r="S11" s="4" t="str">
        <f>IFERROR(VLOOKUP(R11,'C:\Users\XP-PC-XXX\Desktop\[员工花名册20180208更新版.xlsx]数据引用'!#REF!,2,0),"否")</f>
        <v>否</v>
      </c>
      <c r="U11" s="4" t="s">
        <v>122</v>
      </c>
      <c r="V11" s="2" t="s">
        <v>40</v>
      </c>
      <c r="W11" s="4" t="s">
        <v>123</v>
      </c>
      <c r="X11" s="4" t="s">
        <v>124</v>
      </c>
      <c r="AD11" s="5">
        <v>41426</v>
      </c>
      <c r="AE11" s="10">
        <f ca="1" t="shared" si="1"/>
        <v>4.66666666666667</v>
      </c>
      <c r="AF11" s="2" t="s">
        <v>53</v>
      </c>
      <c r="AH11" s="2">
        <v>15013059415</v>
      </c>
      <c r="AI11" s="2" t="s">
        <v>125</v>
      </c>
    </row>
    <row r="12" spans="1:35">
      <c r="A12" s="2" t="s">
        <v>126</v>
      </c>
      <c r="B12" s="6" t="s">
        <v>127</v>
      </c>
      <c r="C12" s="2" t="s">
        <v>34</v>
      </c>
      <c r="D12" s="2" t="s">
        <v>35</v>
      </c>
      <c r="E12" s="2" t="s">
        <v>57</v>
      </c>
      <c r="F12" s="2" t="s">
        <v>128</v>
      </c>
      <c r="H12" s="2" t="s">
        <v>95</v>
      </c>
      <c r="I12" s="2">
        <v>4</v>
      </c>
      <c r="J12" s="2" t="s">
        <v>85</v>
      </c>
      <c r="K12" s="2" t="s">
        <v>129</v>
      </c>
      <c r="L12" s="2" t="s">
        <v>97</v>
      </c>
      <c r="N12" s="3">
        <v>42097</v>
      </c>
      <c r="O12" s="7">
        <f ca="1" t="shared" si="0"/>
        <v>2.83333333333333</v>
      </c>
      <c r="P12" s="2">
        <v>2012.6</v>
      </c>
      <c r="Q12" s="2" t="s">
        <v>49</v>
      </c>
      <c r="R12" s="4" t="s">
        <v>130</v>
      </c>
      <c r="S12" s="4" t="str">
        <f>IFERROR(VLOOKUP(R12,'C:\Users\XP-PC-XXX\Desktop\[员工花名册20180208更新版.xlsx]数据引用'!#REF!,2,0),"否")</f>
        <v>否</v>
      </c>
      <c r="U12" s="4" t="s">
        <v>131</v>
      </c>
      <c r="V12" s="2" t="s">
        <v>40</v>
      </c>
      <c r="W12" s="4" t="s">
        <v>132</v>
      </c>
      <c r="X12" s="4" t="s">
        <v>52</v>
      </c>
      <c r="AD12" s="5">
        <v>41061</v>
      </c>
      <c r="AE12" s="10">
        <f ca="1" t="shared" si="1"/>
        <v>5.66666666666667</v>
      </c>
      <c r="AF12" s="2" t="s">
        <v>53</v>
      </c>
      <c r="AH12" s="2">
        <v>13602435819</v>
      </c>
      <c r="AI12" s="2" t="s">
        <v>133</v>
      </c>
    </row>
    <row r="13" spans="1:35">
      <c r="A13" s="2" t="s">
        <v>134</v>
      </c>
      <c r="B13" s="6" t="s">
        <v>135</v>
      </c>
      <c r="C13" s="2" t="s">
        <v>34</v>
      </c>
      <c r="D13" s="2" t="s">
        <v>35</v>
      </c>
      <c r="E13" s="2" t="s">
        <v>57</v>
      </c>
      <c r="F13" s="2" t="s">
        <v>136</v>
      </c>
      <c r="H13" s="2" t="s">
        <v>95</v>
      </c>
      <c r="I13" s="2">
        <v>4</v>
      </c>
      <c r="J13" s="2" t="s">
        <v>85</v>
      </c>
      <c r="K13" s="2" t="s">
        <v>137</v>
      </c>
      <c r="L13" s="2" t="s">
        <v>65</v>
      </c>
      <c r="N13" s="3">
        <v>42093</v>
      </c>
      <c r="O13" s="7">
        <f ca="1" t="shared" si="0"/>
        <v>2.83333333333333</v>
      </c>
      <c r="P13" s="2" t="s">
        <v>138</v>
      </c>
      <c r="Q13" s="2" t="s">
        <v>49</v>
      </c>
      <c r="R13" s="4" t="s">
        <v>50</v>
      </c>
      <c r="S13" s="4" t="str">
        <f>IFERROR(VLOOKUP(R13,'C:\Users\XP-PC-XXX\Desktop\[员工花名册20180208更新版.xlsx]数据引用'!#REF!,2,0),"否")</f>
        <v>否</v>
      </c>
      <c r="U13" s="4" t="s">
        <v>51</v>
      </c>
      <c r="V13" s="2" t="s">
        <v>40</v>
      </c>
      <c r="W13" s="4" t="s">
        <v>50</v>
      </c>
      <c r="X13" s="4" t="s">
        <v>124</v>
      </c>
      <c r="AD13" s="5">
        <v>41061</v>
      </c>
      <c r="AE13" s="10">
        <f ca="1" t="shared" si="1"/>
        <v>5.66666666666667</v>
      </c>
      <c r="AF13" s="2" t="s">
        <v>53</v>
      </c>
      <c r="AH13" s="2">
        <v>13794322704</v>
      </c>
      <c r="AI13" s="2" t="s">
        <v>139</v>
      </c>
    </row>
    <row r="14" spans="1:35">
      <c r="A14" s="2" t="s">
        <v>140</v>
      </c>
      <c r="B14" s="6" t="s">
        <v>141</v>
      </c>
      <c r="C14" s="2" t="s">
        <v>34</v>
      </c>
      <c r="D14" s="2" t="s">
        <v>35</v>
      </c>
      <c r="E14" s="2" t="s">
        <v>57</v>
      </c>
      <c r="F14" s="2" t="s">
        <v>142</v>
      </c>
      <c r="G14" s="2" t="s">
        <v>143</v>
      </c>
      <c r="H14" s="2" t="s">
        <v>144</v>
      </c>
      <c r="I14" s="2">
        <v>3</v>
      </c>
      <c r="J14" s="2" t="s">
        <v>145</v>
      </c>
      <c r="K14" s="2" t="s">
        <v>146</v>
      </c>
      <c r="L14" s="2" t="s">
        <v>147</v>
      </c>
      <c r="N14" s="3">
        <v>42079</v>
      </c>
      <c r="O14" s="7">
        <f ca="1" t="shared" si="0"/>
        <v>2.91666666666667</v>
      </c>
      <c r="P14" s="2" t="s">
        <v>148</v>
      </c>
      <c r="Q14" s="2" t="s">
        <v>40</v>
      </c>
      <c r="R14" s="4" t="s">
        <v>149</v>
      </c>
      <c r="S14" s="4" t="str">
        <f>IFERROR(VLOOKUP(R14,'C:\Users\XP-PC-XXX\Desktop\[员工花名册20180208更新版.xlsx]数据引用'!#REF!,2,0),"否")</f>
        <v>否</v>
      </c>
      <c r="U14" s="4" t="s">
        <v>150</v>
      </c>
      <c r="AD14" s="5">
        <v>40695</v>
      </c>
      <c r="AE14" s="10">
        <f ca="1" t="shared" si="1"/>
        <v>6.66666666666667</v>
      </c>
      <c r="AF14" s="2" t="s">
        <v>151</v>
      </c>
      <c r="AH14" s="2">
        <v>18925091761</v>
      </c>
      <c r="AI14" s="2" t="s">
        <v>152</v>
      </c>
    </row>
    <row r="15" spans="1:35">
      <c r="A15" s="2" t="s">
        <v>153</v>
      </c>
      <c r="B15" s="6" t="s">
        <v>154</v>
      </c>
      <c r="C15" s="2" t="s">
        <v>34</v>
      </c>
      <c r="D15" s="2" t="s">
        <v>35</v>
      </c>
      <c r="E15" s="2" t="s">
        <v>155</v>
      </c>
      <c r="F15" s="2" t="s">
        <v>156</v>
      </c>
      <c r="H15" s="2" t="s">
        <v>95</v>
      </c>
      <c r="I15" s="2">
        <v>4</v>
      </c>
      <c r="J15" s="2" t="s">
        <v>68</v>
      </c>
      <c r="K15" s="2" t="s">
        <v>157</v>
      </c>
      <c r="L15" s="2" t="s">
        <v>158</v>
      </c>
      <c r="N15" s="3">
        <v>42087</v>
      </c>
      <c r="O15" s="7">
        <f ca="1" t="shared" si="0"/>
        <v>2.91666666666667</v>
      </c>
      <c r="P15" s="2">
        <v>2010.6</v>
      </c>
      <c r="Q15" s="2" t="s">
        <v>40</v>
      </c>
      <c r="R15" s="4" t="s">
        <v>159</v>
      </c>
      <c r="S15" s="4" t="str">
        <f>IFERROR(VLOOKUP(R15,'C:\Users\XP-PC-XXX\Desktop\[员工花名册20180208更新版.xlsx]数据引用'!#REF!,2,0),"否")</f>
        <v>否</v>
      </c>
      <c r="U15" s="4" t="s">
        <v>160</v>
      </c>
      <c r="AD15" s="5">
        <v>40330</v>
      </c>
      <c r="AE15" s="10">
        <f ca="1" t="shared" si="1"/>
        <v>7.66666666666667</v>
      </c>
      <c r="AF15" s="2" t="s">
        <v>161</v>
      </c>
      <c r="AH15" s="2">
        <v>18902215979</v>
      </c>
      <c r="AI15" s="2" t="s">
        <v>162</v>
      </c>
    </row>
    <row r="16" spans="1:35">
      <c r="A16" s="2" t="s">
        <v>163</v>
      </c>
      <c r="B16" s="2" t="s">
        <v>164</v>
      </c>
      <c r="C16" s="2" t="s">
        <v>34</v>
      </c>
      <c r="D16" s="2" t="s">
        <v>35</v>
      </c>
      <c r="E16" s="2" t="s">
        <v>57</v>
      </c>
      <c r="F16" s="2" t="s">
        <v>165</v>
      </c>
      <c r="H16" s="2" t="s">
        <v>67</v>
      </c>
      <c r="I16" s="2">
        <v>4</v>
      </c>
      <c r="J16" s="2" t="s">
        <v>68</v>
      </c>
      <c r="K16" s="2" t="s">
        <v>166</v>
      </c>
      <c r="L16" s="2" t="s">
        <v>97</v>
      </c>
      <c r="N16" s="3">
        <v>42168</v>
      </c>
      <c r="O16" s="7">
        <f ca="1" t="shared" si="0"/>
        <v>2.66666666666667</v>
      </c>
      <c r="P16" s="2">
        <v>2005.7</v>
      </c>
      <c r="Q16" s="2" t="s">
        <v>40</v>
      </c>
      <c r="R16" s="4" t="s">
        <v>167</v>
      </c>
      <c r="S16" s="4" t="str">
        <f>IFERROR(VLOOKUP(R16,'C:\Users\XP-PC-XXX\Desktop\[员工花名册20180208更新版.xlsx]数据引用'!#REF!,2,0),"否")</f>
        <v>否</v>
      </c>
      <c r="U16" s="4" t="s">
        <v>52</v>
      </c>
      <c r="AD16" s="5">
        <v>38534</v>
      </c>
      <c r="AE16" s="10">
        <f ca="1" t="shared" si="1"/>
        <v>12.5833333333333</v>
      </c>
      <c r="AF16" s="2" t="s">
        <v>53</v>
      </c>
      <c r="AH16" s="2">
        <v>18520429689</v>
      </c>
      <c r="AI16" s="2" t="s">
        <v>168</v>
      </c>
    </row>
    <row r="17" spans="1:35">
      <c r="A17" s="2" t="s">
        <v>169</v>
      </c>
      <c r="B17" s="6" t="s">
        <v>170</v>
      </c>
      <c r="C17" s="2" t="s">
        <v>34</v>
      </c>
      <c r="D17" s="2" t="s">
        <v>35</v>
      </c>
      <c r="E17" s="2" t="s">
        <v>57</v>
      </c>
      <c r="F17" s="2" t="s">
        <v>142</v>
      </c>
      <c r="G17" s="2" t="s">
        <v>143</v>
      </c>
      <c r="H17" s="2" t="s">
        <v>67</v>
      </c>
      <c r="I17" s="2">
        <v>4</v>
      </c>
      <c r="J17" s="2" t="s">
        <v>68</v>
      </c>
      <c r="K17" s="2" t="s">
        <v>171</v>
      </c>
      <c r="L17" s="2" t="s">
        <v>56</v>
      </c>
      <c r="N17" s="3">
        <v>42095</v>
      </c>
      <c r="O17" s="7">
        <f ca="1" t="shared" si="0"/>
        <v>2.83333333333333</v>
      </c>
      <c r="P17" s="2">
        <v>2006.6</v>
      </c>
      <c r="Q17" s="2" t="s">
        <v>40</v>
      </c>
      <c r="R17" s="4" t="s">
        <v>172</v>
      </c>
      <c r="S17" s="4" t="str">
        <f>IFERROR(VLOOKUP(R17,'C:\Users\XP-PC-XXX\Desktop\[员工花名册20180208更新版.xlsx]数据引用'!#REF!,2,0),"否")</f>
        <v>否</v>
      </c>
      <c r="U17" s="4" t="s">
        <v>173</v>
      </c>
      <c r="AD17" s="5">
        <v>38869</v>
      </c>
      <c r="AE17" s="10">
        <f ca="1" t="shared" si="1"/>
        <v>11.6666666666667</v>
      </c>
      <c r="AF17" s="2" t="s">
        <v>53</v>
      </c>
      <c r="AH17" s="2">
        <v>13570284997</v>
      </c>
      <c r="AI17" s="2" t="s">
        <v>174</v>
      </c>
    </row>
    <row r="18" spans="1:35">
      <c r="A18" s="2" t="s">
        <v>175</v>
      </c>
      <c r="B18" s="6" t="s">
        <v>147</v>
      </c>
      <c r="C18" s="2" t="s">
        <v>34</v>
      </c>
      <c r="D18" s="2" t="s">
        <v>35</v>
      </c>
      <c r="E18" s="2" t="s">
        <v>111</v>
      </c>
      <c r="F18" s="2" t="s">
        <v>176</v>
      </c>
      <c r="G18" s="2" t="s">
        <v>177</v>
      </c>
      <c r="H18" s="2" t="s">
        <v>178</v>
      </c>
      <c r="I18" s="2">
        <v>4</v>
      </c>
      <c r="J18" s="2" t="s">
        <v>179</v>
      </c>
      <c r="K18" s="2" t="s">
        <v>180</v>
      </c>
      <c r="L18" s="2" t="s">
        <v>97</v>
      </c>
      <c r="N18" s="3">
        <v>42104</v>
      </c>
      <c r="O18" s="7">
        <f ca="1" t="shared" si="0"/>
        <v>2.83333333333333</v>
      </c>
      <c r="P18" s="2">
        <v>2008.7</v>
      </c>
      <c r="Q18" s="2" t="s">
        <v>40</v>
      </c>
      <c r="R18" s="4" t="s">
        <v>181</v>
      </c>
      <c r="S18" s="4" t="str">
        <f>IFERROR(VLOOKUP(R18,'C:\Users\XP-PC-XXX\Desktop\[员工花名册20180208更新版.xlsx]数据引用'!#REF!,2,0),"否")</f>
        <v>否</v>
      </c>
      <c r="U18" s="4" t="s">
        <v>182</v>
      </c>
      <c r="AD18" s="5">
        <v>39630</v>
      </c>
      <c r="AE18" s="10">
        <f ca="1" t="shared" si="1"/>
        <v>9.58333333333333</v>
      </c>
      <c r="AF18" s="2" t="s">
        <v>183</v>
      </c>
      <c r="AH18" s="2">
        <v>13506699191</v>
      </c>
      <c r="AI18" s="2" t="s">
        <v>184</v>
      </c>
    </row>
    <row r="19" ht="28.5" spans="1:35">
      <c r="A19" s="2" t="s">
        <v>185</v>
      </c>
      <c r="B19" s="6" t="s">
        <v>186</v>
      </c>
      <c r="C19" s="2" t="s">
        <v>34</v>
      </c>
      <c r="D19" s="2" t="s">
        <v>35</v>
      </c>
      <c r="E19" s="2" t="s">
        <v>111</v>
      </c>
      <c r="F19" s="2" t="s">
        <v>187</v>
      </c>
      <c r="G19" s="2" t="s">
        <v>188</v>
      </c>
      <c r="H19" s="2" t="s">
        <v>95</v>
      </c>
      <c r="I19" s="2">
        <v>4</v>
      </c>
      <c r="J19" s="2" t="s">
        <v>85</v>
      </c>
      <c r="K19" s="2" t="s">
        <v>189</v>
      </c>
      <c r="L19" s="2" t="s">
        <v>56</v>
      </c>
      <c r="N19" s="3">
        <v>42109</v>
      </c>
      <c r="O19" s="7">
        <f ca="1" t="shared" si="0"/>
        <v>2.83333333333333</v>
      </c>
      <c r="P19" s="2">
        <v>2013.5</v>
      </c>
      <c r="Q19" s="2" t="s">
        <v>49</v>
      </c>
      <c r="R19" s="4" t="s">
        <v>190</v>
      </c>
      <c r="S19" s="4" t="str">
        <f>IFERROR(VLOOKUP(R19,'C:\Users\XP-PC-XXX\Desktop\[员工花名册20180208更新版.xlsx]数据引用'!#REF!,2,0),"否")</f>
        <v>否</v>
      </c>
      <c r="U19" s="4" t="s">
        <v>51</v>
      </c>
      <c r="V19" s="2" t="s">
        <v>40</v>
      </c>
      <c r="W19" s="4" t="s">
        <v>114</v>
      </c>
      <c r="X19" s="4" t="s">
        <v>191</v>
      </c>
      <c r="AD19" s="5">
        <v>41395</v>
      </c>
      <c r="AE19" s="10">
        <f ca="1" t="shared" si="1"/>
        <v>4.75</v>
      </c>
      <c r="AF19" s="2" t="s">
        <v>192</v>
      </c>
      <c r="AH19" s="2">
        <v>18820039634</v>
      </c>
      <c r="AI19" s="2" t="s">
        <v>193</v>
      </c>
    </row>
    <row r="20" spans="1:35">
      <c r="A20" s="2" t="s">
        <v>194</v>
      </c>
      <c r="B20" s="2" t="s">
        <v>195</v>
      </c>
      <c r="C20" s="2" t="s">
        <v>81</v>
      </c>
      <c r="D20" s="2" t="s">
        <v>35</v>
      </c>
      <c r="E20" s="2" t="s">
        <v>82</v>
      </c>
      <c r="F20" s="2" t="s">
        <v>196</v>
      </c>
      <c r="H20" s="2" t="s">
        <v>197</v>
      </c>
      <c r="I20" s="2">
        <v>2</v>
      </c>
      <c r="J20" s="2" t="s">
        <v>198</v>
      </c>
      <c r="K20" s="2" t="s">
        <v>199</v>
      </c>
      <c r="L20" s="2" t="s">
        <v>80</v>
      </c>
      <c r="N20" s="3">
        <v>42128</v>
      </c>
      <c r="O20" s="7">
        <f ca="1" t="shared" si="0"/>
        <v>2.75</v>
      </c>
      <c r="P20" s="2">
        <v>2014.6</v>
      </c>
      <c r="Q20" s="2" t="s">
        <v>40</v>
      </c>
      <c r="R20" s="4" t="s">
        <v>200</v>
      </c>
      <c r="S20" s="4" t="str">
        <f>IFERROR(VLOOKUP(R20,'C:\Users\XP-PC-XXX\Desktop\[员工花名册20180208更新版.xlsx]数据引用'!#REF!,2,0),"否")</f>
        <v>否</v>
      </c>
      <c r="U20" s="4" t="s">
        <v>201</v>
      </c>
      <c r="AD20" s="5">
        <v>41791</v>
      </c>
      <c r="AE20" s="10">
        <f ca="1" t="shared" si="1"/>
        <v>3.66666666666667</v>
      </c>
      <c r="AF20" s="2" t="s">
        <v>202</v>
      </c>
      <c r="AH20" s="2">
        <v>15889987308</v>
      </c>
      <c r="AI20" s="2" t="s">
        <v>203</v>
      </c>
    </row>
    <row r="21" spans="1:35">
      <c r="A21" s="2" t="s">
        <v>204</v>
      </c>
      <c r="B21" s="2" t="s">
        <v>205</v>
      </c>
      <c r="C21" s="2" t="s">
        <v>34</v>
      </c>
      <c r="D21" s="2" t="s">
        <v>35</v>
      </c>
      <c r="E21" s="2" t="s">
        <v>57</v>
      </c>
      <c r="F21" s="2" t="s">
        <v>206</v>
      </c>
      <c r="G21" s="2" t="s">
        <v>207</v>
      </c>
      <c r="H21" s="2" t="s">
        <v>144</v>
      </c>
      <c r="I21" s="2">
        <v>3</v>
      </c>
      <c r="J21" s="2" t="s">
        <v>179</v>
      </c>
      <c r="K21" s="2" t="s">
        <v>208</v>
      </c>
      <c r="L21" s="2" t="s">
        <v>209</v>
      </c>
      <c r="N21" s="3">
        <v>42138</v>
      </c>
      <c r="O21" s="7">
        <f ca="1" t="shared" si="0"/>
        <v>2.75</v>
      </c>
      <c r="P21" s="2">
        <v>2013.5</v>
      </c>
      <c r="Q21" s="2" t="s">
        <v>49</v>
      </c>
      <c r="R21" s="4" t="s">
        <v>210</v>
      </c>
      <c r="S21" s="4" t="str">
        <f>IFERROR(VLOOKUP(R21,'C:\Users\XP-PC-XXX\Desktop\[员工花名册20180208更新版.xlsx]数据引用'!#REF!,2,0),"否")</f>
        <v>否</v>
      </c>
      <c r="U21" s="4" t="s">
        <v>211</v>
      </c>
      <c r="V21" s="2" t="s">
        <v>40</v>
      </c>
      <c r="W21" s="4" t="s">
        <v>123</v>
      </c>
      <c r="X21" s="4" t="s">
        <v>124</v>
      </c>
      <c r="AD21" s="5">
        <v>41395</v>
      </c>
      <c r="AE21" s="10">
        <f ca="1" t="shared" si="1"/>
        <v>4.75</v>
      </c>
      <c r="AF21" s="2" t="s">
        <v>212</v>
      </c>
      <c r="AH21" s="2">
        <v>18588930153</v>
      </c>
      <c r="AI21" s="2" t="s">
        <v>213</v>
      </c>
    </row>
    <row r="22" spans="1:35">
      <c r="A22" s="2" t="s">
        <v>214</v>
      </c>
      <c r="B22" s="2" t="s">
        <v>215</v>
      </c>
      <c r="C22" s="2" t="s">
        <v>81</v>
      </c>
      <c r="D22" s="2" t="s">
        <v>35</v>
      </c>
      <c r="E22" s="2" t="s">
        <v>155</v>
      </c>
      <c r="F22" s="2" t="s">
        <v>216</v>
      </c>
      <c r="G22" s="2" t="s">
        <v>217</v>
      </c>
      <c r="H22" s="2" t="s">
        <v>197</v>
      </c>
      <c r="I22" s="2">
        <v>2</v>
      </c>
      <c r="J22" s="2" t="s">
        <v>198</v>
      </c>
      <c r="K22" s="2" t="s">
        <v>218</v>
      </c>
      <c r="L22" s="2" t="s">
        <v>219</v>
      </c>
      <c r="N22" s="3">
        <v>42146</v>
      </c>
      <c r="O22" s="7">
        <f ca="1" t="shared" si="0"/>
        <v>2.75</v>
      </c>
      <c r="P22" s="2">
        <v>2011.8</v>
      </c>
      <c r="Q22" s="2" t="s">
        <v>40</v>
      </c>
      <c r="R22" s="4" t="s">
        <v>220</v>
      </c>
      <c r="S22" s="4" t="str">
        <f>IFERROR(VLOOKUP(R22,'C:\Users\XP-PC-XXX\Desktop\[员工花名册20180208更新版.xlsx]数据引用'!#REF!,2,0),"否")</f>
        <v>否</v>
      </c>
      <c r="U22" s="4" t="s">
        <v>221</v>
      </c>
      <c r="AD22" s="5">
        <v>40725</v>
      </c>
      <c r="AE22" s="10">
        <f ca="1" t="shared" si="1"/>
        <v>6.58333333333333</v>
      </c>
      <c r="AF22" s="2" t="s">
        <v>222</v>
      </c>
      <c r="AH22" s="2">
        <v>13580432661</v>
      </c>
      <c r="AI22" s="2" t="s">
        <v>223</v>
      </c>
    </row>
    <row r="23" spans="1:35">
      <c r="A23" s="2" t="s">
        <v>224</v>
      </c>
      <c r="B23" s="2" t="s">
        <v>225</v>
      </c>
      <c r="C23" s="2" t="s">
        <v>34</v>
      </c>
      <c r="D23" s="2" t="s">
        <v>35</v>
      </c>
      <c r="E23" s="2" t="s">
        <v>57</v>
      </c>
      <c r="F23" s="2" t="s">
        <v>206</v>
      </c>
      <c r="G23" s="2" t="s">
        <v>226</v>
      </c>
      <c r="H23" s="2" t="s">
        <v>144</v>
      </c>
      <c r="I23" s="2">
        <v>3</v>
      </c>
      <c r="J23" s="2" t="s">
        <v>179</v>
      </c>
      <c r="K23" s="2" t="s">
        <v>227</v>
      </c>
      <c r="L23" s="2" t="s">
        <v>209</v>
      </c>
      <c r="N23" s="3">
        <v>42146</v>
      </c>
      <c r="O23" s="7">
        <f ca="1" t="shared" si="0"/>
        <v>2.75</v>
      </c>
      <c r="P23" s="2">
        <v>2013.7</v>
      </c>
      <c r="Q23" s="2" t="s">
        <v>49</v>
      </c>
      <c r="R23" s="4" t="s">
        <v>228</v>
      </c>
      <c r="S23" s="4" t="str">
        <f>IFERROR(VLOOKUP(R23,'C:\Users\XP-PC-XXX\Desktop\[员工花名册20180208更新版.xlsx]数据引用'!#REF!,2,0),"否")</f>
        <v>否</v>
      </c>
      <c r="U23" s="4" t="s">
        <v>229</v>
      </c>
      <c r="V23" s="2" t="s">
        <v>40</v>
      </c>
      <c r="W23" s="4" t="s">
        <v>228</v>
      </c>
      <c r="X23" s="4" t="s">
        <v>150</v>
      </c>
      <c r="AD23" s="5">
        <v>41456</v>
      </c>
      <c r="AE23" s="10">
        <f ca="1" t="shared" si="1"/>
        <v>4.58333333333333</v>
      </c>
      <c r="AF23" s="2" t="s">
        <v>53</v>
      </c>
      <c r="AH23" s="2">
        <v>15602337750</v>
      </c>
      <c r="AI23" s="2" t="s">
        <v>230</v>
      </c>
    </row>
    <row r="24" ht="28.5" spans="1:35">
      <c r="A24" s="2" t="s">
        <v>231</v>
      </c>
      <c r="B24" s="2" t="s">
        <v>232</v>
      </c>
      <c r="C24" s="2" t="s">
        <v>34</v>
      </c>
      <c r="D24" s="2" t="s">
        <v>35</v>
      </c>
      <c r="E24" s="2" t="s">
        <v>119</v>
      </c>
      <c r="F24" s="2" t="s">
        <v>120</v>
      </c>
      <c r="H24" s="2" t="s">
        <v>144</v>
      </c>
      <c r="I24" s="2">
        <v>3</v>
      </c>
      <c r="J24" s="2" t="s">
        <v>233</v>
      </c>
      <c r="K24" s="2" t="s">
        <v>234</v>
      </c>
      <c r="L24" s="2" t="s">
        <v>118</v>
      </c>
      <c r="N24" s="3">
        <v>42157</v>
      </c>
      <c r="O24" s="7">
        <f ca="1" t="shared" si="0"/>
        <v>2.66666666666667</v>
      </c>
      <c r="P24" s="2">
        <v>2015.2</v>
      </c>
      <c r="Q24" s="2" t="s">
        <v>49</v>
      </c>
      <c r="R24" s="4" t="s">
        <v>41</v>
      </c>
      <c r="S24" s="4" t="str">
        <f>IFERROR(VLOOKUP(R24,'C:\Users\XP-PC-XXX\Desktop\[员工花名册20180208更新版.xlsx]数据引用'!#REF!,2,0),"否")</f>
        <v>否</v>
      </c>
      <c r="U24" s="4" t="s">
        <v>51</v>
      </c>
      <c r="V24" s="2" t="s">
        <v>40</v>
      </c>
      <c r="W24" s="4" t="s">
        <v>235</v>
      </c>
      <c r="X24" s="4" t="s">
        <v>191</v>
      </c>
      <c r="AD24" s="5">
        <v>42005</v>
      </c>
      <c r="AE24" s="10">
        <f ca="1" t="shared" si="1"/>
        <v>3.08333333333333</v>
      </c>
      <c r="AF24" s="2" t="s">
        <v>236</v>
      </c>
      <c r="AH24" s="2">
        <v>15521320902</v>
      </c>
      <c r="AI24" s="2" t="s">
        <v>237</v>
      </c>
    </row>
    <row r="25" spans="1:35">
      <c r="A25" s="2" t="s">
        <v>238</v>
      </c>
      <c r="B25" s="2" t="s">
        <v>239</v>
      </c>
      <c r="C25" s="2" t="s">
        <v>34</v>
      </c>
      <c r="D25" s="2" t="s">
        <v>35</v>
      </c>
      <c r="E25" s="2" t="s">
        <v>57</v>
      </c>
      <c r="F25" s="2" t="s">
        <v>240</v>
      </c>
      <c r="G25" s="2" t="s">
        <v>241</v>
      </c>
      <c r="H25" s="2" t="s">
        <v>242</v>
      </c>
      <c r="I25" s="2" t="s">
        <v>103</v>
      </c>
      <c r="J25" s="2" t="s">
        <v>85</v>
      </c>
      <c r="K25" s="2" t="s">
        <v>243</v>
      </c>
      <c r="L25" s="2" t="s">
        <v>244</v>
      </c>
      <c r="N25" s="3">
        <v>42170</v>
      </c>
      <c r="O25" s="7">
        <f ca="1" t="shared" si="0"/>
        <v>2.66666666666667</v>
      </c>
      <c r="P25" s="2">
        <v>2004.6</v>
      </c>
      <c r="Q25" s="2" t="s">
        <v>40</v>
      </c>
      <c r="R25" s="4" t="s">
        <v>245</v>
      </c>
      <c r="S25" s="4" t="str">
        <f>IFERROR(VLOOKUP(R25,'C:\Users\XP-PC-XXX\Desktop\[员工花名册20180208更新版.xlsx]数据引用'!#REF!,2,0),"否")</f>
        <v>否</v>
      </c>
      <c r="U25" s="4" t="s">
        <v>246</v>
      </c>
      <c r="AD25" s="5">
        <v>38139</v>
      </c>
      <c r="AE25" s="10">
        <f ca="1" t="shared" si="1"/>
        <v>13.6666666666667</v>
      </c>
      <c r="AF25" s="2" t="s">
        <v>53</v>
      </c>
      <c r="AH25" s="2">
        <v>18665055948</v>
      </c>
      <c r="AI25" s="2" t="s">
        <v>247</v>
      </c>
    </row>
    <row r="26" spans="1:35">
      <c r="A26" s="2" t="s">
        <v>248</v>
      </c>
      <c r="B26" s="2" t="s">
        <v>249</v>
      </c>
      <c r="C26" s="2" t="s">
        <v>34</v>
      </c>
      <c r="D26" s="2" t="s">
        <v>35</v>
      </c>
      <c r="E26" s="2" t="s">
        <v>57</v>
      </c>
      <c r="F26" s="2" t="s">
        <v>74</v>
      </c>
      <c r="G26" s="2" t="s">
        <v>250</v>
      </c>
      <c r="H26" s="2" t="s">
        <v>251</v>
      </c>
      <c r="I26" s="2">
        <v>5</v>
      </c>
      <c r="J26" s="2" t="s">
        <v>68</v>
      </c>
      <c r="K26" s="2" t="s">
        <v>252</v>
      </c>
      <c r="L26" s="2" t="s">
        <v>46</v>
      </c>
      <c r="N26" s="3">
        <v>42179</v>
      </c>
      <c r="O26" s="7">
        <f ca="1" t="shared" si="0"/>
        <v>2.66666666666667</v>
      </c>
      <c r="P26" s="2">
        <v>2009.6</v>
      </c>
      <c r="Q26" s="2" t="s">
        <v>40</v>
      </c>
      <c r="R26" s="4" t="s">
        <v>220</v>
      </c>
      <c r="S26" s="4" t="str">
        <f>IFERROR(VLOOKUP(R26,'C:\Users\XP-PC-XXX\Desktop\[员工花名册20180208更新版.xlsx]数据引用'!#REF!,2,0),"否")</f>
        <v>否</v>
      </c>
      <c r="U26" s="4" t="s">
        <v>253</v>
      </c>
      <c r="AD26" s="5">
        <v>39965</v>
      </c>
      <c r="AE26" s="10">
        <f ca="1" t="shared" si="1"/>
        <v>8.66666666666667</v>
      </c>
      <c r="AF26" s="2" t="s">
        <v>53</v>
      </c>
      <c r="AH26" s="2">
        <v>13560028545</v>
      </c>
      <c r="AI26" s="2" t="s">
        <v>254</v>
      </c>
    </row>
    <row r="27" spans="1:35">
      <c r="A27" s="2" t="s">
        <v>255</v>
      </c>
      <c r="B27" s="2" t="s">
        <v>256</v>
      </c>
      <c r="C27" s="2" t="s">
        <v>34</v>
      </c>
      <c r="D27" s="2" t="s">
        <v>35</v>
      </c>
      <c r="E27" s="2" t="s">
        <v>111</v>
      </c>
      <c r="F27" s="2" t="s">
        <v>176</v>
      </c>
      <c r="G27" s="2" t="s">
        <v>257</v>
      </c>
      <c r="H27" s="2" t="s">
        <v>95</v>
      </c>
      <c r="I27" s="2">
        <v>4</v>
      </c>
      <c r="J27" s="2" t="s">
        <v>85</v>
      </c>
      <c r="K27" s="2" t="s">
        <v>258</v>
      </c>
      <c r="L27" s="2" t="s">
        <v>97</v>
      </c>
      <c r="N27" s="3">
        <v>42187</v>
      </c>
      <c r="O27" s="7">
        <f ca="1" t="shared" si="0"/>
        <v>2.58333333333333</v>
      </c>
      <c r="P27" s="2">
        <v>2009.7</v>
      </c>
      <c r="Q27" s="2" t="s">
        <v>40</v>
      </c>
      <c r="R27" s="4" t="s">
        <v>259</v>
      </c>
      <c r="S27" s="4" t="str">
        <f>IFERROR(VLOOKUP(R27,'C:\Users\XP-PC-XXX\Desktop\[员工花名册20180208更新版.xlsx]数据引用'!#REF!,2,0),"否")</f>
        <v>否</v>
      </c>
      <c r="U27" s="4" t="s">
        <v>191</v>
      </c>
      <c r="AD27" s="5">
        <v>39995</v>
      </c>
      <c r="AE27" s="10">
        <f ca="1" t="shared" si="1"/>
        <v>8.58333333333333</v>
      </c>
      <c r="AF27" s="2" t="s">
        <v>260</v>
      </c>
      <c r="AH27" s="2">
        <v>18681584899</v>
      </c>
      <c r="AI27" s="2" t="s">
        <v>261</v>
      </c>
    </row>
    <row r="28" spans="1:35">
      <c r="A28" s="2" t="s">
        <v>262</v>
      </c>
      <c r="B28" s="2" t="s">
        <v>263</v>
      </c>
      <c r="C28" s="2" t="s">
        <v>34</v>
      </c>
      <c r="D28" s="2" t="s">
        <v>35</v>
      </c>
      <c r="E28" s="2" t="s">
        <v>57</v>
      </c>
      <c r="F28" s="2" t="s">
        <v>264</v>
      </c>
      <c r="H28" s="2" t="s">
        <v>265</v>
      </c>
      <c r="I28" s="2">
        <v>2</v>
      </c>
      <c r="J28" s="2" t="s">
        <v>233</v>
      </c>
      <c r="K28" s="2" t="s">
        <v>266</v>
      </c>
      <c r="L28" s="2" t="s">
        <v>267</v>
      </c>
      <c r="N28" s="3">
        <v>42187</v>
      </c>
      <c r="O28" s="7">
        <f ca="1" t="shared" si="0"/>
        <v>2.58333333333333</v>
      </c>
      <c r="P28" s="2">
        <v>2015.7</v>
      </c>
      <c r="Q28" s="2" t="s">
        <v>40</v>
      </c>
      <c r="R28" s="4" t="s">
        <v>41</v>
      </c>
      <c r="S28" s="4" t="str">
        <f>IFERROR(VLOOKUP(R28,'C:\Users\XP-PC-XXX\Desktop\[员工花名册20180208更新版.xlsx]数据引用'!#REF!,2,0),"否")</f>
        <v>否</v>
      </c>
      <c r="U28" s="4" t="s">
        <v>52</v>
      </c>
      <c r="AD28" s="5">
        <v>42156</v>
      </c>
      <c r="AE28" s="10">
        <f ca="1" t="shared" si="1"/>
        <v>2.66666666666667</v>
      </c>
      <c r="AF28" s="2" t="s">
        <v>268</v>
      </c>
      <c r="AH28" s="2">
        <v>13249139272</v>
      </c>
      <c r="AI28" s="2" t="s">
        <v>269</v>
      </c>
    </row>
    <row r="29" spans="1:35">
      <c r="A29" s="2" t="s">
        <v>270</v>
      </c>
      <c r="B29" s="2" t="s">
        <v>271</v>
      </c>
      <c r="C29" s="2" t="s">
        <v>34</v>
      </c>
      <c r="D29" s="2" t="s">
        <v>35</v>
      </c>
      <c r="E29" s="2" t="s">
        <v>57</v>
      </c>
      <c r="F29" s="2" t="s">
        <v>272</v>
      </c>
      <c r="H29" s="2" t="s">
        <v>265</v>
      </c>
      <c r="I29" s="2">
        <v>2</v>
      </c>
      <c r="J29" s="2" t="s">
        <v>198</v>
      </c>
      <c r="K29" s="2" t="s">
        <v>273</v>
      </c>
      <c r="L29" s="2" t="s">
        <v>274</v>
      </c>
      <c r="N29" s="3">
        <v>42187</v>
      </c>
      <c r="O29" s="7">
        <f ca="1" t="shared" si="0"/>
        <v>2.58333333333333</v>
      </c>
      <c r="P29" s="2">
        <v>2015.6</v>
      </c>
      <c r="Q29" s="2" t="s">
        <v>40</v>
      </c>
      <c r="R29" s="4" t="s">
        <v>41</v>
      </c>
      <c r="S29" s="4" t="str">
        <f>IFERROR(VLOOKUP(R29,'C:\Users\XP-PC-XXX\Desktop\[员工花名册20180208更新版.xlsx]数据引用'!#REF!,2,0),"否")</f>
        <v>否</v>
      </c>
      <c r="U29" s="4" t="s">
        <v>52</v>
      </c>
      <c r="AD29" s="5">
        <v>42156</v>
      </c>
      <c r="AE29" s="10">
        <f ca="1" t="shared" si="1"/>
        <v>2.66666666666667</v>
      </c>
      <c r="AF29" s="2" t="s">
        <v>275</v>
      </c>
      <c r="AH29" s="2">
        <v>13560343041</v>
      </c>
      <c r="AI29" s="2" t="s">
        <v>276</v>
      </c>
    </row>
    <row r="30" spans="1:35">
      <c r="A30" s="2" t="s">
        <v>277</v>
      </c>
      <c r="B30" s="2" t="s">
        <v>278</v>
      </c>
      <c r="C30" s="2" t="s">
        <v>34</v>
      </c>
      <c r="D30" s="2" t="s">
        <v>35</v>
      </c>
      <c r="E30" s="2" t="s">
        <v>57</v>
      </c>
      <c r="F30" s="2" t="s">
        <v>128</v>
      </c>
      <c r="G30" s="2" t="s">
        <v>279</v>
      </c>
      <c r="H30" s="2" t="s">
        <v>144</v>
      </c>
      <c r="I30" s="2">
        <v>3</v>
      </c>
      <c r="J30" s="2" t="s">
        <v>233</v>
      </c>
      <c r="K30" s="2" t="s">
        <v>280</v>
      </c>
      <c r="L30" s="2" t="s">
        <v>127</v>
      </c>
      <c r="N30" s="3">
        <v>42194</v>
      </c>
      <c r="O30" s="7">
        <f ca="1" t="shared" si="0"/>
        <v>2.58333333333333</v>
      </c>
      <c r="P30" s="2">
        <v>2007.7</v>
      </c>
      <c r="Q30" s="2" t="s">
        <v>40</v>
      </c>
      <c r="R30" s="4" t="s">
        <v>167</v>
      </c>
      <c r="S30" s="4" t="str">
        <f>IFERROR(VLOOKUP(R30,'C:\Users\XP-PC-XXX\Desktop\[员工花名册20180208更新版.xlsx]数据引用'!#REF!,2,0),"否")</f>
        <v>否</v>
      </c>
      <c r="U30" s="4" t="s">
        <v>281</v>
      </c>
      <c r="AD30" s="5">
        <v>39264</v>
      </c>
      <c r="AE30" s="10">
        <f ca="1" t="shared" si="1"/>
        <v>10.5833333333333</v>
      </c>
      <c r="AF30" s="2" t="s">
        <v>282</v>
      </c>
      <c r="AH30" s="2">
        <v>13610056653</v>
      </c>
      <c r="AI30" s="2" t="s">
        <v>283</v>
      </c>
    </row>
    <row r="31" spans="1:35">
      <c r="A31" s="2" t="s">
        <v>284</v>
      </c>
      <c r="B31" s="2" t="s">
        <v>267</v>
      </c>
      <c r="C31" s="2" t="s">
        <v>34</v>
      </c>
      <c r="D31" s="2" t="s">
        <v>35</v>
      </c>
      <c r="E31" s="2" t="s">
        <v>57</v>
      </c>
      <c r="F31" s="2" t="s">
        <v>264</v>
      </c>
      <c r="H31" s="2" t="s">
        <v>67</v>
      </c>
      <c r="I31" s="2">
        <v>4</v>
      </c>
      <c r="J31" s="2" t="s">
        <v>68</v>
      </c>
      <c r="K31" s="2" t="s">
        <v>285</v>
      </c>
      <c r="L31" s="2" t="s">
        <v>65</v>
      </c>
      <c r="N31" s="3">
        <v>42201</v>
      </c>
      <c r="O31" s="7">
        <f ca="1" t="shared" si="0"/>
        <v>2.58333333333333</v>
      </c>
      <c r="P31" s="2">
        <v>2008.7</v>
      </c>
      <c r="Q31" s="2" t="s">
        <v>49</v>
      </c>
      <c r="R31" s="4" t="s">
        <v>286</v>
      </c>
      <c r="S31" s="4" t="str">
        <f>IFERROR(VLOOKUP(R31,'C:\Users\XP-PC-XXX\Desktop\[员工花名册20180208更新版.xlsx]数据引用'!#REF!,2,0),"否")</f>
        <v>否</v>
      </c>
      <c r="U31" s="4" t="s">
        <v>287</v>
      </c>
      <c r="V31" s="2" t="s">
        <v>40</v>
      </c>
      <c r="W31" s="4" t="s">
        <v>286</v>
      </c>
      <c r="X31" s="4" t="s">
        <v>288</v>
      </c>
      <c r="AD31" s="5">
        <v>39569</v>
      </c>
      <c r="AE31" s="10">
        <f ca="1" t="shared" si="1"/>
        <v>9.75</v>
      </c>
      <c r="AF31" s="2" t="s">
        <v>53</v>
      </c>
      <c r="AH31" s="2">
        <v>18988915053</v>
      </c>
      <c r="AI31" s="2" t="s">
        <v>289</v>
      </c>
    </row>
    <row r="32" spans="1:35">
      <c r="A32" s="2" t="s">
        <v>290</v>
      </c>
      <c r="B32" s="2" t="s">
        <v>291</v>
      </c>
      <c r="C32" s="2" t="s">
        <v>34</v>
      </c>
      <c r="D32" s="2" t="s">
        <v>35</v>
      </c>
      <c r="E32" s="2" t="s">
        <v>57</v>
      </c>
      <c r="F32" s="2" t="s">
        <v>206</v>
      </c>
      <c r="G32" s="2" t="s">
        <v>207</v>
      </c>
      <c r="H32" s="2" t="s">
        <v>265</v>
      </c>
      <c r="I32" s="2">
        <v>2</v>
      </c>
      <c r="J32" s="2" t="s">
        <v>233</v>
      </c>
      <c r="K32" s="2" t="s">
        <v>292</v>
      </c>
      <c r="L32" s="2" t="s">
        <v>209</v>
      </c>
      <c r="N32" s="3">
        <v>42219</v>
      </c>
      <c r="O32" s="7">
        <f ca="1" t="shared" si="0"/>
        <v>2.5</v>
      </c>
      <c r="P32" s="2">
        <v>2014.6</v>
      </c>
      <c r="Q32" s="2" t="s">
        <v>40</v>
      </c>
      <c r="R32" s="4" t="s">
        <v>293</v>
      </c>
      <c r="S32" s="4" t="str">
        <f>IFERROR(VLOOKUP(R32,'C:\Users\XP-PC-XXX\Desktop\[员工花名册20180208更新版.xlsx]数据引用'!#REF!,2,0),"否")</f>
        <v>否</v>
      </c>
      <c r="U32" s="4" t="s">
        <v>150</v>
      </c>
      <c r="AD32" s="5">
        <v>41791</v>
      </c>
      <c r="AE32" s="10">
        <f ca="1" t="shared" si="1"/>
        <v>3.66666666666667</v>
      </c>
      <c r="AF32" s="2" t="s">
        <v>294</v>
      </c>
      <c r="AH32" s="2" t="s">
        <v>295</v>
      </c>
      <c r="AI32" s="2" t="s">
        <v>296</v>
      </c>
    </row>
    <row r="33" spans="1:35">
      <c r="A33" s="2" t="s">
        <v>297</v>
      </c>
      <c r="B33" s="2" t="s">
        <v>298</v>
      </c>
      <c r="C33" s="2" t="s">
        <v>34</v>
      </c>
      <c r="D33" s="2" t="s">
        <v>35</v>
      </c>
      <c r="E33" s="2" t="s">
        <v>155</v>
      </c>
      <c r="F33" s="2" t="s">
        <v>156</v>
      </c>
      <c r="G33" s="2" t="s">
        <v>299</v>
      </c>
      <c r="H33" s="2" t="s">
        <v>144</v>
      </c>
      <c r="I33" s="2">
        <v>3</v>
      </c>
      <c r="J33" s="2" t="s">
        <v>233</v>
      </c>
      <c r="K33" s="2" t="s">
        <v>300</v>
      </c>
      <c r="L33" s="2" t="s">
        <v>154</v>
      </c>
      <c r="N33" s="3">
        <v>42220</v>
      </c>
      <c r="O33" s="7">
        <f ca="1" t="shared" si="0"/>
        <v>2.5</v>
      </c>
      <c r="P33" s="2">
        <v>2012.6</v>
      </c>
      <c r="Q33" s="2" t="s">
        <v>40</v>
      </c>
      <c r="R33" s="4" t="s">
        <v>301</v>
      </c>
      <c r="S33" s="4" t="str">
        <f>IFERROR(VLOOKUP(R33,'C:\Users\XP-PC-XXX\Desktop\[员工花名册20180208更新版.xlsx]数据引用'!#REF!,2,0),"否")</f>
        <v>否</v>
      </c>
      <c r="U33" s="4" t="s">
        <v>281</v>
      </c>
      <c r="AD33" s="5">
        <v>41061</v>
      </c>
      <c r="AE33" s="10">
        <f ca="1" t="shared" si="1"/>
        <v>5.66666666666667</v>
      </c>
      <c r="AF33" s="2" t="s">
        <v>302</v>
      </c>
      <c r="AH33" s="2" t="s">
        <v>303</v>
      </c>
      <c r="AI33" s="2" t="s">
        <v>304</v>
      </c>
    </row>
    <row r="34" spans="1:35">
      <c r="A34" s="2" t="s">
        <v>305</v>
      </c>
      <c r="B34" s="2" t="s">
        <v>306</v>
      </c>
      <c r="C34" s="2" t="s">
        <v>34</v>
      </c>
      <c r="D34" s="2" t="s">
        <v>35</v>
      </c>
      <c r="E34" s="2" t="s">
        <v>111</v>
      </c>
      <c r="F34" s="2" t="s">
        <v>112</v>
      </c>
      <c r="G34" s="2" t="s">
        <v>307</v>
      </c>
      <c r="H34" s="2" t="s">
        <v>144</v>
      </c>
      <c r="I34" s="2">
        <v>3</v>
      </c>
      <c r="J34" s="2" t="s">
        <v>233</v>
      </c>
      <c r="K34" s="2" t="s">
        <v>308</v>
      </c>
      <c r="L34" s="2" t="s">
        <v>110</v>
      </c>
      <c r="N34" s="3">
        <v>42223</v>
      </c>
      <c r="O34" s="7">
        <f ca="1" t="shared" si="0"/>
        <v>2.5</v>
      </c>
      <c r="P34" s="2">
        <v>2009.6</v>
      </c>
      <c r="Q34" s="2" t="s">
        <v>40</v>
      </c>
      <c r="R34" s="4" t="s">
        <v>132</v>
      </c>
      <c r="S34" s="4" t="str">
        <f>IFERROR(VLOOKUP(R34,'C:\Users\XP-PC-XXX\Desktop\[员工花名册20180208更新版.xlsx]数据引用'!#REF!,2,0),"否")</f>
        <v>否</v>
      </c>
      <c r="U34" s="4" t="s">
        <v>52</v>
      </c>
      <c r="AD34" s="5">
        <v>39965</v>
      </c>
      <c r="AE34" s="10">
        <f ca="1" t="shared" si="1"/>
        <v>8.66666666666667</v>
      </c>
      <c r="AF34" s="2" t="s">
        <v>309</v>
      </c>
      <c r="AH34" s="2" t="s">
        <v>310</v>
      </c>
      <c r="AI34" s="2" t="s">
        <v>311</v>
      </c>
    </row>
    <row r="35" spans="1:35">
      <c r="A35" s="2" t="s">
        <v>312</v>
      </c>
      <c r="B35" s="2" t="s">
        <v>313</v>
      </c>
      <c r="C35" s="2" t="s">
        <v>34</v>
      </c>
      <c r="D35" s="2" t="s">
        <v>35</v>
      </c>
      <c r="E35" s="2" t="s">
        <v>57</v>
      </c>
      <c r="F35" s="2" t="s">
        <v>206</v>
      </c>
      <c r="G35" s="2" t="s">
        <v>314</v>
      </c>
      <c r="H35" s="2" t="s">
        <v>265</v>
      </c>
      <c r="I35" s="2">
        <v>2</v>
      </c>
      <c r="J35" s="2" t="s">
        <v>233</v>
      </c>
      <c r="K35" s="2" t="s">
        <v>315</v>
      </c>
      <c r="L35" s="2" t="s">
        <v>209</v>
      </c>
      <c r="N35" s="3">
        <v>42228</v>
      </c>
      <c r="O35" s="7">
        <f ca="1" t="shared" si="0"/>
        <v>2.5</v>
      </c>
      <c r="P35" s="2">
        <v>2014.6</v>
      </c>
      <c r="Q35" s="2" t="s">
        <v>40</v>
      </c>
      <c r="R35" s="4" t="s">
        <v>316</v>
      </c>
      <c r="S35" s="4" t="str">
        <f>IFERROR(VLOOKUP(R35,'C:\Users\XP-PC-XXX\Desktop\[员工花名册20180208更新版.xlsx]数据引用'!#REF!,2,0),"否")</f>
        <v>否</v>
      </c>
      <c r="U35" s="4" t="s">
        <v>317</v>
      </c>
      <c r="AD35" s="5">
        <v>41791</v>
      </c>
      <c r="AE35" s="10">
        <f ca="1" t="shared" si="1"/>
        <v>3.66666666666667</v>
      </c>
      <c r="AF35" s="2" t="s">
        <v>318</v>
      </c>
      <c r="AH35" s="2" t="s">
        <v>319</v>
      </c>
      <c r="AI35" s="2" t="s">
        <v>320</v>
      </c>
    </row>
    <row r="36" spans="1:35">
      <c r="A36" s="2" t="s">
        <v>321</v>
      </c>
      <c r="B36" s="2" t="s">
        <v>274</v>
      </c>
      <c r="C36" s="2" t="s">
        <v>34</v>
      </c>
      <c r="D36" s="2" t="s">
        <v>35</v>
      </c>
      <c r="E36" s="2" t="s">
        <v>57</v>
      </c>
      <c r="F36" s="2" t="s">
        <v>272</v>
      </c>
      <c r="H36" s="2" t="s">
        <v>67</v>
      </c>
      <c r="I36" s="2">
        <v>4</v>
      </c>
      <c r="J36" s="2" t="s">
        <v>322</v>
      </c>
      <c r="K36" s="2" t="s">
        <v>323</v>
      </c>
      <c r="L36" s="2" t="s">
        <v>244</v>
      </c>
      <c r="N36" s="3">
        <v>42233</v>
      </c>
      <c r="O36" s="7">
        <f ca="1" t="shared" si="0"/>
        <v>2.5</v>
      </c>
      <c r="P36" s="2">
        <v>2007.7</v>
      </c>
      <c r="Q36" s="2" t="s">
        <v>40</v>
      </c>
      <c r="R36" s="4" t="s">
        <v>286</v>
      </c>
      <c r="S36" s="4" t="str">
        <f>IFERROR(VLOOKUP(R36,'C:\Users\XP-PC-XXX\Desktop\[员工花名册20180208更新版.xlsx]数据引用'!#REF!,2,0),"否")</f>
        <v>否</v>
      </c>
      <c r="U36" s="4" t="s">
        <v>288</v>
      </c>
      <c r="AD36" s="5">
        <v>39264</v>
      </c>
      <c r="AE36" s="10">
        <f ca="1" t="shared" si="1"/>
        <v>10.5833333333333</v>
      </c>
      <c r="AF36" s="2" t="s">
        <v>53</v>
      </c>
      <c r="AH36" s="2" t="s">
        <v>324</v>
      </c>
      <c r="AI36" s="2" t="s">
        <v>325</v>
      </c>
    </row>
    <row r="37" spans="1:35">
      <c r="A37" s="2" t="s">
        <v>326</v>
      </c>
      <c r="B37" s="2" t="s">
        <v>327</v>
      </c>
      <c r="C37" s="2" t="s">
        <v>34</v>
      </c>
      <c r="D37" s="2" t="s">
        <v>35</v>
      </c>
      <c r="E37" s="2" t="s">
        <v>328</v>
      </c>
      <c r="F37" s="2" t="s">
        <v>329</v>
      </c>
      <c r="H37" s="2" t="s">
        <v>330</v>
      </c>
      <c r="I37" s="2">
        <v>2</v>
      </c>
      <c r="J37" s="2" t="s">
        <v>233</v>
      </c>
      <c r="K37" s="2" t="s">
        <v>331</v>
      </c>
      <c r="L37" s="2" t="s">
        <v>219</v>
      </c>
      <c r="N37" s="3">
        <v>42240</v>
      </c>
      <c r="O37" s="7">
        <f ca="1" t="shared" si="0"/>
        <v>2.5</v>
      </c>
      <c r="P37" s="2">
        <v>2009.6</v>
      </c>
      <c r="Q37" s="2" t="s">
        <v>40</v>
      </c>
      <c r="R37" s="4" t="s">
        <v>332</v>
      </c>
      <c r="S37" s="4" t="str">
        <f>IFERROR(VLOOKUP(R37,'C:\Users\XP-PC-XXX\Desktop\[员工花名册20180208更新版.xlsx]数据引用'!#REF!,2,0),"否")</f>
        <v>否</v>
      </c>
      <c r="U37" s="4" t="s">
        <v>191</v>
      </c>
      <c r="AD37" s="5">
        <v>39965</v>
      </c>
      <c r="AE37" s="10">
        <f ca="1" t="shared" si="1"/>
        <v>8.66666666666667</v>
      </c>
      <c r="AF37" s="2" t="s">
        <v>333</v>
      </c>
      <c r="AH37" s="2" t="s">
        <v>334</v>
      </c>
      <c r="AI37" s="2" t="s">
        <v>335</v>
      </c>
    </row>
    <row r="38" spans="1:35">
      <c r="A38" s="2" t="s">
        <v>336</v>
      </c>
      <c r="B38" s="2" t="s">
        <v>337</v>
      </c>
      <c r="C38" s="2" t="s">
        <v>34</v>
      </c>
      <c r="D38" s="2" t="s">
        <v>35</v>
      </c>
      <c r="E38" s="2" t="s">
        <v>57</v>
      </c>
      <c r="F38" s="2" t="s">
        <v>206</v>
      </c>
      <c r="H38" s="2" t="s">
        <v>95</v>
      </c>
      <c r="I38" s="2">
        <v>4</v>
      </c>
      <c r="J38" s="2" t="s">
        <v>68</v>
      </c>
      <c r="K38" s="2" t="s">
        <v>338</v>
      </c>
      <c r="L38" s="2" t="s">
        <v>209</v>
      </c>
      <c r="N38" s="3">
        <v>42247</v>
      </c>
      <c r="O38" s="7">
        <f ca="1" t="shared" si="0"/>
        <v>2.41666666666667</v>
      </c>
      <c r="P38" s="2">
        <v>2008.7</v>
      </c>
      <c r="Q38" s="2" t="s">
        <v>40</v>
      </c>
      <c r="R38" s="4" t="s">
        <v>339</v>
      </c>
      <c r="S38" s="4" t="str">
        <f>IFERROR(VLOOKUP(R38,'C:\Users\XP-PC-XXX\Desktop\[员工花名册20180208更新版.xlsx]数据引用'!#REF!,2,0),"否")</f>
        <v>否</v>
      </c>
      <c r="U38" s="4" t="s">
        <v>340</v>
      </c>
      <c r="AD38" s="5">
        <v>39630</v>
      </c>
      <c r="AE38" s="10">
        <f ca="1" t="shared" si="1"/>
        <v>9.58333333333333</v>
      </c>
      <c r="AF38" s="2" t="s">
        <v>341</v>
      </c>
      <c r="AH38" s="2" t="s">
        <v>342</v>
      </c>
      <c r="AI38" s="2" t="s">
        <v>343</v>
      </c>
    </row>
    <row r="39" spans="1:35">
      <c r="A39" s="2" t="s">
        <v>344</v>
      </c>
      <c r="B39" s="2" t="s">
        <v>345</v>
      </c>
      <c r="C39" s="2" t="s">
        <v>34</v>
      </c>
      <c r="D39" s="2" t="s">
        <v>35</v>
      </c>
      <c r="E39" s="2" t="s">
        <v>119</v>
      </c>
      <c r="F39" s="2" t="s">
        <v>120</v>
      </c>
      <c r="H39" s="2" t="s">
        <v>265</v>
      </c>
      <c r="I39" s="2">
        <v>2</v>
      </c>
      <c r="J39" s="2" t="s">
        <v>198</v>
      </c>
      <c r="K39" s="2" t="s">
        <v>346</v>
      </c>
      <c r="L39" s="2" t="s">
        <v>118</v>
      </c>
      <c r="N39" s="3">
        <v>42264</v>
      </c>
      <c r="O39" s="7">
        <f ca="1" t="shared" si="0"/>
        <v>2.41666666666667</v>
      </c>
      <c r="P39" s="2">
        <v>2013.7</v>
      </c>
      <c r="Q39" s="2" t="s">
        <v>40</v>
      </c>
      <c r="R39" s="4" t="s">
        <v>347</v>
      </c>
      <c r="S39" s="4" t="str">
        <f>IFERROR(VLOOKUP(R39,'C:\Users\XP-PC-XXX\Desktop\[员工花名册20180208更新版.xlsx]数据引用'!#REF!,2,0),"否")</f>
        <v>否</v>
      </c>
      <c r="U39" s="4" t="s">
        <v>52</v>
      </c>
      <c r="AD39" s="5">
        <v>41456</v>
      </c>
      <c r="AE39" s="10">
        <f ca="1" t="shared" si="1"/>
        <v>4.58333333333333</v>
      </c>
      <c r="AF39" s="2" t="s">
        <v>348</v>
      </c>
      <c r="AH39" s="2" t="s">
        <v>349</v>
      </c>
      <c r="AI39" s="2" t="s">
        <v>350</v>
      </c>
    </row>
    <row r="40" spans="1:35">
      <c r="A40" s="2" t="s">
        <v>351</v>
      </c>
      <c r="B40" s="2" t="s">
        <v>352</v>
      </c>
      <c r="C40" s="2" t="s">
        <v>34</v>
      </c>
      <c r="D40" s="2" t="s">
        <v>35</v>
      </c>
      <c r="E40" s="2" t="s">
        <v>119</v>
      </c>
      <c r="F40" s="2" t="s">
        <v>120</v>
      </c>
      <c r="H40" s="2" t="s">
        <v>265</v>
      </c>
      <c r="I40" s="2">
        <v>2</v>
      </c>
      <c r="J40" s="2" t="s">
        <v>198</v>
      </c>
      <c r="K40" s="2" t="s">
        <v>353</v>
      </c>
      <c r="L40" s="2" t="s">
        <v>118</v>
      </c>
      <c r="N40" s="3">
        <v>42268</v>
      </c>
      <c r="O40" s="7">
        <f ca="1" t="shared" si="0"/>
        <v>2.41666666666667</v>
      </c>
      <c r="P40" s="2">
        <v>2006.6</v>
      </c>
      <c r="Q40" s="2" t="s">
        <v>40</v>
      </c>
      <c r="R40" s="4" t="s">
        <v>354</v>
      </c>
      <c r="S40" s="4" t="str">
        <f>IFERROR(VLOOKUP(R40,'C:\Users\XP-PC-XXX\Desktop\[员工花名册20180208更新版.xlsx]数据引用'!#REF!,2,0),"否")</f>
        <v>否</v>
      </c>
      <c r="U40" s="4" t="s">
        <v>317</v>
      </c>
      <c r="AD40" s="5">
        <v>38869</v>
      </c>
      <c r="AE40" s="10">
        <f ca="1" t="shared" si="1"/>
        <v>11.6666666666667</v>
      </c>
      <c r="AF40" s="2" t="s">
        <v>355</v>
      </c>
      <c r="AH40" s="2" t="s">
        <v>356</v>
      </c>
      <c r="AI40" s="2" t="s">
        <v>357</v>
      </c>
    </row>
    <row r="41" spans="1:35">
      <c r="A41" s="2" t="s">
        <v>358</v>
      </c>
      <c r="B41" s="2" t="s">
        <v>359</v>
      </c>
      <c r="C41" s="2" t="s">
        <v>34</v>
      </c>
      <c r="D41" s="2" t="s">
        <v>35</v>
      </c>
      <c r="E41" s="2" t="s">
        <v>119</v>
      </c>
      <c r="F41" s="2" t="s">
        <v>120</v>
      </c>
      <c r="H41" s="2" t="s">
        <v>242</v>
      </c>
      <c r="I41" s="2">
        <v>3</v>
      </c>
      <c r="J41" s="2" t="s">
        <v>85</v>
      </c>
      <c r="K41" s="2" t="s">
        <v>360</v>
      </c>
      <c r="L41" s="2" t="s">
        <v>118</v>
      </c>
      <c r="N41" s="3">
        <v>42270</v>
      </c>
      <c r="O41" s="7">
        <f ca="1" t="shared" si="0"/>
        <v>2.41666666666667</v>
      </c>
      <c r="P41" s="2">
        <v>2013.2</v>
      </c>
      <c r="Q41" s="2" t="s">
        <v>361</v>
      </c>
      <c r="R41" s="4" t="s">
        <v>362</v>
      </c>
      <c r="S41" s="4" t="str">
        <f>IFERROR(VLOOKUP(R41,'C:\Users\XP-PC-XXX\Desktop\[员工花名册20180208更新版.xlsx]数据引用'!#REF!,2,0),"否")</f>
        <v>否</v>
      </c>
      <c r="U41" s="4" t="s">
        <v>150</v>
      </c>
      <c r="V41" s="2" t="s">
        <v>40</v>
      </c>
      <c r="W41" s="4" t="s">
        <v>363</v>
      </c>
      <c r="X41" s="4" t="s">
        <v>150</v>
      </c>
      <c r="AD41" s="5">
        <v>41275</v>
      </c>
      <c r="AE41" s="10">
        <f ca="1" t="shared" si="1"/>
        <v>5.08333333333333</v>
      </c>
      <c r="AF41" s="2" t="s">
        <v>364</v>
      </c>
      <c r="AH41" s="2" t="s">
        <v>365</v>
      </c>
      <c r="AI41" s="2" t="s">
        <v>366</v>
      </c>
    </row>
    <row r="42" spans="1:35">
      <c r="A42" s="2" t="s">
        <v>367</v>
      </c>
      <c r="B42" s="2" t="s">
        <v>368</v>
      </c>
      <c r="C42" s="2" t="s">
        <v>34</v>
      </c>
      <c r="D42" s="2" t="s">
        <v>35</v>
      </c>
      <c r="E42" s="2" t="s">
        <v>111</v>
      </c>
      <c r="F42" s="2" t="s">
        <v>112</v>
      </c>
      <c r="G42" s="2" t="s">
        <v>369</v>
      </c>
      <c r="H42" s="2" t="s">
        <v>265</v>
      </c>
      <c r="I42" s="2">
        <v>2</v>
      </c>
      <c r="J42" s="2" t="s">
        <v>198</v>
      </c>
      <c r="K42" s="2" t="s">
        <v>370</v>
      </c>
      <c r="L42" s="2" t="s">
        <v>110</v>
      </c>
      <c r="N42" s="3">
        <v>42282</v>
      </c>
      <c r="O42" s="7">
        <f ca="1" t="shared" si="0"/>
        <v>2.33333333333333</v>
      </c>
      <c r="P42" s="2">
        <v>2015.6</v>
      </c>
      <c r="Q42" s="2" t="s">
        <v>40</v>
      </c>
      <c r="R42" s="4" t="s">
        <v>41</v>
      </c>
      <c r="S42" s="4" t="str">
        <f>IFERROR(VLOOKUP(R42,'C:\Users\XP-PC-XXX\Desktop\[员工花名册20180208更新版.xlsx]数据引用'!#REF!,2,0),"否")</f>
        <v>否</v>
      </c>
      <c r="U42" s="4" t="s">
        <v>211</v>
      </c>
      <c r="AD42" s="5">
        <v>42156</v>
      </c>
      <c r="AE42" s="10">
        <f ca="1" t="shared" si="1"/>
        <v>2.66666666666667</v>
      </c>
      <c r="AF42" s="2" t="s">
        <v>371</v>
      </c>
      <c r="AH42" s="2" t="s">
        <v>372</v>
      </c>
      <c r="AI42" s="2" t="s">
        <v>373</v>
      </c>
    </row>
    <row r="43" spans="1:35">
      <c r="A43" s="2" t="s">
        <v>374</v>
      </c>
      <c r="B43" s="2" t="s">
        <v>375</v>
      </c>
      <c r="C43" s="2" t="s">
        <v>34</v>
      </c>
      <c r="D43" s="2" t="s">
        <v>35</v>
      </c>
      <c r="E43" s="2" t="s">
        <v>57</v>
      </c>
      <c r="F43" s="2" t="s">
        <v>240</v>
      </c>
      <c r="G43" s="2" t="s">
        <v>241</v>
      </c>
      <c r="H43" s="2" t="s">
        <v>265</v>
      </c>
      <c r="I43" s="2">
        <v>2</v>
      </c>
      <c r="J43" s="2" t="s">
        <v>198</v>
      </c>
      <c r="K43" s="2" t="s">
        <v>376</v>
      </c>
      <c r="L43" s="2" t="s">
        <v>239</v>
      </c>
      <c r="N43" s="3">
        <v>42284</v>
      </c>
      <c r="O43" s="7">
        <f ca="1" t="shared" si="0"/>
        <v>2.33333333333333</v>
      </c>
      <c r="P43" s="2">
        <v>2012.6</v>
      </c>
      <c r="Q43" s="2" t="s">
        <v>40</v>
      </c>
      <c r="R43" s="4" t="s">
        <v>259</v>
      </c>
      <c r="S43" s="4" t="str">
        <f>IFERROR(VLOOKUP(R43,'C:\Users\XP-PC-XXX\Desktop\[员工花名册20180208更新版.xlsx]数据引用'!#REF!,2,0),"否")</f>
        <v>否</v>
      </c>
      <c r="U43" s="4" t="s">
        <v>191</v>
      </c>
      <c r="AD43" s="5">
        <v>41061</v>
      </c>
      <c r="AE43" s="10">
        <f ca="1" t="shared" si="1"/>
        <v>5.66666666666667</v>
      </c>
      <c r="AF43" s="2" t="s">
        <v>377</v>
      </c>
      <c r="AH43" s="2" t="s">
        <v>378</v>
      </c>
      <c r="AI43" s="2" t="s">
        <v>379</v>
      </c>
    </row>
    <row r="44" spans="1:35">
      <c r="A44" s="2" t="s">
        <v>380</v>
      </c>
      <c r="B44" s="2" t="s">
        <v>381</v>
      </c>
      <c r="C44" s="2" t="s">
        <v>34</v>
      </c>
      <c r="D44" s="2" t="s">
        <v>35</v>
      </c>
      <c r="E44" s="2" t="s">
        <v>119</v>
      </c>
      <c r="F44" s="2" t="s">
        <v>120</v>
      </c>
      <c r="H44" s="2" t="s">
        <v>178</v>
      </c>
      <c r="I44" s="2">
        <v>3</v>
      </c>
      <c r="J44" s="2" t="s">
        <v>179</v>
      </c>
      <c r="K44" s="2" t="s">
        <v>382</v>
      </c>
      <c r="L44" s="2" t="s">
        <v>118</v>
      </c>
      <c r="N44" s="3">
        <v>42296</v>
      </c>
      <c r="O44" s="7">
        <f ca="1" t="shared" si="0"/>
        <v>2.33333333333333</v>
      </c>
      <c r="P44" s="2">
        <v>2014.1</v>
      </c>
      <c r="Q44" s="2" t="s">
        <v>49</v>
      </c>
      <c r="R44" s="4" t="s">
        <v>383</v>
      </c>
      <c r="S44" s="4" t="str">
        <f>IFERROR(VLOOKUP(R44,'C:\Users\XP-PC-XXX\Desktop\[员工花名册20180208更新版.xlsx]数据引用'!#REF!,2,0),"否")</f>
        <v>否</v>
      </c>
      <c r="U44" s="4" t="s">
        <v>384</v>
      </c>
      <c r="V44" s="2" t="s">
        <v>40</v>
      </c>
      <c r="W44" s="4" t="s">
        <v>385</v>
      </c>
      <c r="X44" s="4" t="s">
        <v>115</v>
      </c>
      <c r="AD44" s="5">
        <v>41640</v>
      </c>
      <c r="AE44" s="10">
        <f ca="1" t="shared" si="1"/>
        <v>4.08333333333333</v>
      </c>
      <c r="AF44" s="2" t="s">
        <v>53</v>
      </c>
      <c r="AH44" s="2" t="s">
        <v>386</v>
      </c>
      <c r="AI44" s="2" t="s">
        <v>387</v>
      </c>
    </row>
    <row r="45" spans="1:35">
      <c r="A45" s="2" t="s">
        <v>388</v>
      </c>
      <c r="B45" s="2" t="s">
        <v>389</v>
      </c>
      <c r="C45" s="2" t="s">
        <v>34</v>
      </c>
      <c r="D45" s="2" t="s">
        <v>35</v>
      </c>
      <c r="E45" s="2" t="s">
        <v>57</v>
      </c>
      <c r="F45" s="2" t="s">
        <v>74</v>
      </c>
      <c r="G45" s="2" t="s">
        <v>250</v>
      </c>
      <c r="H45" s="2" t="s">
        <v>330</v>
      </c>
      <c r="I45" s="2">
        <v>3</v>
      </c>
      <c r="J45" s="2" t="s">
        <v>233</v>
      </c>
      <c r="K45" s="2" t="s">
        <v>390</v>
      </c>
      <c r="L45" s="2" t="s">
        <v>249</v>
      </c>
      <c r="N45" s="3">
        <v>42283</v>
      </c>
      <c r="O45" s="7">
        <f ca="1" t="shared" si="0"/>
        <v>2.33333333333333</v>
      </c>
      <c r="P45" s="2">
        <v>2013.6</v>
      </c>
      <c r="Q45" s="2" t="s">
        <v>40</v>
      </c>
      <c r="R45" s="4" t="s">
        <v>391</v>
      </c>
      <c r="S45" s="4" t="str">
        <f>IFERROR(VLOOKUP(R45,'C:\Users\XP-PC-XXX\Desktop\[员工花名册20180208更新版.xlsx]数据引用'!#REF!,2,0),"否")</f>
        <v>否</v>
      </c>
      <c r="U45" s="4" t="s">
        <v>392</v>
      </c>
      <c r="AD45" s="5">
        <v>41426</v>
      </c>
      <c r="AE45" s="10">
        <f ca="1" t="shared" si="1"/>
        <v>4.66666666666667</v>
      </c>
      <c r="AF45" s="2" t="s">
        <v>53</v>
      </c>
      <c r="AH45" s="2" t="s">
        <v>393</v>
      </c>
      <c r="AI45" s="2" t="s">
        <v>394</v>
      </c>
    </row>
    <row r="46" spans="1:35">
      <c r="A46" s="2" t="s">
        <v>395</v>
      </c>
      <c r="B46" s="2" t="s">
        <v>396</v>
      </c>
      <c r="C46" s="2" t="s">
        <v>81</v>
      </c>
      <c r="D46" s="2" t="s">
        <v>35</v>
      </c>
      <c r="E46" s="2" t="s">
        <v>57</v>
      </c>
      <c r="F46" s="2" t="s">
        <v>74</v>
      </c>
      <c r="G46" s="2" t="s">
        <v>250</v>
      </c>
      <c r="H46" s="2" t="s">
        <v>330</v>
      </c>
      <c r="I46" s="2">
        <v>3</v>
      </c>
      <c r="J46" s="2" t="s">
        <v>233</v>
      </c>
      <c r="K46" s="2" t="s">
        <v>390</v>
      </c>
      <c r="L46" s="2" t="s">
        <v>249</v>
      </c>
      <c r="N46" s="3">
        <v>42283</v>
      </c>
      <c r="O46" s="7">
        <f ca="1" t="shared" si="0"/>
        <v>2.33333333333333</v>
      </c>
      <c r="P46" s="2">
        <v>2012.6</v>
      </c>
      <c r="Q46" s="2" t="s">
        <v>49</v>
      </c>
      <c r="R46" s="4" t="s">
        <v>397</v>
      </c>
      <c r="S46" s="4" t="str">
        <f>IFERROR(VLOOKUP(R46,'C:\Users\XP-PC-XXX\Desktop\[员工花名册20180208更新版.xlsx]数据引用'!#REF!,2,0),"否")</f>
        <v>否</v>
      </c>
      <c r="U46" s="4" t="s">
        <v>398</v>
      </c>
      <c r="AD46" s="5">
        <v>41061</v>
      </c>
      <c r="AE46" s="10">
        <f ca="1" t="shared" si="1"/>
        <v>5.66666666666667</v>
      </c>
      <c r="AF46" s="2" t="s">
        <v>53</v>
      </c>
      <c r="AH46" s="2" t="s">
        <v>399</v>
      </c>
      <c r="AI46" s="2" t="s">
        <v>400</v>
      </c>
    </row>
    <row r="47" spans="1:35">
      <c r="A47" s="2" t="s">
        <v>401</v>
      </c>
      <c r="B47" s="2" t="s">
        <v>402</v>
      </c>
      <c r="C47" s="2" t="s">
        <v>81</v>
      </c>
      <c r="D47" s="2" t="s">
        <v>35</v>
      </c>
      <c r="E47" s="2" t="s">
        <v>155</v>
      </c>
      <c r="F47" s="2" t="s">
        <v>216</v>
      </c>
      <c r="G47" s="2" t="s">
        <v>217</v>
      </c>
      <c r="H47" s="2" t="s">
        <v>197</v>
      </c>
      <c r="I47" s="2">
        <v>2</v>
      </c>
      <c r="J47" s="2" t="s">
        <v>198</v>
      </c>
      <c r="K47" s="2" t="s">
        <v>218</v>
      </c>
      <c r="L47" s="2" t="s">
        <v>219</v>
      </c>
      <c r="N47" s="3">
        <v>42310</v>
      </c>
      <c r="O47" s="7">
        <f ca="1" t="shared" si="0"/>
        <v>2.25</v>
      </c>
      <c r="P47" s="2">
        <v>2006.6</v>
      </c>
      <c r="Q47" s="2" t="s">
        <v>403</v>
      </c>
      <c r="R47" s="4" t="s">
        <v>403</v>
      </c>
      <c r="S47" s="4" t="str">
        <f>IFERROR(VLOOKUP(R47,'C:\Users\XP-PC-XXX\Desktop\[员工花名册20180208更新版.xlsx]数据引用'!#REF!,2,0),"否")</f>
        <v>否</v>
      </c>
      <c r="U47" s="4" t="s">
        <v>39</v>
      </c>
      <c r="AD47" s="5">
        <v>38869</v>
      </c>
      <c r="AE47" s="10">
        <f ca="1" t="shared" si="1"/>
        <v>11.6666666666667</v>
      </c>
      <c r="AF47" s="2" t="s">
        <v>404</v>
      </c>
      <c r="AH47" s="2" t="s">
        <v>405</v>
      </c>
      <c r="AI47" s="2" t="s">
        <v>406</v>
      </c>
    </row>
    <row r="48" spans="1:35">
      <c r="A48" s="2" t="s">
        <v>407</v>
      </c>
      <c r="B48" s="2" t="s">
        <v>158</v>
      </c>
      <c r="C48" s="2" t="s">
        <v>34</v>
      </c>
      <c r="D48" s="2" t="s">
        <v>35</v>
      </c>
      <c r="E48" s="2" t="s">
        <v>155</v>
      </c>
      <c r="F48" s="2" t="s">
        <v>155</v>
      </c>
      <c r="H48" s="2" t="s">
        <v>408</v>
      </c>
      <c r="I48" s="2">
        <v>6</v>
      </c>
      <c r="J48" s="2" t="s">
        <v>409</v>
      </c>
      <c r="K48" s="2" t="s">
        <v>410</v>
      </c>
      <c r="L48" s="2" t="s">
        <v>46</v>
      </c>
      <c r="N48" s="3">
        <v>42310</v>
      </c>
      <c r="O48" s="7">
        <f ca="1" t="shared" si="0"/>
        <v>2.25</v>
      </c>
      <c r="P48" s="2">
        <v>1999.7</v>
      </c>
      <c r="Q48" s="2" t="s">
        <v>40</v>
      </c>
      <c r="R48" s="4" t="s">
        <v>41</v>
      </c>
      <c r="S48" s="4" t="str">
        <f>IFERROR(VLOOKUP(R48,'C:\Users\XP-PC-XXX\Desktop\[员工花名册20180208更新版.xlsx]数据引用'!#REF!,2,0),"否")</f>
        <v>否</v>
      </c>
      <c r="U48" s="4" t="s">
        <v>411</v>
      </c>
      <c r="AD48" s="5">
        <v>36342</v>
      </c>
      <c r="AE48" s="10">
        <f ca="1" t="shared" si="1"/>
        <v>18.5833333333333</v>
      </c>
      <c r="AF48" s="2" t="s">
        <v>412</v>
      </c>
      <c r="AH48" s="2" t="s">
        <v>413</v>
      </c>
      <c r="AI48" s="2" t="s">
        <v>414</v>
      </c>
    </row>
    <row r="49" spans="1:35">
      <c r="A49" s="2" t="s">
        <v>415</v>
      </c>
      <c r="B49" s="2" t="s">
        <v>416</v>
      </c>
      <c r="C49" s="2" t="s">
        <v>34</v>
      </c>
      <c r="D49" s="2" t="s">
        <v>35</v>
      </c>
      <c r="E49" s="2" t="s">
        <v>57</v>
      </c>
      <c r="F49" s="2" t="s">
        <v>240</v>
      </c>
      <c r="G49" s="2" t="s">
        <v>241</v>
      </c>
      <c r="H49" s="2" t="s">
        <v>144</v>
      </c>
      <c r="I49" s="2">
        <v>3</v>
      </c>
      <c r="J49" s="2" t="s">
        <v>233</v>
      </c>
      <c r="K49" s="2" t="s">
        <v>417</v>
      </c>
      <c r="L49" s="2" t="s">
        <v>239</v>
      </c>
      <c r="N49" s="3">
        <v>42317</v>
      </c>
      <c r="O49" s="7">
        <f ca="1" t="shared" si="0"/>
        <v>2.25</v>
      </c>
      <c r="P49" s="2">
        <v>2007.6</v>
      </c>
      <c r="Q49" s="2" t="s">
        <v>418</v>
      </c>
      <c r="R49" s="4" t="s">
        <v>419</v>
      </c>
      <c r="S49" s="4" t="str">
        <f>IFERROR(VLOOKUP(R49,'C:\Users\XP-PC-XXX\Desktop\[员工花名册20180208更新版.xlsx]数据引用'!#REF!,2,0),"否")</f>
        <v>否</v>
      </c>
      <c r="U49" s="4" t="s">
        <v>420</v>
      </c>
      <c r="AD49" s="5">
        <v>39234</v>
      </c>
      <c r="AE49" s="10">
        <f ca="1" t="shared" si="1"/>
        <v>10.6666666666667</v>
      </c>
      <c r="AF49" s="2" t="s">
        <v>421</v>
      </c>
      <c r="AH49" s="2" t="s">
        <v>422</v>
      </c>
      <c r="AI49" s="2" t="s">
        <v>423</v>
      </c>
    </row>
    <row r="50" spans="1:35">
      <c r="A50" s="2" t="s">
        <v>424</v>
      </c>
      <c r="B50" s="2" t="s">
        <v>425</v>
      </c>
      <c r="C50" s="2" t="s">
        <v>34</v>
      </c>
      <c r="D50" s="2" t="s">
        <v>35</v>
      </c>
      <c r="E50" s="2" t="s">
        <v>57</v>
      </c>
      <c r="F50" s="2" t="s">
        <v>272</v>
      </c>
      <c r="H50" s="2" t="s">
        <v>144</v>
      </c>
      <c r="I50" s="2">
        <v>3</v>
      </c>
      <c r="J50" s="2" t="s">
        <v>233</v>
      </c>
      <c r="K50" s="2" t="s">
        <v>426</v>
      </c>
      <c r="L50" s="2" t="s">
        <v>274</v>
      </c>
      <c r="N50" s="3">
        <v>42317</v>
      </c>
      <c r="O50" s="7">
        <f ca="1" t="shared" si="0"/>
        <v>2.25</v>
      </c>
      <c r="P50" s="2">
        <v>2009.12</v>
      </c>
      <c r="Q50" s="2" t="s">
        <v>40</v>
      </c>
      <c r="R50" s="4" t="s">
        <v>286</v>
      </c>
      <c r="S50" s="4" t="str">
        <f>IFERROR(VLOOKUP(R50,'C:\Users\XP-PC-XXX\Desktop\[员工花名册20180208更新版.xlsx]数据引用'!#REF!,2,0),"否")</f>
        <v>否</v>
      </c>
      <c r="U50" s="4" t="s">
        <v>427</v>
      </c>
      <c r="AD50" s="5">
        <v>40148</v>
      </c>
      <c r="AE50" s="10">
        <f ca="1" t="shared" si="1"/>
        <v>8.16666666666667</v>
      </c>
      <c r="AF50" s="2" t="s">
        <v>53</v>
      </c>
      <c r="AH50" s="2" t="s">
        <v>428</v>
      </c>
      <c r="AI50" s="2" t="s">
        <v>429</v>
      </c>
    </row>
    <row r="51" spans="1:35">
      <c r="A51" s="2" t="s">
        <v>430</v>
      </c>
      <c r="B51" s="2" t="s">
        <v>431</v>
      </c>
      <c r="C51" s="2" t="s">
        <v>34</v>
      </c>
      <c r="D51" s="2" t="s">
        <v>35</v>
      </c>
      <c r="E51" s="2" t="s">
        <v>57</v>
      </c>
      <c r="F51" s="2" t="s">
        <v>165</v>
      </c>
      <c r="H51" s="2" t="s">
        <v>265</v>
      </c>
      <c r="I51" s="2">
        <v>2</v>
      </c>
      <c r="J51" s="2" t="s">
        <v>198</v>
      </c>
      <c r="K51" s="2" t="s">
        <v>432</v>
      </c>
      <c r="L51" s="2" t="s">
        <v>164</v>
      </c>
      <c r="N51" s="3">
        <v>42321</v>
      </c>
      <c r="O51" s="7">
        <f ca="1" t="shared" si="0"/>
        <v>2.25</v>
      </c>
      <c r="P51" s="2">
        <v>2012.7</v>
      </c>
      <c r="Q51" s="2" t="s">
        <v>40</v>
      </c>
      <c r="R51" s="4" t="s">
        <v>433</v>
      </c>
      <c r="S51" s="4" t="str">
        <f>IFERROR(VLOOKUP(R51,'C:\Users\XP-PC-XXX\Desktop\[员工花名册20180208更新版.xlsx]数据引用'!#REF!,2,0),"否")</f>
        <v>否</v>
      </c>
      <c r="U51" s="4" t="s">
        <v>434</v>
      </c>
      <c r="AD51" s="5">
        <v>41091</v>
      </c>
      <c r="AE51" s="10">
        <f ca="1" t="shared" si="1"/>
        <v>5.58333333333333</v>
      </c>
      <c r="AF51" s="2" t="s">
        <v>435</v>
      </c>
      <c r="AH51" s="2" t="s">
        <v>436</v>
      </c>
      <c r="AI51" s="2" t="s">
        <v>437</v>
      </c>
    </row>
    <row r="52" spans="1:35">
      <c r="A52" s="2" t="s">
        <v>438</v>
      </c>
      <c r="B52" s="2" t="s">
        <v>439</v>
      </c>
      <c r="C52" s="2" t="s">
        <v>34</v>
      </c>
      <c r="D52" s="2" t="s">
        <v>35</v>
      </c>
      <c r="E52" s="2" t="s">
        <v>155</v>
      </c>
      <c r="F52" s="2" t="s">
        <v>216</v>
      </c>
      <c r="G52" s="2" t="s">
        <v>217</v>
      </c>
      <c r="H52" s="2" t="s">
        <v>197</v>
      </c>
      <c r="I52" s="2">
        <v>2</v>
      </c>
      <c r="J52" s="2" t="s">
        <v>233</v>
      </c>
      <c r="K52" s="2" t="s">
        <v>440</v>
      </c>
      <c r="L52" s="2" t="s">
        <v>219</v>
      </c>
      <c r="N52" s="3">
        <v>42332</v>
      </c>
      <c r="O52" s="7">
        <f ca="1" t="shared" si="0"/>
        <v>2.25</v>
      </c>
      <c r="P52" s="2">
        <v>2015.6</v>
      </c>
      <c r="Q52" s="2" t="s">
        <v>49</v>
      </c>
      <c r="R52" s="4" t="s">
        <v>41</v>
      </c>
      <c r="S52" s="4" t="str">
        <f>IFERROR(VLOOKUP(R52,'C:\Users\XP-PC-XXX\Desktop\[员工花名册20180208更新版.xlsx]数据引用'!#REF!,2,0),"否")</f>
        <v>否</v>
      </c>
      <c r="U52" s="4" t="s">
        <v>441</v>
      </c>
      <c r="V52" s="2" t="s">
        <v>40</v>
      </c>
      <c r="W52" s="4" t="s">
        <v>41</v>
      </c>
      <c r="X52" s="4" t="s">
        <v>442</v>
      </c>
      <c r="AD52" s="5">
        <v>42156</v>
      </c>
      <c r="AE52" s="10">
        <f ca="1" t="shared" si="1"/>
        <v>2.66666666666667</v>
      </c>
      <c r="AF52" s="2" t="s">
        <v>53</v>
      </c>
      <c r="AH52" s="2" t="s">
        <v>443</v>
      </c>
      <c r="AI52" s="2" t="s">
        <v>444</v>
      </c>
    </row>
    <row r="53" spans="1:35">
      <c r="A53" s="2" t="s">
        <v>445</v>
      </c>
      <c r="B53" s="2" t="s">
        <v>446</v>
      </c>
      <c r="C53" s="2" t="s">
        <v>34</v>
      </c>
      <c r="D53" s="2" t="s">
        <v>35</v>
      </c>
      <c r="E53" s="2" t="s">
        <v>155</v>
      </c>
      <c r="F53" s="2" t="s">
        <v>447</v>
      </c>
      <c r="G53" s="2" t="s">
        <v>448</v>
      </c>
      <c r="H53" s="2" t="s">
        <v>95</v>
      </c>
      <c r="I53" s="2">
        <v>4</v>
      </c>
      <c r="J53" s="2" t="s">
        <v>85</v>
      </c>
      <c r="K53" s="2" t="s">
        <v>449</v>
      </c>
      <c r="L53" s="2" t="s">
        <v>219</v>
      </c>
      <c r="N53" s="3">
        <v>42345</v>
      </c>
      <c r="O53" s="7">
        <f ca="1" t="shared" si="0"/>
        <v>2.16666666666667</v>
      </c>
      <c r="P53" s="2">
        <v>2010.6</v>
      </c>
      <c r="Q53" s="2" t="s">
        <v>40</v>
      </c>
      <c r="R53" s="4" t="s">
        <v>200</v>
      </c>
      <c r="S53" s="4" t="str">
        <f>IFERROR(VLOOKUP(R53,'C:\Users\XP-PC-XXX\Desktop\[员工花名册20180208更新版.xlsx]数据引用'!#REF!,2,0),"否")</f>
        <v>否</v>
      </c>
      <c r="U53" s="4" t="s">
        <v>450</v>
      </c>
      <c r="AD53" s="5">
        <v>40330</v>
      </c>
      <c r="AE53" s="10">
        <f ca="1" t="shared" si="1"/>
        <v>7.66666666666667</v>
      </c>
      <c r="AF53" s="2" t="s">
        <v>412</v>
      </c>
      <c r="AH53" s="2" t="s">
        <v>451</v>
      </c>
      <c r="AI53" s="2" t="s">
        <v>452</v>
      </c>
    </row>
    <row r="54" spans="1:35">
      <c r="A54" s="2" t="s">
        <v>453</v>
      </c>
      <c r="B54" s="2" t="s">
        <v>454</v>
      </c>
      <c r="C54" s="2" t="s">
        <v>34</v>
      </c>
      <c r="D54" s="2" t="s">
        <v>35</v>
      </c>
      <c r="E54" s="2" t="s">
        <v>57</v>
      </c>
      <c r="F54" s="2" t="s">
        <v>136</v>
      </c>
      <c r="H54" s="2" t="s">
        <v>144</v>
      </c>
      <c r="I54" s="2">
        <v>3</v>
      </c>
      <c r="J54" s="2" t="s">
        <v>233</v>
      </c>
      <c r="K54" s="2" t="s">
        <v>455</v>
      </c>
      <c r="L54" s="2" t="s">
        <v>135</v>
      </c>
      <c r="N54" s="3">
        <v>42345</v>
      </c>
      <c r="O54" s="7">
        <f ca="1" t="shared" si="0"/>
        <v>2.16666666666667</v>
      </c>
      <c r="P54" s="2">
        <v>2011.8</v>
      </c>
      <c r="Q54" s="2" t="s">
        <v>40</v>
      </c>
      <c r="R54" s="4" t="s">
        <v>433</v>
      </c>
      <c r="S54" s="4" t="str">
        <f>IFERROR(VLOOKUP(R54,'C:\Users\XP-PC-XXX\Desktop\[员工花名册20180208更新版.xlsx]数据引用'!#REF!,2,0),"否")</f>
        <v>否</v>
      </c>
      <c r="U54" s="4" t="s">
        <v>191</v>
      </c>
      <c r="AD54" s="5">
        <v>40725</v>
      </c>
      <c r="AE54" s="10">
        <f ca="1" t="shared" si="1"/>
        <v>6.58333333333333</v>
      </c>
      <c r="AF54" s="2" t="s">
        <v>456</v>
      </c>
      <c r="AH54" s="2" t="s">
        <v>457</v>
      </c>
      <c r="AI54" s="2" t="s">
        <v>458</v>
      </c>
    </row>
    <row r="55" spans="1:35">
      <c r="A55" s="2" t="s">
        <v>459</v>
      </c>
      <c r="B55" s="2" t="s">
        <v>460</v>
      </c>
      <c r="C55" s="2" t="s">
        <v>34</v>
      </c>
      <c r="D55" s="2" t="s">
        <v>35</v>
      </c>
      <c r="E55" s="2" t="s">
        <v>57</v>
      </c>
      <c r="F55" s="2" t="s">
        <v>136</v>
      </c>
      <c r="H55" s="2" t="s">
        <v>265</v>
      </c>
      <c r="I55" s="2">
        <v>2</v>
      </c>
      <c r="J55" s="2" t="s">
        <v>198</v>
      </c>
      <c r="K55" s="2" t="s">
        <v>461</v>
      </c>
      <c r="L55" s="2" t="s">
        <v>135</v>
      </c>
      <c r="N55" s="3">
        <v>42354</v>
      </c>
      <c r="O55" s="7">
        <f ca="1" t="shared" si="0"/>
        <v>2.16666666666667</v>
      </c>
      <c r="P55" s="2">
        <v>2011.8</v>
      </c>
      <c r="Q55" s="2" t="s">
        <v>40</v>
      </c>
      <c r="R55" s="4" t="s">
        <v>41</v>
      </c>
      <c r="S55" s="4" t="str">
        <f>IFERROR(VLOOKUP(R55,'C:\Users\XP-PC-XXX\Desktop\[员工花名册20180208更新版.xlsx]数据引用'!#REF!,2,0),"否")</f>
        <v>否</v>
      </c>
      <c r="U55" s="4" t="s">
        <v>115</v>
      </c>
      <c r="AD55" s="5">
        <v>40725</v>
      </c>
      <c r="AE55" s="10">
        <f ca="1" t="shared" si="1"/>
        <v>6.58333333333333</v>
      </c>
      <c r="AF55" s="2" t="s">
        <v>462</v>
      </c>
      <c r="AH55" s="2" t="s">
        <v>463</v>
      </c>
      <c r="AI55" s="2" t="s">
        <v>464</v>
      </c>
    </row>
    <row r="56" spans="1:35">
      <c r="A56" s="2" t="s">
        <v>465</v>
      </c>
      <c r="B56" s="2" t="s">
        <v>466</v>
      </c>
      <c r="C56" s="2" t="s">
        <v>34</v>
      </c>
      <c r="D56" s="2" t="s">
        <v>35</v>
      </c>
      <c r="E56" s="2" t="s">
        <v>57</v>
      </c>
      <c r="F56" s="2" t="s">
        <v>66</v>
      </c>
      <c r="G56" s="2" t="s">
        <v>467</v>
      </c>
      <c r="H56" s="2" t="s">
        <v>265</v>
      </c>
      <c r="I56" s="2">
        <v>2</v>
      </c>
      <c r="J56" s="2" t="s">
        <v>198</v>
      </c>
      <c r="K56" s="2" t="s">
        <v>468</v>
      </c>
      <c r="L56" s="2" t="s">
        <v>65</v>
      </c>
      <c r="N56" s="3">
        <v>42373</v>
      </c>
      <c r="O56" s="7">
        <f ca="1" t="shared" si="0"/>
        <v>2.08333333333333</v>
      </c>
      <c r="P56" s="2">
        <v>2011.6</v>
      </c>
      <c r="Q56" s="2" t="s">
        <v>40</v>
      </c>
      <c r="R56" s="4" t="s">
        <v>469</v>
      </c>
      <c r="S56" s="4" t="str">
        <f>IFERROR(VLOOKUP(R56,'C:\Users\XP-PC-XXX\Desktop\[员工花名册20180208更新版.xlsx]数据引用'!#REF!,2,0),"否")</f>
        <v>否</v>
      </c>
      <c r="U56" s="4" t="s">
        <v>52</v>
      </c>
      <c r="AD56" s="5">
        <v>40695</v>
      </c>
      <c r="AE56" s="10">
        <f ca="1" t="shared" si="1"/>
        <v>6.66666666666667</v>
      </c>
      <c r="AF56" s="2" t="s">
        <v>470</v>
      </c>
      <c r="AH56" s="2" t="s">
        <v>471</v>
      </c>
      <c r="AI56" s="2" t="s">
        <v>472</v>
      </c>
    </row>
    <row r="57" spans="1:35">
      <c r="A57" s="2" t="s">
        <v>473</v>
      </c>
      <c r="B57" s="2" t="s">
        <v>474</v>
      </c>
      <c r="C57" s="2" t="s">
        <v>34</v>
      </c>
      <c r="D57" s="2" t="s">
        <v>35</v>
      </c>
      <c r="E57" s="2" t="s">
        <v>155</v>
      </c>
      <c r="F57" s="2" t="s">
        <v>475</v>
      </c>
      <c r="G57" s="2" t="s">
        <v>476</v>
      </c>
      <c r="H57" s="2" t="s">
        <v>95</v>
      </c>
      <c r="I57" s="2">
        <v>4</v>
      </c>
      <c r="J57" s="2" t="s">
        <v>68</v>
      </c>
      <c r="K57" s="2" t="s">
        <v>477</v>
      </c>
      <c r="L57" s="2" t="s">
        <v>158</v>
      </c>
      <c r="N57" s="3">
        <v>42375</v>
      </c>
      <c r="O57" s="7">
        <f ca="1" t="shared" si="0"/>
        <v>2.08333333333333</v>
      </c>
      <c r="P57" s="2">
        <v>2010.6</v>
      </c>
      <c r="Q57" s="2" t="s">
        <v>49</v>
      </c>
      <c r="R57" s="4" t="s">
        <v>41</v>
      </c>
      <c r="S57" s="4" t="str">
        <f>IFERROR(VLOOKUP(R57,'C:\Users\XP-PC-XXX\Desktop\[员工花名册20180208更新版.xlsx]数据引用'!#REF!,2,0),"否")</f>
        <v>否</v>
      </c>
      <c r="U57" s="4" t="s">
        <v>478</v>
      </c>
      <c r="V57" s="2" t="s">
        <v>40</v>
      </c>
      <c r="W57" s="4" t="s">
        <v>41</v>
      </c>
      <c r="X57" s="4" t="s">
        <v>160</v>
      </c>
      <c r="AD57" s="5">
        <v>40330</v>
      </c>
      <c r="AE57" s="10">
        <f ca="1" t="shared" si="1"/>
        <v>7.66666666666667</v>
      </c>
      <c r="AF57" s="2" t="s">
        <v>412</v>
      </c>
      <c r="AH57" s="2" t="s">
        <v>479</v>
      </c>
      <c r="AI57" s="2" t="s">
        <v>480</v>
      </c>
    </row>
    <row r="58" spans="1:35">
      <c r="A58" s="2" t="s">
        <v>481</v>
      </c>
      <c r="B58" s="2" t="s">
        <v>482</v>
      </c>
      <c r="C58" s="2" t="s">
        <v>34</v>
      </c>
      <c r="D58" s="2" t="s">
        <v>483</v>
      </c>
      <c r="E58" s="2" t="s">
        <v>57</v>
      </c>
      <c r="F58" s="2" t="s">
        <v>74</v>
      </c>
      <c r="G58" s="2" t="s">
        <v>250</v>
      </c>
      <c r="H58" s="2" t="s">
        <v>197</v>
      </c>
      <c r="I58" s="2">
        <v>2</v>
      </c>
      <c r="J58" s="2" t="s">
        <v>198</v>
      </c>
      <c r="K58" s="2" t="s">
        <v>484</v>
      </c>
      <c r="L58" s="2" t="s">
        <v>73</v>
      </c>
      <c r="N58" s="3">
        <v>42385</v>
      </c>
      <c r="O58" s="7">
        <f ca="1" t="shared" si="0"/>
        <v>2.08333333333333</v>
      </c>
      <c r="P58" s="2">
        <v>2015.12</v>
      </c>
      <c r="Q58" s="2" t="s">
        <v>49</v>
      </c>
      <c r="R58" s="4" t="s">
        <v>485</v>
      </c>
      <c r="S58" s="4" t="str">
        <f>IFERROR(VLOOKUP(R58,'C:\Users\XP-PC-XXX\Desktop\[员工花名册20180208更新版.xlsx]数据引用'!#REF!,2,0),"否")</f>
        <v>否</v>
      </c>
      <c r="U58" s="4" t="s">
        <v>288</v>
      </c>
      <c r="V58" s="2" t="s">
        <v>40</v>
      </c>
      <c r="W58" s="4" t="s">
        <v>485</v>
      </c>
      <c r="X58" s="4" t="s">
        <v>288</v>
      </c>
      <c r="AD58" s="5">
        <v>42339</v>
      </c>
      <c r="AE58" s="10">
        <f ca="1" t="shared" si="1"/>
        <v>2.16666666666667</v>
      </c>
      <c r="AF58" s="2" t="s">
        <v>268</v>
      </c>
      <c r="AH58" s="2" t="s">
        <v>486</v>
      </c>
      <c r="AI58" s="2" t="s">
        <v>487</v>
      </c>
    </row>
    <row r="59" spans="1:35">
      <c r="A59" s="2" t="s">
        <v>488</v>
      </c>
      <c r="B59" s="2" t="s">
        <v>219</v>
      </c>
      <c r="C59" s="2" t="s">
        <v>34</v>
      </c>
      <c r="D59" s="2" t="s">
        <v>35</v>
      </c>
      <c r="E59" s="2" t="s">
        <v>155</v>
      </c>
      <c r="F59" s="2" t="s">
        <v>155</v>
      </c>
      <c r="H59" s="2" t="s">
        <v>58</v>
      </c>
      <c r="I59" s="2">
        <v>7</v>
      </c>
      <c r="J59" s="2" t="s">
        <v>59</v>
      </c>
      <c r="K59" s="2" t="s">
        <v>58</v>
      </c>
      <c r="L59" s="2" t="s">
        <v>46</v>
      </c>
      <c r="N59" s="3">
        <v>42394</v>
      </c>
      <c r="O59" s="7">
        <f ca="1" t="shared" si="0"/>
        <v>2.08333333333333</v>
      </c>
      <c r="P59" s="2">
        <v>2002.6</v>
      </c>
      <c r="Q59" s="2" t="s">
        <v>40</v>
      </c>
      <c r="R59" s="4" t="s">
        <v>489</v>
      </c>
      <c r="S59" s="4" t="str">
        <f>IFERROR(VLOOKUP(R59,'C:\Users\XP-PC-XXX\Desktop\[员工花名册20180208更新版.xlsx]数据引用'!#REF!,2,0),"否")</f>
        <v>否</v>
      </c>
      <c r="U59" s="4" t="s">
        <v>490</v>
      </c>
      <c r="AD59" s="5">
        <v>37408</v>
      </c>
      <c r="AE59" s="10">
        <f ca="1" t="shared" si="1"/>
        <v>15.6666666666667</v>
      </c>
      <c r="AF59" s="2" t="s">
        <v>491</v>
      </c>
      <c r="AH59" s="2" t="s">
        <v>492</v>
      </c>
      <c r="AI59" s="2" t="s">
        <v>493</v>
      </c>
    </row>
    <row r="60" spans="1:35">
      <c r="A60" s="2" t="s">
        <v>494</v>
      </c>
      <c r="B60" s="2" t="s">
        <v>495</v>
      </c>
      <c r="C60" s="2" t="s">
        <v>34</v>
      </c>
      <c r="D60" s="2" t="s">
        <v>35</v>
      </c>
      <c r="E60" s="2" t="s">
        <v>111</v>
      </c>
      <c r="F60" s="2" t="s">
        <v>176</v>
      </c>
      <c r="G60" s="2" t="s">
        <v>257</v>
      </c>
      <c r="H60" s="2" t="s">
        <v>144</v>
      </c>
      <c r="I60" s="2">
        <v>3</v>
      </c>
      <c r="J60" s="2" t="s">
        <v>233</v>
      </c>
      <c r="K60" s="2" t="s">
        <v>496</v>
      </c>
      <c r="L60" s="2" t="s">
        <v>256</v>
      </c>
      <c r="N60" s="3">
        <v>42415</v>
      </c>
      <c r="O60" s="7">
        <f ca="1" t="shared" si="0"/>
        <v>2</v>
      </c>
      <c r="P60" s="2">
        <v>2006.7</v>
      </c>
      <c r="Q60" s="2" t="s">
        <v>418</v>
      </c>
      <c r="R60" s="4" t="s">
        <v>497</v>
      </c>
      <c r="S60" s="4" t="str">
        <f>IFERROR(VLOOKUP(R60,'C:\Users\XP-PC-XXX\Desktop\[员工花名册20180208更新版.xlsx]数据引用'!#REF!,2,0),"否")</f>
        <v>否</v>
      </c>
      <c r="U60" s="4" t="s">
        <v>498</v>
      </c>
      <c r="AD60" s="5">
        <v>38869</v>
      </c>
      <c r="AE60" s="10">
        <f ca="1" t="shared" si="1"/>
        <v>11.6666666666667</v>
      </c>
      <c r="AF60" s="2" t="s">
        <v>499</v>
      </c>
      <c r="AH60" s="2" t="s">
        <v>500</v>
      </c>
      <c r="AI60" s="2" t="s">
        <v>501</v>
      </c>
    </row>
    <row r="61" spans="1:35">
      <c r="A61" s="2" t="s">
        <v>502</v>
      </c>
      <c r="B61" s="2" t="s">
        <v>503</v>
      </c>
      <c r="C61" s="2" t="s">
        <v>34</v>
      </c>
      <c r="D61" s="2" t="s">
        <v>35</v>
      </c>
      <c r="E61" s="2" t="s">
        <v>57</v>
      </c>
      <c r="F61" s="2" t="s">
        <v>206</v>
      </c>
      <c r="G61" s="2" t="s">
        <v>504</v>
      </c>
      <c r="H61" s="2" t="s">
        <v>144</v>
      </c>
      <c r="I61" s="2">
        <v>3</v>
      </c>
      <c r="J61" s="2" t="s">
        <v>179</v>
      </c>
      <c r="K61" s="2" t="s">
        <v>227</v>
      </c>
      <c r="L61" s="2" t="s">
        <v>337</v>
      </c>
      <c r="N61" s="3">
        <v>42416</v>
      </c>
      <c r="O61" s="7">
        <f ca="1" t="shared" si="0"/>
        <v>2</v>
      </c>
      <c r="P61" s="2">
        <v>2008.6</v>
      </c>
      <c r="Q61" s="2" t="s">
        <v>40</v>
      </c>
      <c r="R61" s="4" t="s">
        <v>505</v>
      </c>
      <c r="S61" s="4" t="str">
        <f>IFERROR(VLOOKUP(R61,'C:\Users\XP-PC-XXX\Desktop\[员工花名册20180208更新版.xlsx]数据引用'!#REF!,2,0),"否")</f>
        <v>否</v>
      </c>
      <c r="U61" s="4" t="s">
        <v>182</v>
      </c>
      <c r="AD61" s="5">
        <v>39600</v>
      </c>
      <c r="AE61" s="10">
        <f ca="1" t="shared" si="1"/>
        <v>9.66666666666667</v>
      </c>
      <c r="AF61" s="2" t="s">
        <v>506</v>
      </c>
      <c r="AH61" s="2" t="s">
        <v>507</v>
      </c>
      <c r="AI61" s="2" t="s">
        <v>508</v>
      </c>
    </row>
    <row r="62" spans="1:35">
      <c r="A62" s="2" t="s">
        <v>509</v>
      </c>
      <c r="B62" s="2" t="s">
        <v>510</v>
      </c>
      <c r="C62" s="2" t="s">
        <v>34</v>
      </c>
      <c r="D62" s="2" t="s">
        <v>35</v>
      </c>
      <c r="E62" s="2" t="s">
        <v>155</v>
      </c>
      <c r="F62" s="2" t="s">
        <v>475</v>
      </c>
      <c r="G62" s="2" t="s">
        <v>476</v>
      </c>
      <c r="H62" s="2" t="s">
        <v>144</v>
      </c>
      <c r="I62" s="2">
        <v>3</v>
      </c>
      <c r="J62" s="2" t="s">
        <v>233</v>
      </c>
      <c r="K62" s="2" t="s">
        <v>511</v>
      </c>
      <c r="L62" s="2" t="s">
        <v>474</v>
      </c>
      <c r="N62" s="3">
        <v>42417</v>
      </c>
      <c r="O62" s="7">
        <f ca="1" t="shared" si="0"/>
        <v>2</v>
      </c>
      <c r="P62" s="2">
        <v>2011.6</v>
      </c>
      <c r="Q62" s="2" t="s">
        <v>40</v>
      </c>
      <c r="R62" s="4" t="s">
        <v>512</v>
      </c>
      <c r="S62" s="4" t="str">
        <f>IFERROR(VLOOKUP(R62,'C:\Users\XP-PC-XXX\Desktop\[员工花名册20180208更新版.xlsx]数据引用'!#REF!,2,0),"否")</f>
        <v>否</v>
      </c>
      <c r="U62" s="4" t="s">
        <v>513</v>
      </c>
      <c r="AD62" s="5">
        <v>40695</v>
      </c>
      <c r="AE62" s="10">
        <f ca="1" t="shared" si="1"/>
        <v>6.66666666666667</v>
      </c>
      <c r="AF62" s="2" t="s">
        <v>514</v>
      </c>
      <c r="AH62" s="2" t="s">
        <v>515</v>
      </c>
      <c r="AI62" s="2" t="s">
        <v>516</v>
      </c>
    </row>
    <row r="63" spans="1:35">
      <c r="A63" s="2" t="s">
        <v>517</v>
      </c>
      <c r="B63" s="2" t="s">
        <v>518</v>
      </c>
      <c r="C63" s="2" t="s">
        <v>34</v>
      </c>
      <c r="D63" s="2" t="s">
        <v>35</v>
      </c>
      <c r="E63" s="2" t="s">
        <v>57</v>
      </c>
      <c r="F63" s="2" t="s">
        <v>93</v>
      </c>
      <c r="G63" s="2" t="s">
        <v>519</v>
      </c>
      <c r="H63" s="2" t="s">
        <v>520</v>
      </c>
      <c r="I63" s="2">
        <v>0</v>
      </c>
      <c r="J63" s="2" t="s">
        <v>521</v>
      </c>
      <c r="K63" s="2" t="s">
        <v>522</v>
      </c>
      <c r="L63" s="2" t="s">
        <v>101</v>
      </c>
      <c r="N63" s="3">
        <v>42419</v>
      </c>
      <c r="O63" s="7">
        <f ca="1" t="shared" si="0"/>
        <v>2</v>
      </c>
      <c r="P63" s="2">
        <v>2008.6</v>
      </c>
      <c r="Q63" s="2" t="s">
        <v>418</v>
      </c>
      <c r="R63" s="4" t="s">
        <v>523</v>
      </c>
      <c r="S63" s="4" t="str">
        <f>IFERROR(VLOOKUP(R63,'C:\Users\XP-PC-XXX\Desktop\[员工花名册20180208更新版.xlsx]数据引用'!#REF!,2,0),"否")</f>
        <v>否</v>
      </c>
      <c r="U63" s="4" t="s">
        <v>524</v>
      </c>
      <c r="AD63" s="5">
        <v>39600</v>
      </c>
      <c r="AE63" s="10">
        <f ca="1" t="shared" si="1"/>
        <v>9.66666666666667</v>
      </c>
      <c r="AF63" s="2" t="s">
        <v>525</v>
      </c>
      <c r="AH63" s="2" t="s">
        <v>526</v>
      </c>
      <c r="AI63" s="2" t="s">
        <v>527</v>
      </c>
    </row>
    <row r="64" spans="1:35">
      <c r="A64" s="2" t="s">
        <v>528</v>
      </c>
      <c r="B64" s="2" t="s">
        <v>529</v>
      </c>
      <c r="C64" s="2" t="s">
        <v>81</v>
      </c>
      <c r="D64" s="2" t="s">
        <v>35</v>
      </c>
      <c r="E64" s="2" t="s">
        <v>328</v>
      </c>
      <c r="F64" s="2" t="s">
        <v>530</v>
      </c>
      <c r="H64" s="2" t="s">
        <v>95</v>
      </c>
      <c r="I64" s="2">
        <v>4</v>
      </c>
      <c r="J64" s="2" t="s">
        <v>68</v>
      </c>
      <c r="K64" s="2" t="s">
        <v>531</v>
      </c>
      <c r="L64" s="2" t="s">
        <v>219</v>
      </c>
      <c r="N64" s="3">
        <v>42433</v>
      </c>
      <c r="O64" s="7">
        <f ca="1" t="shared" si="0"/>
        <v>1.91666666666667</v>
      </c>
      <c r="P64" s="2">
        <v>2006.6</v>
      </c>
      <c r="Q64" s="2" t="s">
        <v>418</v>
      </c>
      <c r="R64" s="4" t="s">
        <v>532</v>
      </c>
      <c r="S64" s="4" t="str">
        <f>IFERROR(VLOOKUP(R64,'C:\Users\XP-PC-XXX\Desktop\[员工花名册20180208更新版.xlsx]数据引用'!#REF!,2,0),"否")</f>
        <v>否</v>
      </c>
      <c r="U64" s="4" t="s">
        <v>533</v>
      </c>
      <c r="AD64" s="5">
        <v>38869</v>
      </c>
      <c r="AE64" s="10">
        <f ca="1" t="shared" si="1"/>
        <v>11.6666666666667</v>
      </c>
      <c r="AF64" s="2" t="s">
        <v>534</v>
      </c>
      <c r="AH64" s="2" t="s">
        <v>535</v>
      </c>
      <c r="AI64" s="2" t="s">
        <v>536</v>
      </c>
    </row>
    <row r="65" spans="1:35">
      <c r="A65" s="2" t="s">
        <v>537</v>
      </c>
      <c r="B65" s="2" t="s">
        <v>538</v>
      </c>
      <c r="C65" s="2" t="s">
        <v>34</v>
      </c>
      <c r="D65" s="2" t="s">
        <v>35</v>
      </c>
      <c r="E65" s="2" t="s">
        <v>57</v>
      </c>
      <c r="F65" s="2" t="s">
        <v>272</v>
      </c>
      <c r="H65" s="2" t="s">
        <v>265</v>
      </c>
      <c r="I65" s="2">
        <v>2</v>
      </c>
      <c r="J65" s="2" t="s">
        <v>233</v>
      </c>
      <c r="K65" s="2" t="s">
        <v>539</v>
      </c>
      <c r="L65" s="2" t="s">
        <v>274</v>
      </c>
      <c r="N65" s="3">
        <v>42436</v>
      </c>
      <c r="O65" s="7">
        <f ca="1" t="shared" si="0"/>
        <v>1.91666666666667</v>
      </c>
      <c r="P65" s="2">
        <v>2010.6</v>
      </c>
      <c r="Q65" s="2" t="s">
        <v>40</v>
      </c>
      <c r="R65" s="4" t="s">
        <v>540</v>
      </c>
      <c r="S65" s="4" t="str">
        <f>IFERROR(VLOOKUP(R65,'C:\Users\XP-PC-XXX\Desktop\[员工花名册20180208更新版.xlsx]数据引用'!#REF!,2,0),"否")</f>
        <v>否</v>
      </c>
      <c r="U65" s="4" t="s">
        <v>124</v>
      </c>
      <c r="AD65" s="5">
        <v>40330</v>
      </c>
      <c r="AE65" s="10">
        <f ca="1" t="shared" si="1"/>
        <v>7.66666666666667</v>
      </c>
      <c r="AF65" s="2" t="s">
        <v>541</v>
      </c>
      <c r="AH65" s="2" t="s">
        <v>542</v>
      </c>
      <c r="AI65" s="2" t="s">
        <v>543</v>
      </c>
    </row>
    <row r="66" spans="1:35">
      <c r="A66" s="2" t="s">
        <v>544</v>
      </c>
      <c r="B66" s="2" t="s">
        <v>545</v>
      </c>
      <c r="C66" s="2" t="s">
        <v>34</v>
      </c>
      <c r="D66" s="2" t="s">
        <v>35</v>
      </c>
      <c r="E66" s="2" t="s">
        <v>155</v>
      </c>
      <c r="F66" s="2" t="s">
        <v>156</v>
      </c>
      <c r="G66" s="2" t="s">
        <v>546</v>
      </c>
      <c r="H66" s="2" t="s">
        <v>144</v>
      </c>
      <c r="I66" s="2">
        <v>3</v>
      </c>
      <c r="J66" s="2" t="s">
        <v>179</v>
      </c>
      <c r="K66" s="2" t="s">
        <v>547</v>
      </c>
      <c r="L66" s="2" t="s">
        <v>154</v>
      </c>
      <c r="N66" s="3">
        <v>42438</v>
      </c>
      <c r="O66" s="7">
        <f ca="1" t="shared" ref="O66:O129" si="2">DATEDIF(N66,TODAY(),"m")/12</f>
        <v>1.91666666666667</v>
      </c>
      <c r="P66" s="2">
        <v>2012.6</v>
      </c>
      <c r="Q66" s="2" t="s">
        <v>40</v>
      </c>
      <c r="R66" s="4" t="s">
        <v>548</v>
      </c>
      <c r="S66" s="4" t="str">
        <f>IFERROR(VLOOKUP(R66,'C:\Users\XP-PC-XXX\Desktop\[员工花名册20180208更新版.xlsx]数据引用'!#REF!,2,0),"否")</f>
        <v>否</v>
      </c>
      <c r="U66" s="4" t="s">
        <v>549</v>
      </c>
      <c r="AD66" s="5">
        <v>41061</v>
      </c>
      <c r="AE66" s="10">
        <f ca="1" t="shared" ref="AE66:AE129" si="3">DATEDIF(AD66,TODAY(),"m")/12</f>
        <v>5.66666666666667</v>
      </c>
      <c r="AF66" s="2" t="s">
        <v>550</v>
      </c>
      <c r="AH66" s="2" t="s">
        <v>551</v>
      </c>
      <c r="AI66" s="2" t="s">
        <v>552</v>
      </c>
    </row>
    <row r="67" spans="1:35">
      <c r="A67" s="2" t="s">
        <v>553</v>
      </c>
      <c r="B67" s="2" t="s">
        <v>554</v>
      </c>
      <c r="C67" s="2" t="s">
        <v>34</v>
      </c>
      <c r="D67" s="2" t="s">
        <v>35</v>
      </c>
      <c r="E67" s="2" t="s">
        <v>119</v>
      </c>
      <c r="F67" s="2" t="s">
        <v>120</v>
      </c>
      <c r="H67" s="2" t="s">
        <v>144</v>
      </c>
      <c r="I67" s="2">
        <v>3</v>
      </c>
      <c r="J67" s="2" t="s">
        <v>233</v>
      </c>
      <c r="K67" s="2" t="s">
        <v>555</v>
      </c>
      <c r="L67" s="2" t="s">
        <v>118</v>
      </c>
      <c r="N67" s="3">
        <v>42440</v>
      </c>
      <c r="O67" s="7">
        <f ca="1" t="shared" si="2"/>
        <v>1.91666666666667</v>
      </c>
      <c r="P67" s="2">
        <v>2013.7</v>
      </c>
      <c r="Q67" s="2" t="s">
        <v>49</v>
      </c>
      <c r="R67" s="4" t="s">
        <v>556</v>
      </c>
      <c r="S67" s="4" t="str">
        <f>IFERROR(VLOOKUP(R67,'C:\Users\XP-PC-XXX\Desktop\[员工花名册20180208更新版.xlsx]数据引用'!#REF!,2,0),"否")</f>
        <v>否</v>
      </c>
      <c r="U67" s="4" t="s">
        <v>557</v>
      </c>
      <c r="V67" s="2" t="s">
        <v>40</v>
      </c>
      <c r="W67" s="4" t="s">
        <v>200</v>
      </c>
      <c r="X67" s="4" t="s">
        <v>558</v>
      </c>
      <c r="AD67" s="5">
        <v>41456</v>
      </c>
      <c r="AE67" s="10">
        <f ca="1" t="shared" si="3"/>
        <v>4.58333333333333</v>
      </c>
      <c r="AF67" s="2" t="s">
        <v>559</v>
      </c>
      <c r="AH67" s="2" t="s">
        <v>560</v>
      </c>
      <c r="AI67" s="2" t="s">
        <v>561</v>
      </c>
    </row>
    <row r="68" spans="1:35">
      <c r="A68" s="2" t="s">
        <v>562</v>
      </c>
      <c r="B68" s="2" t="s">
        <v>563</v>
      </c>
      <c r="C68" s="2" t="s">
        <v>34</v>
      </c>
      <c r="D68" s="2" t="s">
        <v>35</v>
      </c>
      <c r="E68" s="2" t="s">
        <v>57</v>
      </c>
      <c r="F68" s="2" t="s">
        <v>93</v>
      </c>
      <c r="G68" s="2" t="s">
        <v>519</v>
      </c>
      <c r="H68" s="2" t="s">
        <v>564</v>
      </c>
      <c r="I68" s="2">
        <v>4</v>
      </c>
      <c r="J68" s="2" t="s">
        <v>85</v>
      </c>
      <c r="K68" s="2" t="s">
        <v>565</v>
      </c>
      <c r="L68" s="2" t="s">
        <v>101</v>
      </c>
      <c r="N68" s="3">
        <v>42444</v>
      </c>
      <c r="O68" s="7">
        <f ca="1" t="shared" si="2"/>
        <v>1.91666666666667</v>
      </c>
      <c r="P68" s="2">
        <v>2008.7</v>
      </c>
      <c r="Q68" s="2" t="s">
        <v>40</v>
      </c>
      <c r="R68" s="4" t="s">
        <v>41</v>
      </c>
      <c r="S68" s="4" t="str">
        <f>IFERROR(VLOOKUP(R68,'C:\Users\XP-PC-XXX\Desktop\[员工花名册20180208更新版.xlsx]数据引用'!#REF!,2,0),"否")</f>
        <v>否</v>
      </c>
      <c r="U68" s="4" t="s">
        <v>124</v>
      </c>
      <c r="AD68" s="5">
        <v>39630</v>
      </c>
      <c r="AE68" s="10">
        <f ca="1" t="shared" si="3"/>
        <v>9.58333333333333</v>
      </c>
      <c r="AF68" s="2" t="s">
        <v>566</v>
      </c>
      <c r="AH68" s="2" t="s">
        <v>567</v>
      </c>
      <c r="AI68" s="2" t="s">
        <v>568</v>
      </c>
    </row>
    <row r="69" spans="1:35">
      <c r="A69" s="2" t="s">
        <v>569</v>
      </c>
      <c r="B69" s="2" t="s">
        <v>570</v>
      </c>
      <c r="C69" s="2" t="s">
        <v>34</v>
      </c>
      <c r="D69" s="2" t="s">
        <v>35</v>
      </c>
      <c r="E69" s="2" t="s">
        <v>111</v>
      </c>
      <c r="F69" s="2" t="s">
        <v>187</v>
      </c>
      <c r="G69" s="2" t="s">
        <v>188</v>
      </c>
      <c r="H69" s="2" t="s">
        <v>265</v>
      </c>
      <c r="I69" s="2">
        <v>2</v>
      </c>
      <c r="J69" s="2" t="s">
        <v>233</v>
      </c>
      <c r="K69" s="2" t="s">
        <v>571</v>
      </c>
      <c r="L69" s="2" t="s">
        <v>186</v>
      </c>
      <c r="N69" s="3">
        <v>42457</v>
      </c>
      <c r="O69" s="7">
        <f ca="1" t="shared" si="2"/>
        <v>1.83333333333333</v>
      </c>
      <c r="P69" s="2">
        <v>2009.7</v>
      </c>
      <c r="Q69" s="2" t="s">
        <v>40</v>
      </c>
      <c r="R69" s="4" t="s">
        <v>385</v>
      </c>
      <c r="S69" s="4" t="str">
        <f>IFERROR(VLOOKUP(R69,'C:\Users\XP-PC-XXX\Desktop\[员工花名册20180208更新版.xlsx]数据引用'!#REF!,2,0),"否")</f>
        <v>否</v>
      </c>
      <c r="U69" s="4" t="s">
        <v>150</v>
      </c>
      <c r="AD69" s="5">
        <v>39995</v>
      </c>
      <c r="AE69" s="10">
        <f ca="1" t="shared" si="3"/>
        <v>8.58333333333333</v>
      </c>
      <c r="AF69" s="2" t="s">
        <v>572</v>
      </c>
      <c r="AH69" s="2" t="s">
        <v>573</v>
      </c>
      <c r="AI69" s="2" t="s">
        <v>574</v>
      </c>
    </row>
    <row r="70" spans="1:35">
      <c r="A70" s="2" t="s">
        <v>575</v>
      </c>
      <c r="B70" s="2" t="s">
        <v>576</v>
      </c>
      <c r="C70" s="2" t="s">
        <v>81</v>
      </c>
      <c r="D70" s="2" t="s">
        <v>483</v>
      </c>
      <c r="E70" s="2" t="s">
        <v>82</v>
      </c>
      <c r="F70" s="2" t="s">
        <v>577</v>
      </c>
      <c r="G70" s="2" t="s">
        <v>578</v>
      </c>
      <c r="H70" s="2" t="s">
        <v>579</v>
      </c>
      <c r="I70" s="2">
        <v>1</v>
      </c>
      <c r="J70" s="2" t="s">
        <v>580</v>
      </c>
      <c r="K70" s="2" t="s">
        <v>581</v>
      </c>
      <c r="L70" s="2" t="s">
        <v>73</v>
      </c>
      <c r="N70" s="3">
        <v>42457</v>
      </c>
      <c r="O70" s="7">
        <f ca="1" t="shared" si="2"/>
        <v>1.83333333333333</v>
      </c>
      <c r="P70" s="2">
        <v>2015.6</v>
      </c>
      <c r="Q70" s="2" t="s">
        <v>418</v>
      </c>
      <c r="R70" s="4" t="s">
        <v>582</v>
      </c>
      <c r="S70" s="4" t="str">
        <f>IFERROR(VLOOKUP(R70,'C:\Users\XP-PC-XXX\Desktop\[员工花名册20180208更新版.xlsx]数据引用'!#REF!,2,0),"否")</f>
        <v>否</v>
      </c>
      <c r="U70" s="4" t="s">
        <v>583</v>
      </c>
      <c r="AD70" s="5">
        <v>42156</v>
      </c>
      <c r="AE70" s="10">
        <f ca="1" t="shared" si="3"/>
        <v>2.66666666666667</v>
      </c>
      <c r="AF70" s="2" t="s">
        <v>584</v>
      </c>
      <c r="AH70" s="2" t="s">
        <v>585</v>
      </c>
      <c r="AI70" s="2" t="s">
        <v>586</v>
      </c>
    </row>
    <row r="71" ht="28.5" spans="1:35">
      <c r="A71" s="2" t="s">
        <v>587</v>
      </c>
      <c r="B71" s="2" t="s">
        <v>588</v>
      </c>
      <c r="C71" s="2" t="s">
        <v>34</v>
      </c>
      <c r="D71" s="2" t="s">
        <v>35</v>
      </c>
      <c r="E71" s="2" t="s">
        <v>119</v>
      </c>
      <c r="F71" s="2" t="s">
        <v>120</v>
      </c>
      <c r="H71" s="2" t="s">
        <v>144</v>
      </c>
      <c r="I71" s="2">
        <v>3</v>
      </c>
      <c r="J71" s="2" t="s">
        <v>233</v>
      </c>
      <c r="K71" s="2" t="s">
        <v>589</v>
      </c>
      <c r="L71" s="2" t="s">
        <v>65</v>
      </c>
      <c r="N71" s="3">
        <v>42461</v>
      </c>
      <c r="O71" s="7">
        <f ca="1" t="shared" si="2"/>
        <v>1.83333333333333</v>
      </c>
      <c r="P71" s="2">
        <v>2013.7</v>
      </c>
      <c r="Q71" s="2" t="s">
        <v>49</v>
      </c>
      <c r="R71" s="4" t="s">
        <v>41</v>
      </c>
      <c r="S71" s="4" t="str">
        <f>IFERROR(VLOOKUP(R71,'C:\Users\XP-PC-XXX\Desktop\[员工花名册20180208更新版.xlsx]数据引用'!#REF!,2,0),"否")</f>
        <v>否</v>
      </c>
      <c r="U71" s="4" t="s">
        <v>122</v>
      </c>
      <c r="V71" s="2" t="s">
        <v>40</v>
      </c>
      <c r="W71" s="4" t="s">
        <v>339</v>
      </c>
      <c r="X71" s="4" t="s">
        <v>191</v>
      </c>
      <c r="AD71" s="5">
        <v>41426</v>
      </c>
      <c r="AE71" s="10">
        <f ca="1" t="shared" si="3"/>
        <v>4.66666666666667</v>
      </c>
      <c r="AF71" s="2" t="s">
        <v>590</v>
      </c>
      <c r="AH71" s="2" t="s">
        <v>591</v>
      </c>
      <c r="AI71" s="2" t="s">
        <v>592</v>
      </c>
    </row>
    <row r="72" spans="1:35">
      <c r="A72" s="2" t="s">
        <v>593</v>
      </c>
      <c r="B72" s="2" t="s">
        <v>594</v>
      </c>
      <c r="C72" s="2" t="s">
        <v>34</v>
      </c>
      <c r="D72" s="2" t="s">
        <v>35</v>
      </c>
      <c r="E72" s="2" t="s">
        <v>57</v>
      </c>
      <c r="F72" s="2" t="s">
        <v>240</v>
      </c>
      <c r="G72" s="2" t="s">
        <v>241</v>
      </c>
      <c r="H72" s="2" t="s">
        <v>144</v>
      </c>
      <c r="I72" s="2">
        <v>3</v>
      </c>
      <c r="J72" s="2" t="s">
        <v>233</v>
      </c>
      <c r="K72" s="2" t="s">
        <v>595</v>
      </c>
      <c r="L72" s="2" t="s">
        <v>239</v>
      </c>
      <c r="N72" s="3">
        <v>42461</v>
      </c>
      <c r="O72" s="7">
        <f ca="1" t="shared" si="2"/>
        <v>1.83333333333333</v>
      </c>
      <c r="P72" s="2">
        <v>2008.6</v>
      </c>
      <c r="Q72" s="2" t="s">
        <v>40</v>
      </c>
      <c r="R72" s="4" t="s">
        <v>596</v>
      </c>
      <c r="S72" s="4" t="str">
        <f>IFERROR(VLOOKUP(R72,'C:\Users\XP-PC-XXX\Desktop\[员工花名册20180208更新版.xlsx]数据引用'!#REF!,2,0),"否")</f>
        <v>否</v>
      </c>
      <c r="U72" s="4" t="s">
        <v>597</v>
      </c>
      <c r="AD72" s="5">
        <v>39600</v>
      </c>
      <c r="AE72" s="10">
        <f ca="1" t="shared" si="3"/>
        <v>9.66666666666667</v>
      </c>
      <c r="AF72" s="2" t="s">
        <v>598</v>
      </c>
      <c r="AH72" s="2" t="s">
        <v>599</v>
      </c>
      <c r="AI72" s="2" t="s">
        <v>600</v>
      </c>
    </row>
    <row r="73" spans="1:35">
      <c r="A73" s="2" t="s">
        <v>601</v>
      </c>
      <c r="B73" s="2" t="s">
        <v>602</v>
      </c>
      <c r="C73" s="2" t="s">
        <v>34</v>
      </c>
      <c r="D73" s="2" t="s">
        <v>35</v>
      </c>
      <c r="E73" s="2" t="s">
        <v>57</v>
      </c>
      <c r="F73" s="2" t="s">
        <v>272</v>
      </c>
      <c r="H73" s="2" t="s">
        <v>265</v>
      </c>
      <c r="I73" s="2">
        <v>2</v>
      </c>
      <c r="J73" s="2" t="s">
        <v>198</v>
      </c>
      <c r="K73" s="2" t="s">
        <v>603</v>
      </c>
      <c r="L73" s="2" t="s">
        <v>274</v>
      </c>
      <c r="N73" s="3">
        <v>42465</v>
      </c>
      <c r="O73" s="7">
        <f ca="1" t="shared" si="2"/>
        <v>1.83333333333333</v>
      </c>
      <c r="P73" s="2">
        <v>2011.7</v>
      </c>
      <c r="Q73" s="2" t="s">
        <v>40</v>
      </c>
      <c r="R73" s="4" t="s">
        <v>604</v>
      </c>
      <c r="S73" s="4" t="str">
        <f>IFERROR(VLOOKUP(R73,'C:\Users\XP-PC-XXX\Desktop\[员工花名册20180208更新版.xlsx]数据引用'!#REF!,2,0),"否")</f>
        <v>否</v>
      </c>
      <c r="U73" s="4" t="s">
        <v>191</v>
      </c>
      <c r="AD73" s="5">
        <v>40725</v>
      </c>
      <c r="AE73" s="10">
        <f ca="1" t="shared" si="3"/>
        <v>6.58333333333333</v>
      </c>
      <c r="AF73" s="2" t="s">
        <v>605</v>
      </c>
      <c r="AH73" s="2" t="s">
        <v>606</v>
      </c>
      <c r="AI73" s="2" t="s">
        <v>607</v>
      </c>
    </row>
    <row r="74" spans="1:35">
      <c r="A74" s="2" t="s">
        <v>608</v>
      </c>
      <c r="B74" s="2" t="s">
        <v>609</v>
      </c>
      <c r="C74" s="2" t="s">
        <v>34</v>
      </c>
      <c r="D74" s="2" t="s">
        <v>35</v>
      </c>
      <c r="E74" s="2" t="s">
        <v>155</v>
      </c>
      <c r="F74" s="2" t="s">
        <v>475</v>
      </c>
      <c r="G74" s="2" t="s">
        <v>476</v>
      </c>
      <c r="H74" s="2" t="s">
        <v>265</v>
      </c>
      <c r="I74" s="2">
        <v>2</v>
      </c>
      <c r="J74" s="2" t="s">
        <v>198</v>
      </c>
      <c r="K74" s="2" t="s">
        <v>610</v>
      </c>
      <c r="L74" s="2" t="s">
        <v>474</v>
      </c>
      <c r="N74" s="3">
        <v>42465</v>
      </c>
      <c r="O74" s="7">
        <f ca="1" t="shared" si="2"/>
        <v>1.83333333333333</v>
      </c>
      <c r="P74" s="2">
        <v>2015.6</v>
      </c>
      <c r="Q74" s="2" t="s">
        <v>49</v>
      </c>
      <c r="R74" s="4" t="s">
        <v>611</v>
      </c>
      <c r="S74" s="4" t="str">
        <f>IFERROR(VLOOKUP(R74,'C:\Users\XP-PC-XXX\Desktop\[员工花名册20180208更新版.xlsx]数据引用'!#REF!,2,0),"否")</f>
        <v>否</v>
      </c>
      <c r="U74" s="4" t="s">
        <v>612</v>
      </c>
      <c r="V74" s="2" t="s">
        <v>40</v>
      </c>
      <c r="W74" s="4" t="s">
        <v>613</v>
      </c>
      <c r="X74" s="4" t="s">
        <v>182</v>
      </c>
      <c r="AD74" s="5">
        <v>42156</v>
      </c>
      <c r="AE74" s="10">
        <f ca="1" t="shared" si="3"/>
        <v>2.66666666666667</v>
      </c>
      <c r="AF74" s="2" t="s">
        <v>614</v>
      </c>
      <c r="AH74" s="2" t="s">
        <v>615</v>
      </c>
      <c r="AI74" s="2" t="s">
        <v>616</v>
      </c>
    </row>
    <row r="75" spans="1:35">
      <c r="A75" s="2" t="s">
        <v>617</v>
      </c>
      <c r="B75" s="2" t="s">
        <v>618</v>
      </c>
      <c r="C75" s="2" t="s">
        <v>34</v>
      </c>
      <c r="D75" s="2" t="s">
        <v>35</v>
      </c>
      <c r="E75" s="2" t="s">
        <v>57</v>
      </c>
      <c r="F75" s="2" t="s">
        <v>619</v>
      </c>
      <c r="H75" s="2" t="s">
        <v>408</v>
      </c>
      <c r="I75" s="2">
        <v>5</v>
      </c>
      <c r="J75" s="2" t="s">
        <v>409</v>
      </c>
      <c r="K75" s="2" t="s">
        <v>620</v>
      </c>
      <c r="L75" s="2" t="s">
        <v>46</v>
      </c>
      <c r="N75" s="3">
        <v>42465</v>
      </c>
      <c r="O75" s="7">
        <f ca="1" t="shared" si="2"/>
        <v>1.83333333333333</v>
      </c>
      <c r="P75" s="2">
        <v>1998.7</v>
      </c>
      <c r="Q75" s="2" t="s">
        <v>40</v>
      </c>
      <c r="R75" s="4" t="s">
        <v>469</v>
      </c>
      <c r="S75" s="4" t="str">
        <f>IFERROR(VLOOKUP(R75,'C:\Users\XP-PC-XXX\Desktop\[员工花名册20180208更新版.xlsx]数据引用'!#REF!,2,0),"否")</f>
        <v>否</v>
      </c>
      <c r="U75" s="4" t="s">
        <v>52</v>
      </c>
      <c r="AD75" s="5">
        <v>35977</v>
      </c>
      <c r="AE75" s="10">
        <f ca="1" t="shared" si="3"/>
        <v>19.5833333333333</v>
      </c>
      <c r="AF75" s="2" t="s">
        <v>621</v>
      </c>
      <c r="AH75" s="2" t="s">
        <v>622</v>
      </c>
      <c r="AI75" s="2" t="s">
        <v>623</v>
      </c>
    </row>
    <row r="76" spans="1:35">
      <c r="A76" s="2" t="s">
        <v>624</v>
      </c>
      <c r="B76" s="2" t="s">
        <v>625</v>
      </c>
      <c r="C76" s="2" t="s">
        <v>34</v>
      </c>
      <c r="D76" s="2" t="s">
        <v>35</v>
      </c>
      <c r="E76" s="2" t="s">
        <v>57</v>
      </c>
      <c r="F76" s="2" t="s">
        <v>136</v>
      </c>
      <c r="H76" s="2" t="s">
        <v>144</v>
      </c>
      <c r="I76" s="2">
        <v>3</v>
      </c>
      <c r="J76" s="2" t="s">
        <v>233</v>
      </c>
      <c r="K76" s="2" t="s">
        <v>626</v>
      </c>
      <c r="L76" s="2" t="s">
        <v>135</v>
      </c>
      <c r="N76" s="3">
        <v>42466</v>
      </c>
      <c r="O76" s="7">
        <f ca="1" t="shared" si="2"/>
        <v>1.83333333333333</v>
      </c>
      <c r="P76" s="2">
        <v>2011.6</v>
      </c>
      <c r="Q76" s="2" t="s">
        <v>40</v>
      </c>
      <c r="R76" s="4" t="s">
        <v>627</v>
      </c>
      <c r="S76" s="4" t="str">
        <f>IFERROR(VLOOKUP(R76,'C:\Users\XP-PC-XXX\Desktop\[员工花名册20180208更新版.xlsx]数据引用'!#REF!,2,0),"否")</f>
        <v>否</v>
      </c>
      <c r="U76" s="4" t="s">
        <v>628</v>
      </c>
      <c r="AD76" s="5">
        <v>40695</v>
      </c>
      <c r="AE76" s="10">
        <f ca="1" t="shared" si="3"/>
        <v>6.66666666666667</v>
      </c>
      <c r="AF76" s="2" t="s">
        <v>629</v>
      </c>
      <c r="AH76" s="2" t="s">
        <v>630</v>
      </c>
      <c r="AI76" s="2" t="s">
        <v>631</v>
      </c>
    </row>
    <row r="77" spans="1:35">
      <c r="A77" s="2" t="s">
        <v>632</v>
      </c>
      <c r="B77" s="2" t="s">
        <v>633</v>
      </c>
      <c r="C77" s="2" t="s">
        <v>81</v>
      </c>
      <c r="D77" s="2" t="s">
        <v>35</v>
      </c>
      <c r="E77" s="2" t="s">
        <v>57</v>
      </c>
      <c r="F77" s="2" t="s">
        <v>142</v>
      </c>
      <c r="G77" s="2" t="s">
        <v>143</v>
      </c>
      <c r="H77" s="2" t="s">
        <v>144</v>
      </c>
      <c r="I77" s="2">
        <v>2</v>
      </c>
      <c r="J77" s="2" t="s">
        <v>233</v>
      </c>
      <c r="K77" s="2" t="s">
        <v>146</v>
      </c>
      <c r="L77" s="2" t="s">
        <v>170</v>
      </c>
      <c r="N77" s="3">
        <v>42467</v>
      </c>
      <c r="O77" s="7">
        <f ca="1" t="shared" si="2"/>
        <v>1.83333333333333</v>
      </c>
      <c r="P77" s="2">
        <v>2013.8</v>
      </c>
      <c r="Q77" s="2" t="s">
        <v>49</v>
      </c>
      <c r="R77" s="4" t="s">
        <v>634</v>
      </c>
      <c r="S77" s="4" t="str">
        <f>IFERROR(VLOOKUP(R77,'C:\Users\XP-PC-XXX\Desktop\[员工花名册20180208更新版.xlsx]数据引用'!#REF!,2,0),"否")</f>
        <v>否</v>
      </c>
      <c r="U77" s="4" t="s">
        <v>52</v>
      </c>
      <c r="V77" s="2" t="s">
        <v>40</v>
      </c>
      <c r="W77" s="4" t="s">
        <v>634</v>
      </c>
      <c r="X77" s="4" t="s">
        <v>52</v>
      </c>
      <c r="AD77" s="5">
        <v>41456</v>
      </c>
      <c r="AE77" s="10">
        <f ca="1" t="shared" si="3"/>
        <v>4.58333333333333</v>
      </c>
      <c r="AF77" s="2" t="s">
        <v>635</v>
      </c>
      <c r="AH77" s="2" t="s">
        <v>636</v>
      </c>
      <c r="AI77" s="2" t="s">
        <v>637</v>
      </c>
    </row>
    <row r="78" spans="1:35">
      <c r="A78" s="2" t="s">
        <v>638</v>
      </c>
      <c r="B78" s="2" t="s">
        <v>639</v>
      </c>
      <c r="C78" s="2" t="s">
        <v>34</v>
      </c>
      <c r="D78" s="2" t="s">
        <v>35</v>
      </c>
      <c r="E78" s="2" t="s">
        <v>57</v>
      </c>
      <c r="F78" s="2" t="s">
        <v>272</v>
      </c>
      <c r="H78" s="2" t="s">
        <v>265</v>
      </c>
      <c r="I78" s="2">
        <v>2</v>
      </c>
      <c r="J78" s="2" t="s">
        <v>233</v>
      </c>
      <c r="K78" s="2" t="s">
        <v>640</v>
      </c>
      <c r="L78" s="2" t="s">
        <v>274</v>
      </c>
      <c r="N78" s="3">
        <v>42468</v>
      </c>
      <c r="O78" s="7">
        <f ca="1" t="shared" si="2"/>
        <v>1.83333333333333</v>
      </c>
      <c r="P78" s="2">
        <v>2010.6</v>
      </c>
      <c r="Q78" s="2" t="s">
        <v>40</v>
      </c>
      <c r="R78" s="4" t="s">
        <v>469</v>
      </c>
      <c r="S78" s="4" t="str">
        <f>IFERROR(VLOOKUP(R78,'C:\Users\XP-PC-XXX\Desktop\[员工花名册20180208更新版.xlsx]数据引用'!#REF!,2,0),"否")</f>
        <v>否</v>
      </c>
      <c r="U78" s="4" t="s">
        <v>52</v>
      </c>
      <c r="AD78" s="5">
        <v>40330</v>
      </c>
      <c r="AE78" s="10">
        <f ca="1" t="shared" si="3"/>
        <v>7.66666666666667</v>
      </c>
      <c r="AF78" s="2" t="s">
        <v>435</v>
      </c>
      <c r="AH78" s="2" t="s">
        <v>641</v>
      </c>
      <c r="AI78" s="2" t="s">
        <v>642</v>
      </c>
    </row>
    <row r="79" spans="1:35">
      <c r="A79" s="2" t="s">
        <v>643</v>
      </c>
      <c r="B79" s="2" t="s">
        <v>644</v>
      </c>
      <c r="C79" s="2" t="s">
        <v>34</v>
      </c>
      <c r="D79" s="2" t="s">
        <v>35</v>
      </c>
      <c r="E79" s="2" t="s">
        <v>57</v>
      </c>
      <c r="F79" s="2" t="s">
        <v>206</v>
      </c>
      <c r="G79" s="2" t="s">
        <v>207</v>
      </c>
      <c r="H79" s="2" t="s">
        <v>144</v>
      </c>
      <c r="I79" s="2">
        <v>3</v>
      </c>
      <c r="J79" s="2" t="s">
        <v>233</v>
      </c>
      <c r="K79" s="2" t="s">
        <v>292</v>
      </c>
      <c r="L79" s="2" t="s">
        <v>205</v>
      </c>
      <c r="N79" s="3">
        <v>42471</v>
      </c>
      <c r="O79" s="7">
        <f ca="1" t="shared" si="2"/>
        <v>1.83333333333333</v>
      </c>
      <c r="P79" s="2">
        <v>2013.7</v>
      </c>
      <c r="Q79" s="2" t="s">
        <v>40</v>
      </c>
      <c r="R79" s="4" t="s">
        <v>645</v>
      </c>
      <c r="S79" s="4" t="str">
        <f>IFERROR(VLOOKUP(R79,'C:\Users\XP-PC-XXX\Desktop\[员工花名册20180208更新版.xlsx]数据引用'!#REF!,2,0),"否")</f>
        <v>否</v>
      </c>
      <c r="U79" s="4" t="s">
        <v>646</v>
      </c>
      <c r="AD79" s="5">
        <v>41456</v>
      </c>
      <c r="AE79" s="10">
        <f ca="1" t="shared" si="3"/>
        <v>4.58333333333333</v>
      </c>
      <c r="AF79" s="2" t="s">
        <v>647</v>
      </c>
      <c r="AH79" s="2" t="s">
        <v>648</v>
      </c>
      <c r="AI79" s="2" t="s">
        <v>649</v>
      </c>
    </row>
    <row r="80" spans="1:35">
      <c r="A80" s="2" t="s">
        <v>650</v>
      </c>
      <c r="B80" s="2" t="s">
        <v>651</v>
      </c>
      <c r="C80" s="2" t="s">
        <v>34</v>
      </c>
      <c r="D80" s="2" t="s">
        <v>35</v>
      </c>
      <c r="E80" s="2" t="s">
        <v>57</v>
      </c>
      <c r="F80" s="2" t="s">
        <v>272</v>
      </c>
      <c r="H80" s="2" t="s">
        <v>265</v>
      </c>
      <c r="I80" s="2">
        <v>2</v>
      </c>
      <c r="J80" s="2" t="s">
        <v>198</v>
      </c>
      <c r="K80" s="2" t="s">
        <v>652</v>
      </c>
      <c r="L80" s="2" t="s">
        <v>274</v>
      </c>
      <c r="N80" s="3">
        <v>42471</v>
      </c>
      <c r="O80" s="7">
        <f ca="1" t="shared" si="2"/>
        <v>1.83333333333333</v>
      </c>
      <c r="P80" s="2">
        <v>2012.6</v>
      </c>
      <c r="Q80" s="2" t="s">
        <v>40</v>
      </c>
      <c r="R80" s="4" t="s">
        <v>653</v>
      </c>
      <c r="S80" s="4" t="str">
        <f>IFERROR(VLOOKUP(R80,'C:\Users\XP-PC-XXX\Desktop\[员工花名册20180208更新版.xlsx]数据引用'!#REF!,2,0),"否")</f>
        <v>否</v>
      </c>
      <c r="U80" s="4" t="s">
        <v>52</v>
      </c>
      <c r="AD80" s="5">
        <v>41061</v>
      </c>
      <c r="AE80" s="10">
        <f ca="1" t="shared" si="3"/>
        <v>5.66666666666667</v>
      </c>
      <c r="AF80" s="2" t="s">
        <v>654</v>
      </c>
      <c r="AH80" s="2" t="s">
        <v>655</v>
      </c>
      <c r="AI80" s="2" t="s">
        <v>656</v>
      </c>
    </row>
    <row r="81" spans="1:35">
      <c r="A81" s="2" t="s">
        <v>657</v>
      </c>
      <c r="B81" s="2" t="s">
        <v>658</v>
      </c>
      <c r="C81" s="2" t="s">
        <v>34</v>
      </c>
      <c r="D81" s="2" t="s">
        <v>35</v>
      </c>
      <c r="E81" s="2" t="s">
        <v>57</v>
      </c>
      <c r="F81" s="2" t="s">
        <v>66</v>
      </c>
      <c r="G81" s="2" t="s">
        <v>659</v>
      </c>
      <c r="H81" s="2" t="s">
        <v>144</v>
      </c>
      <c r="I81" s="2">
        <v>3</v>
      </c>
      <c r="J81" s="2" t="s">
        <v>233</v>
      </c>
      <c r="K81" s="2" t="s">
        <v>660</v>
      </c>
      <c r="L81" s="2" t="s">
        <v>65</v>
      </c>
      <c r="N81" s="3">
        <v>42472</v>
      </c>
      <c r="O81" s="7">
        <f ca="1" t="shared" si="2"/>
        <v>1.83333333333333</v>
      </c>
      <c r="P81" s="2">
        <v>2008.3</v>
      </c>
      <c r="Q81" s="2" t="s">
        <v>49</v>
      </c>
      <c r="R81" s="4" t="s">
        <v>661</v>
      </c>
      <c r="S81" s="4" t="str">
        <f>IFERROR(VLOOKUP(R81,'C:\Users\XP-PC-XXX\Desktop\[员工花名册20180208更新版.xlsx]数据引用'!#REF!,2,0),"否")</f>
        <v>否</v>
      </c>
      <c r="U81" s="4" t="s">
        <v>52</v>
      </c>
      <c r="V81" s="2" t="s">
        <v>40</v>
      </c>
      <c r="W81" s="4" t="s">
        <v>662</v>
      </c>
      <c r="X81" s="4" t="s">
        <v>628</v>
      </c>
      <c r="AD81" s="5">
        <v>39508</v>
      </c>
      <c r="AE81" s="10">
        <f ca="1" t="shared" si="3"/>
        <v>9.91666666666667</v>
      </c>
      <c r="AF81" s="2" t="s">
        <v>663</v>
      </c>
      <c r="AH81" s="2" t="s">
        <v>664</v>
      </c>
      <c r="AI81" s="2" t="s">
        <v>665</v>
      </c>
    </row>
    <row r="82" spans="1:35">
      <c r="A82" s="2" t="s">
        <v>666</v>
      </c>
      <c r="B82" s="2" t="s">
        <v>667</v>
      </c>
      <c r="C82" s="2" t="s">
        <v>34</v>
      </c>
      <c r="D82" s="2" t="s">
        <v>35</v>
      </c>
      <c r="E82" s="2" t="s">
        <v>57</v>
      </c>
      <c r="F82" s="2" t="s">
        <v>128</v>
      </c>
      <c r="G82" s="2" t="s">
        <v>668</v>
      </c>
      <c r="H82" s="2" t="s">
        <v>265</v>
      </c>
      <c r="I82" s="2">
        <v>2</v>
      </c>
      <c r="J82" s="2" t="s">
        <v>233</v>
      </c>
      <c r="K82" s="2" t="s">
        <v>669</v>
      </c>
      <c r="L82" s="2" t="s">
        <v>127</v>
      </c>
      <c r="N82" s="3">
        <v>42475</v>
      </c>
      <c r="O82" s="7">
        <f ca="1" t="shared" si="2"/>
        <v>1.83333333333333</v>
      </c>
      <c r="P82" s="2">
        <v>2012.6</v>
      </c>
      <c r="Q82" s="2" t="s">
        <v>40</v>
      </c>
      <c r="R82" s="4" t="s">
        <v>114</v>
      </c>
      <c r="S82" s="4" t="str">
        <f>IFERROR(VLOOKUP(R82,'C:\Users\XP-PC-XXX\Desktop\[员工花名册20180208更新版.xlsx]数据引用'!#REF!,2,0),"否")</f>
        <v>否</v>
      </c>
      <c r="U82" s="4" t="s">
        <v>182</v>
      </c>
      <c r="AD82" s="5">
        <v>41061</v>
      </c>
      <c r="AE82" s="10">
        <f ca="1" t="shared" si="3"/>
        <v>5.66666666666667</v>
      </c>
      <c r="AF82" s="2" t="s">
        <v>670</v>
      </c>
      <c r="AH82" s="2" t="s">
        <v>671</v>
      </c>
      <c r="AI82" s="2" t="s">
        <v>672</v>
      </c>
    </row>
    <row r="83" spans="1:35">
      <c r="A83" s="2" t="s">
        <v>673</v>
      </c>
      <c r="B83" s="2" t="s">
        <v>674</v>
      </c>
      <c r="C83" s="2" t="s">
        <v>34</v>
      </c>
      <c r="D83" s="2" t="s">
        <v>35</v>
      </c>
      <c r="E83" s="2" t="s">
        <v>57</v>
      </c>
      <c r="F83" s="2" t="s">
        <v>272</v>
      </c>
      <c r="H83" s="2" t="s">
        <v>144</v>
      </c>
      <c r="I83" s="2">
        <v>3</v>
      </c>
      <c r="J83" s="2" t="s">
        <v>233</v>
      </c>
      <c r="K83" s="2" t="s">
        <v>675</v>
      </c>
      <c r="L83" s="2" t="s">
        <v>274</v>
      </c>
      <c r="N83" s="3">
        <v>42480</v>
      </c>
      <c r="O83" s="7">
        <f ca="1" t="shared" si="2"/>
        <v>1.83333333333333</v>
      </c>
      <c r="P83" s="2">
        <v>2007.6</v>
      </c>
      <c r="Q83" s="2" t="s">
        <v>418</v>
      </c>
      <c r="R83" s="4" t="s">
        <v>613</v>
      </c>
      <c r="S83" s="4" t="str">
        <f>IFERROR(VLOOKUP(R83,'C:\Users\XP-PC-XXX\Desktop\[员工花名册20180208更新版.xlsx]数据引用'!#REF!,2,0),"否")</f>
        <v>否</v>
      </c>
      <c r="U83" s="4" t="s">
        <v>420</v>
      </c>
      <c r="Y83" s="2" t="s">
        <v>40</v>
      </c>
      <c r="Z83" s="2" t="s">
        <v>613</v>
      </c>
      <c r="AA83" s="2" t="s">
        <v>676</v>
      </c>
      <c r="AD83" s="5">
        <v>39234</v>
      </c>
      <c r="AE83" s="10">
        <f ca="1" t="shared" si="3"/>
        <v>10.6666666666667</v>
      </c>
      <c r="AF83" s="2" t="s">
        <v>107</v>
      </c>
      <c r="AH83" s="2" t="s">
        <v>677</v>
      </c>
      <c r="AI83" s="2" t="s">
        <v>678</v>
      </c>
    </row>
    <row r="84" spans="1:35">
      <c r="A84" s="2" t="s">
        <v>679</v>
      </c>
      <c r="B84" s="2" t="s">
        <v>680</v>
      </c>
      <c r="C84" s="2" t="s">
        <v>34</v>
      </c>
      <c r="D84" s="2" t="s">
        <v>35</v>
      </c>
      <c r="E84" s="2" t="s">
        <v>57</v>
      </c>
      <c r="F84" s="2" t="s">
        <v>619</v>
      </c>
      <c r="G84" s="2" t="s">
        <v>681</v>
      </c>
      <c r="H84" s="2" t="s">
        <v>144</v>
      </c>
      <c r="I84" s="2">
        <v>3</v>
      </c>
      <c r="J84" s="2" t="s">
        <v>233</v>
      </c>
      <c r="K84" s="2" t="s">
        <v>682</v>
      </c>
      <c r="L84" s="2" t="s">
        <v>618</v>
      </c>
      <c r="N84" s="3">
        <v>42485</v>
      </c>
      <c r="O84" s="7">
        <f ca="1" t="shared" si="2"/>
        <v>1.83333333333333</v>
      </c>
      <c r="P84" s="2">
        <v>2009.6</v>
      </c>
      <c r="Q84" s="2" t="s">
        <v>40</v>
      </c>
      <c r="R84" s="4" t="s">
        <v>489</v>
      </c>
      <c r="S84" s="4" t="str">
        <f>IFERROR(VLOOKUP(R84,'C:\Users\XP-PC-XXX\Desktop\[员工花名册20180208更新版.xlsx]数据引用'!#REF!,2,0),"否")</f>
        <v>否</v>
      </c>
      <c r="U84" s="4" t="s">
        <v>683</v>
      </c>
      <c r="AD84" s="5">
        <v>39965</v>
      </c>
      <c r="AE84" s="10">
        <f ca="1" t="shared" si="3"/>
        <v>8.66666666666667</v>
      </c>
      <c r="AF84" s="2" t="s">
        <v>566</v>
      </c>
      <c r="AH84" s="2" t="s">
        <v>684</v>
      </c>
      <c r="AI84" s="2" t="s">
        <v>685</v>
      </c>
    </row>
    <row r="85" spans="1:35">
      <c r="A85" s="2" t="s">
        <v>686</v>
      </c>
      <c r="B85" s="2" t="s">
        <v>687</v>
      </c>
      <c r="C85" s="2" t="s">
        <v>34</v>
      </c>
      <c r="D85" s="2" t="s">
        <v>35</v>
      </c>
      <c r="E85" s="2" t="s">
        <v>57</v>
      </c>
      <c r="F85" s="2" t="s">
        <v>136</v>
      </c>
      <c r="H85" s="2" t="s">
        <v>144</v>
      </c>
      <c r="I85" s="2">
        <v>3</v>
      </c>
      <c r="J85" s="2" t="s">
        <v>233</v>
      </c>
      <c r="K85" s="2" t="s">
        <v>626</v>
      </c>
      <c r="L85" s="2" t="s">
        <v>135</v>
      </c>
      <c r="N85" s="3">
        <v>42486</v>
      </c>
      <c r="O85" s="7">
        <f ca="1" t="shared" si="2"/>
        <v>1.83333333333333</v>
      </c>
      <c r="P85" s="2">
        <v>2010.7</v>
      </c>
      <c r="Q85" s="2" t="s">
        <v>40</v>
      </c>
      <c r="R85" s="4" t="s">
        <v>688</v>
      </c>
      <c r="S85" s="4" t="str">
        <f>IFERROR(VLOOKUP(R85,'C:\Users\XP-PC-XXX\Desktop\[员工花名册20180208更新版.xlsx]数据引用'!#REF!,2,0),"否")</f>
        <v>否</v>
      </c>
      <c r="U85" s="4" t="s">
        <v>191</v>
      </c>
      <c r="AD85" s="5">
        <v>40360</v>
      </c>
      <c r="AE85" s="10">
        <f ca="1" t="shared" si="3"/>
        <v>7.58333333333333</v>
      </c>
      <c r="AF85" s="2" t="s">
        <v>689</v>
      </c>
      <c r="AH85" s="2" t="s">
        <v>690</v>
      </c>
      <c r="AI85" s="2" t="s">
        <v>691</v>
      </c>
    </row>
    <row r="86" spans="1:35">
      <c r="A86" s="2" t="s">
        <v>692</v>
      </c>
      <c r="B86" s="2" t="s">
        <v>693</v>
      </c>
      <c r="C86" s="2" t="s">
        <v>81</v>
      </c>
      <c r="D86" s="2" t="s">
        <v>35</v>
      </c>
      <c r="E86" s="2" t="s">
        <v>82</v>
      </c>
      <c r="F86" s="2" t="s">
        <v>577</v>
      </c>
      <c r="H86" s="2" t="s">
        <v>95</v>
      </c>
      <c r="I86" s="2">
        <v>4</v>
      </c>
      <c r="J86" s="2" t="s">
        <v>85</v>
      </c>
      <c r="K86" s="2" t="s">
        <v>694</v>
      </c>
      <c r="L86" s="2" t="s">
        <v>46</v>
      </c>
      <c r="N86" s="3">
        <v>42493</v>
      </c>
      <c r="O86" s="7">
        <f ca="1" t="shared" si="2"/>
        <v>1.75</v>
      </c>
      <c r="P86" s="2">
        <v>1994.7</v>
      </c>
      <c r="Q86" s="2" t="s">
        <v>40</v>
      </c>
      <c r="R86" s="4" t="s">
        <v>695</v>
      </c>
      <c r="S86" s="4" t="str">
        <f>IFERROR(VLOOKUP(R86,'C:\Users\XP-PC-XXX\Desktop\[员工花名册20180208更新版.xlsx]数据引用'!#REF!,2,0),"否")</f>
        <v>否</v>
      </c>
      <c r="U86" s="4" t="s">
        <v>696</v>
      </c>
      <c r="AD86" s="5">
        <v>34516</v>
      </c>
      <c r="AE86" s="10">
        <f ca="1" t="shared" si="3"/>
        <v>23.5833333333333</v>
      </c>
      <c r="AF86" s="2" t="s">
        <v>412</v>
      </c>
      <c r="AH86" s="2" t="s">
        <v>697</v>
      </c>
      <c r="AI86" s="2" t="s">
        <v>698</v>
      </c>
    </row>
    <row r="87" spans="1:35">
      <c r="A87" s="2" t="s">
        <v>699</v>
      </c>
      <c r="B87" s="2" t="s">
        <v>700</v>
      </c>
      <c r="C87" s="2" t="s">
        <v>34</v>
      </c>
      <c r="D87" s="2" t="s">
        <v>35</v>
      </c>
      <c r="E87" s="2" t="s">
        <v>111</v>
      </c>
      <c r="F87" s="2" t="s">
        <v>112</v>
      </c>
      <c r="G87" s="2" t="s">
        <v>307</v>
      </c>
      <c r="H87" s="2" t="s">
        <v>144</v>
      </c>
      <c r="I87" s="2">
        <v>3</v>
      </c>
      <c r="J87" s="2" t="s">
        <v>233</v>
      </c>
      <c r="K87" s="2" t="s">
        <v>701</v>
      </c>
      <c r="L87" s="2" t="s">
        <v>110</v>
      </c>
      <c r="N87" s="3">
        <v>42493</v>
      </c>
      <c r="O87" s="7">
        <f ca="1" t="shared" si="2"/>
        <v>1.75</v>
      </c>
      <c r="P87" s="2">
        <v>2011.7</v>
      </c>
      <c r="Q87" s="2" t="s">
        <v>40</v>
      </c>
      <c r="R87" s="4" t="s">
        <v>702</v>
      </c>
      <c r="S87" s="4" t="str">
        <f>IFERROR(VLOOKUP(R87,'C:\Users\XP-PC-XXX\Desktop\[员工花名册20180208更新版.xlsx]数据引用'!#REF!,2,0),"否")</f>
        <v>否</v>
      </c>
      <c r="U87" s="4" t="s">
        <v>703</v>
      </c>
      <c r="AD87" s="5">
        <v>40725</v>
      </c>
      <c r="AE87" s="10">
        <f ca="1" t="shared" si="3"/>
        <v>6.58333333333333</v>
      </c>
      <c r="AF87" s="2" t="s">
        <v>704</v>
      </c>
      <c r="AH87" s="2" t="s">
        <v>705</v>
      </c>
      <c r="AI87" s="2" t="s">
        <v>706</v>
      </c>
    </row>
    <row r="88" spans="1:35">
      <c r="A88" s="2" t="s">
        <v>707</v>
      </c>
      <c r="B88" s="2" t="s">
        <v>708</v>
      </c>
      <c r="C88" s="2" t="s">
        <v>34</v>
      </c>
      <c r="D88" s="2" t="s">
        <v>35</v>
      </c>
      <c r="E88" s="2" t="s">
        <v>57</v>
      </c>
      <c r="F88" s="2" t="s">
        <v>136</v>
      </c>
      <c r="H88" s="2" t="s">
        <v>144</v>
      </c>
      <c r="I88" s="2">
        <v>3</v>
      </c>
      <c r="J88" s="2" t="s">
        <v>233</v>
      </c>
      <c r="K88" s="2" t="s">
        <v>455</v>
      </c>
      <c r="L88" s="2" t="s">
        <v>135</v>
      </c>
      <c r="N88" s="3">
        <v>42494</v>
      </c>
      <c r="O88" s="7">
        <f ca="1" t="shared" si="2"/>
        <v>1.75</v>
      </c>
      <c r="P88" s="2">
        <v>2008.7</v>
      </c>
      <c r="Q88" s="2" t="s">
        <v>40</v>
      </c>
      <c r="R88" s="4" t="s">
        <v>709</v>
      </c>
      <c r="S88" s="4" t="str">
        <f>IFERROR(VLOOKUP(R88,'C:\Users\XP-PC-XXX\Desktop\[员工花名册20180208更新版.xlsx]数据引用'!#REF!,2,0),"否")</f>
        <v>否</v>
      </c>
      <c r="U88" s="4" t="s">
        <v>191</v>
      </c>
      <c r="AD88" s="5">
        <v>39630</v>
      </c>
      <c r="AE88" s="10">
        <f ca="1" t="shared" si="3"/>
        <v>9.58333333333333</v>
      </c>
      <c r="AF88" s="2" t="s">
        <v>710</v>
      </c>
      <c r="AH88" s="2" t="s">
        <v>711</v>
      </c>
      <c r="AI88" s="2" t="s">
        <v>712</v>
      </c>
    </row>
    <row r="89" spans="1:35">
      <c r="A89" s="2" t="s">
        <v>713</v>
      </c>
      <c r="B89" s="2" t="s">
        <v>714</v>
      </c>
      <c r="C89" s="2" t="s">
        <v>34</v>
      </c>
      <c r="D89" s="2" t="s">
        <v>483</v>
      </c>
      <c r="E89" s="2" t="s">
        <v>57</v>
      </c>
      <c r="F89" s="2" t="s">
        <v>74</v>
      </c>
      <c r="G89" s="2" t="s">
        <v>715</v>
      </c>
      <c r="H89" s="2" t="s">
        <v>144</v>
      </c>
      <c r="I89" s="2">
        <v>3</v>
      </c>
      <c r="J89" s="2" t="s">
        <v>233</v>
      </c>
      <c r="K89" s="2" t="s">
        <v>716</v>
      </c>
      <c r="L89" s="2" t="s">
        <v>73</v>
      </c>
      <c r="N89" s="3">
        <v>42494</v>
      </c>
      <c r="O89" s="7">
        <f ca="1" t="shared" si="2"/>
        <v>1.75</v>
      </c>
      <c r="P89" s="2">
        <v>2008.6</v>
      </c>
      <c r="Q89" s="2" t="s">
        <v>40</v>
      </c>
      <c r="R89" s="4" t="s">
        <v>717</v>
      </c>
      <c r="S89" s="4" t="str">
        <f>IFERROR(VLOOKUP(R89,'C:\Users\XP-PC-XXX\Desktop\[员工花名册20180208更新版.xlsx]数据引用'!#REF!,2,0),"否")</f>
        <v>否</v>
      </c>
      <c r="U89" s="4" t="s">
        <v>124</v>
      </c>
      <c r="AD89" s="5">
        <v>39600</v>
      </c>
      <c r="AE89" s="10">
        <f ca="1" t="shared" si="3"/>
        <v>9.66666666666667</v>
      </c>
      <c r="AF89" s="2" t="s">
        <v>718</v>
      </c>
      <c r="AH89" s="2" t="s">
        <v>719</v>
      </c>
      <c r="AI89" s="2" t="s">
        <v>720</v>
      </c>
    </row>
    <row r="90" spans="1:35">
      <c r="A90" s="2" t="s">
        <v>721</v>
      </c>
      <c r="B90" s="2" t="s">
        <v>722</v>
      </c>
      <c r="C90" s="2" t="s">
        <v>81</v>
      </c>
      <c r="D90" s="2" t="s">
        <v>35</v>
      </c>
      <c r="E90" s="2" t="s">
        <v>57</v>
      </c>
      <c r="F90" s="2" t="s">
        <v>272</v>
      </c>
      <c r="H90" s="2" t="s">
        <v>265</v>
      </c>
      <c r="I90" s="2">
        <v>2</v>
      </c>
      <c r="J90" s="2" t="s">
        <v>198</v>
      </c>
      <c r="K90" s="2" t="s">
        <v>723</v>
      </c>
      <c r="L90" s="2" t="s">
        <v>274</v>
      </c>
      <c r="N90" s="3">
        <v>42500</v>
      </c>
      <c r="O90" s="7">
        <f ca="1" t="shared" si="2"/>
        <v>1.75</v>
      </c>
      <c r="P90" s="2">
        <v>2013.6</v>
      </c>
      <c r="Q90" s="2" t="s">
        <v>49</v>
      </c>
      <c r="R90" s="4" t="s">
        <v>724</v>
      </c>
      <c r="S90" s="4" t="str">
        <f>IFERROR(VLOOKUP(R90,'C:\Users\XP-PC-XXX\Desktop\[员工花名册20180208更新版.xlsx]数据引用'!#REF!,2,0),"否")</f>
        <v>否</v>
      </c>
      <c r="U90" s="4" t="s">
        <v>725</v>
      </c>
      <c r="V90" s="2" t="s">
        <v>40</v>
      </c>
      <c r="W90" s="4" t="s">
        <v>724</v>
      </c>
      <c r="X90" s="4" t="s">
        <v>246</v>
      </c>
      <c r="AD90" s="5">
        <v>41426</v>
      </c>
      <c r="AE90" s="10">
        <f ca="1" t="shared" si="3"/>
        <v>4.66666666666667</v>
      </c>
      <c r="AF90" s="2" t="s">
        <v>726</v>
      </c>
      <c r="AH90" s="2" t="s">
        <v>727</v>
      </c>
      <c r="AI90" s="2" t="s">
        <v>728</v>
      </c>
    </row>
    <row r="91" spans="1:35">
      <c r="A91" s="2" t="s">
        <v>729</v>
      </c>
      <c r="B91" s="2" t="s">
        <v>730</v>
      </c>
      <c r="C91" s="2" t="s">
        <v>34</v>
      </c>
      <c r="D91" s="2" t="s">
        <v>35</v>
      </c>
      <c r="E91" s="2" t="s">
        <v>57</v>
      </c>
      <c r="F91" s="2" t="s">
        <v>128</v>
      </c>
      <c r="G91" s="2" t="s">
        <v>731</v>
      </c>
      <c r="H91" s="2" t="s">
        <v>265</v>
      </c>
      <c r="I91" s="2">
        <v>2</v>
      </c>
      <c r="J91" s="2" t="s">
        <v>233</v>
      </c>
      <c r="K91" s="2" t="s">
        <v>732</v>
      </c>
      <c r="L91" s="2" t="s">
        <v>127</v>
      </c>
      <c r="N91" s="3">
        <v>42500</v>
      </c>
      <c r="O91" s="7">
        <f ca="1" t="shared" si="2"/>
        <v>1.75</v>
      </c>
      <c r="P91" s="2">
        <v>2012.6</v>
      </c>
      <c r="Q91" s="2" t="s">
        <v>40</v>
      </c>
      <c r="R91" s="4" t="s">
        <v>301</v>
      </c>
      <c r="S91" s="4" t="str">
        <f>IFERROR(VLOOKUP(R91,'C:\Users\XP-PC-XXX\Desktop\[员工花名册20180208更新版.xlsx]数据引用'!#REF!,2,0),"否")</f>
        <v>否</v>
      </c>
      <c r="U91" s="4" t="s">
        <v>52</v>
      </c>
      <c r="AD91" s="5">
        <v>41061</v>
      </c>
      <c r="AE91" s="10">
        <f ca="1" t="shared" si="3"/>
        <v>5.66666666666667</v>
      </c>
      <c r="AF91" s="2" t="s">
        <v>371</v>
      </c>
      <c r="AH91" s="2" t="s">
        <v>733</v>
      </c>
      <c r="AI91" s="2" t="s">
        <v>734</v>
      </c>
    </row>
    <row r="92" spans="1:35">
      <c r="A92" s="2" t="s">
        <v>735</v>
      </c>
      <c r="B92" s="2" t="s">
        <v>736</v>
      </c>
      <c r="C92" s="2" t="s">
        <v>34</v>
      </c>
      <c r="D92" s="2" t="s">
        <v>35</v>
      </c>
      <c r="E92" s="2" t="s">
        <v>57</v>
      </c>
      <c r="F92" s="2" t="s">
        <v>240</v>
      </c>
      <c r="G92" s="2" t="s">
        <v>241</v>
      </c>
      <c r="H92" s="2" t="s">
        <v>144</v>
      </c>
      <c r="I92" s="2">
        <v>3</v>
      </c>
      <c r="J92" s="2" t="s">
        <v>233</v>
      </c>
      <c r="K92" s="2" t="s">
        <v>737</v>
      </c>
      <c r="L92" s="2" t="s">
        <v>239</v>
      </c>
      <c r="N92" s="3">
        <v>42506</v>
      </c>
      <c r="O92" s="7">
        <f ca="1" t="shared" si="2"/>
        <v>1.75</v>
      </c>
      <c r="P92" s="2">
        <v>2008.6</v>
      </c>
      <c r="Q92" s="2" t="s">
        <v>40</v>
      </c>
      <c r="R92" s="4" t="s">
        <v>738</v>
      </c>
      <c r="S92" s="4" t="str">
        <f>IFERROR(VLOOKUP(R92,'C:\Users\XP-PC-XXX\Desktop\[员工花名册20180208更新版.xlsx]数据引用'!#REF!,2,0),"否")</f>
        <v>否</v>
      </c>
      <c r="U92" s="4" t="s">
        <v>191</v>
      </c>
      <c r="AD92" s="5">
        <v>39600</v>
      </c>
      <c r="AE92" s="10">
        <f ca="1" t="shared" si="3"/>
        <v>9.66666666666667</v>
      </c>
      <c r="AF92" s="2" t="s">
        <v>739</v>
      </c>
      <c r="AH92" s="2" t="s">
        <v>740</v>
      </c>
      <c r="AI92" s="2" t="s">
        <v>741</v>
      </c>
    </row>
    <row r="93" spans="1:35">
      <c r="A93" s="2" t="s">
        <v>742</v>
      </c>
      <c r="B93" s="2" t="s">
        <v>743</v>
      </c>
      <c r="C93" s="2" t="s">
        <v>34</v>
      </c>
      <c r="D93" s="2" t="s">
        <v>35</v>
      </c>
      <c r="E93" s="2" t="s">
        <v>744</v>
      </c>
      <c r="F93" s="2" t="s">
        <v>745</v>
      </c>
      <c r="H93" s="2" t="s">
        <v>144</v>
      </c>
      <c r="I93" s="2">
        <v>3</v>
      </c>
      <c r="J93" s="2" t="s">
        <v>233</v>
      </c>
      <c r="K93" s="2" t="s">
        <v>746</v>
      </c>
      <c r="L93" s="2" t="s">
        <v>618</v>
      </c>
      <c r="N93" s="3">
        <v>42508</v>
      </c>
      <c r="O93" s="7">
        <f ca="1" t="shared" si="2"/>
        <v>1.75</v>
      </c>
      <c r="P93" s="2">
        <v>2003.7</v>
      </c>
      <c r="Q93" s="2" t="s">
        <v>40</v>
      </c>
      <c r="R93" s="4" t="s">
        <v>747</v>
      </c>
      <c r="S93" s="4" t="str">
        <f>IFERROR(VLOOKUP(R93,'C:\Users\XP-PC-XXX\Desktop\[员工花名册20180208更新版.xlsx]数据引用'!#REF!,2,0),"否")</f>
        <v>否</v>
      </c>
      <c r="U93" s="4" t="s">
        <v>748</v>
      </c>
      <c r="Y93" s="2" t="s">
        <v>49</v>
      </c>
      <c r="Z93" s="2" t="s">
        <v>41</v>
      </c>
      <c r="AA93" s="2" t="s">
        <v>749</v>
      </c>
      <c r="AD93" s="5">
        <v>37803</v>
      </c>
      <c r="AE93" s="10">
        <f ca="1" t="shared" si="3"/>
        <v>14.5833333333333</v>
      </c>
      <c r="AF93" s="2" t="s">
        <v>541</v>
      </c>
      <c r="AH93" s="2" t="s">
        <v>750</v>
      </c>
      <c r="AI93" s="2" t="s">
        <v>751</v>
      </c>
    </row>
    <row r="94" spans="1:35">
      <c r="A94" s="2" t="s">
        <v>752</v>
      </c>
      <c r="B94" s="2" t="s">
        <v>753</v>
      </c>
      <c r="C94" s="2" t="s">
        <v>34</v>
      </c>
      <c r="D94" s="2" t="s">
        <v>35</v>
      </c>
      <c r="E94" s="2" t="s">
        <v>111</v>
      </c>
      <c r="F94" s="2" t="s">
        <v>176</v>
      </c>
      <c r="G94" s="2" t="s">
        <v>754</v>
      </c>
      <c r="H94" s="2" t="s">
        <v>144</v>
      </c>
      <c r="I94" s="2">
        <v>3</v>
      </c>
      <c r="J94" s="2" t="s">
        <v>233</v>
      </c>
      <c r="K94" s="2" t="s">
        <v>755</v>
      </c>
      <c r="L94" s="2" t="s">
        <v>256</v>
      </c>
      <c r="N94" s="3">
        <v>42508</v>
      </c>
      <c r="O94" s="7">
        <f ca="1" t="shared" si="2"/>
        <v>1.75</v>
      </c>
      <c r="P94" s="2">
        <v>1999.7</v>
      </c>
      <c r="Q94" s="2" t="s">
        <v>756</v>
      </c>
      <c r="R94" s="4" t="s">
        <v>757</v>
      </c>
      <c r="S94" s="4" t="str">
        <f>IFERROR(VLOOKUP(R94,'C:\Users\XP-PC-XXX\Desktop\[员工花名册20180208更新版.xlsx]数据引用'!#REF!,2,0),"否")</f>
        <v>否</v>
      </c>
      <c r="U94" s="4" t="s">
        <v>758</v>
      </c>
      <c r="Y94" s="2" t="s">
        <v>418</v>
      </c>
      <c r="Z94" s="2" t="s">
        <v>759</v>
      </c>
      <c r="AA94" s="2" t="s">
        <v>760</v>
      </c>
      <c r="AD94" s="5">
        <v>36342</v>
      </c>
      <c r="AE94" s="10">
        <f ca="1" t="shared" si="3"/>
        <v>18.5833333333333</v>
      </c>
      <c r="AF94" s="2" t="s">
        <v>761</v>
      </c>
      <c r="AH94" s="2" t="s">
        <v>762</v>
      </c>
      <c r="AI94" s="2" t="s">
        <v>763</v>
      </c>
    </row>
    <row r="95" spans="1:35">
      <c r="A95" s="2" t="s">
        <v>764</v>
      </c>
      <c r="B95" s="2" t="s">
        <v>765</v>
      </c>
      <c r="C95" s="2" t="s">
        <v>34</v>
      </c>
      <c r="D95" s="2" t="s">
        <v>35</v>
      </c>
      <c r="E95" s="2" t="s">
        <v>57</v>
      </c>
      <c r="F95" s="2" t="s">
        <v>619</v>
      </c>
      <c r="G95" s="2" t="s">
        <v>681</v>
      </c>
      <c r="H95" s="2" t="s">
        <v>144</v>
      </c>
      <c r="I95" s="2">
        <v>3</v>
      </c>
      <c r="J95" s="2" t="s">
        <v>233</v>
      </c>
      <c r="K95" s="2" t="s">
        <v>766</v>
      </c>
      <c r="L95" s="2" t="s">
        <v>618</v>
      </c>
      <c r="N95" s="3">
        <v>42513</v>
      </c>
      <c r="O95" s="7">
        <f ca="1" t="shared" si="2"/>
        <v>1.75</v>
      </c>
      <c r="P95" s="2">
        <v>2011.7</v>
      </c>
      <c r="Q95" s="2" t="s">
        <v>40</v>
      </c>
      <c r="R95" s="4" t="s">
        <v>767</v>
      </c>
      <c r="S95" s="4" t="str">
        <f>IFERROR(VLOOKUP(R95,'C:\Users\XP-PC-XXX\Desktop\[员工花名册20180208更新版.xlsx]数据引用'!#REF!,2,0),"否")</f>
        <v>否</v>
      </c>
      <c r="U95" s="4" t="s">
        <v>173</v>
      </c>
      <c r="AD95" s="5">
        <v>40725</v>
      </c>
      <c r="AE95" s="10">
        <f ca="1" t="shared" si="3"/>
        <v>6.58333333333333</v>
      </c>
      <c r="AF95" s="2" t="s">
        <v>541</v>
      </c>
      <c r="AH95" s="2" t="s">
        <v>768</v>
      </c>
      <c r="AI95" s="2" t="s">
        <v>769</v>
      </c>
    </row>
    <row r="96" spans="1:35">
      <c r="A96" s="2" t="s">
        <v>770</v>
      </c>
      <c r="B96" s="2" t="s">
        <v>244</v>
      </c>
      <c r="C96" s="2" t="s">
        <v>34</v>
      </c>
      <c r="D96" s="2" t="s">
        <v>35</v>
      </c>
      <c r="E96" s="2" t="s">
        <v>57</v>
      </c>
      <c r="F96" s="2" t="s">
        <v>272</v>
      </c>
      <c r="H96" s="2" t="s">
        <v>408</v>
      </c>
      <c r="I96" s="2">
        <v>5</v>
      </c>
      <c r="J96" s="2" t="s">
        <v>409</v>
      </c>
      <c r="K96" s="2" t="s">
        <v>771</v>
      </c>
      <c r="L96" s="2" t="s">
        <v>46</v>
      </c>
      <c r="N96" s="3">
        <v>42515</v>
      </c>
      <c r="O96" s="7">
        <f ca="1" t="shared" si="2"/>
        <v>1.75</v>
      </c>
      <c r="P96" s="2">
        <v>2005.6</v>
      </c>
      <c r="Q96" s="2" t="s">
        <v>40</v>
      </c>
      <c r="R96" s="4" t="s">
        <v>469</v>
      </c>
      <c r="S96" s="4" t="str">
        <f>IFERROR(VLOOKUP(R96,'C:\Users\XP-PC-XXX\Desktop\[员工花名册20180208更新版.xlsx]数据引用'!#REF!,2,0),"否")</f>
        <v>否</v>
      </c>
      <c r="U96" s="4" t="s">
        <v>52</v>
      </c>
      <c r="AD96" s="5">
        <v>38504</v>
      </c>
      <c r="AE96" s="10">
        <f ca="1" t="shared" si="3"/>
        <v>12.6666666666667</v>
      </c>
      <c r="AF96" s="2" t="s">
        <v>772</v>
      </c>
      <c r="AH96" s="2" t="s">
        <v>773</v>
      </c>
      <c r="AI96" s="2" t="s">
        <v>774</v>
      </c>
    </row>
    <row r="97" spans="1:35">
      <c r="A97" s="2" t="s">
        <v>775</v>
      </c>
      <c r="B97" s="2" t="s">
        <v>776</v>
      </c>
      <c r="C97" s="2" t="s">
        <v>34</v>
      </c>
      <c r="D97" s="2" t="s">
        <v>35</v>
      </c>
      <c r="E97" s="2" t="s">
        <v>57</v>
      </c>
      <c r="F97" s="2" t="s">
        <v>272</v>
      </c>
      <c r="H97" s="2" t="s">
        <v>144</v>
      </c>
      <c r="I97" s="2">
        <v>3</v>
      </c>
      <c r="J97" s="2" t="s">
        <v>233</v>
      </c>
      <c r="K97" s="2" t="s">
        <v>777</v>
      </c>
      <c r="L97" s="2" t="s">
        <v>274</v>
      </c>
      <c r="N97" s="3">
        <v>42515</v>
      </c>
      <c r="O97" s="7">
        <f ca="1" t="shared" si="2"/>
        <v>1.75</v>
      </c>
      <c r="P97" s="2">
        <v>2009.7</v>
      </c>
      <c r="Q97" s="2" t="s">
        <v>40</v>
      </c>
      <c r="R97" s="4" t="s">
        <v>778</v>
      </c>
      <c r="S97" s="4" t="str">
        <f>IFERROR(VLOOKUP(R97,'C:\Users\XP-PC-XXX\Desktop\[员工花名册20180208更新版.xlsx]数据引用'!#REF!,2,0),"否")</f>
        <v>否</v>
      </c>
      <c r="U97" s="4" t="s">
        <v>52</v>
      </c>
      <c r="AD97" s="5">
        <v>39995</v>
      </c>
      <c r="AE97" s="10">
        <f ca="1" t="shared" si="3"/>
        <v>8.58333333333333</v>
      </c>
      <c r="AF97" s="2" t="s">
        <v>779</v>
      </c>
      <c r="AH97" s="2" t="s">
        <v>780</v>
      </c>
      <c r="AI97" s="2" t="s">
        <v>781</v>
      </c>
    </row>
    <row r="98" spans="1:35">
      <c r="A98" s="2" t="s">
        <v>782</v>
      </c>
      <c r="B98" s="2" t="s">
        <v>783</v>
      </c>
      <c r="C98" s="2" t="s">
        <v>81</v>
      </c>
      <c r="D98" s="2" t="s">
        <v>35</v>
      </c>
      <c r="E98" s="2" t="s">
        <v>57</v>
      </c>
      <c r="F98" s="2" t="s">
        <v>784</v>
      </c>
      <c r="G98" s="2" t="s">
        <v>785</v>
      </c>
      <c r="H98" s="2" t="s">
        <v>197</v>
      </c>
      <c r="I98" s="2">
        <v>2</v>
      </c>
      <c r="J98" s="2" t="s">
        <v>198</v>
      </c>
      <c r="K98" s="2" t="s">
        <v>786</v>
      </c>
      <c r="L98" s="2" t="s">
        <v>787</v>
      </c>
      <c r="N98" s="3">
        <v>42518</v>
      </c>
      <c r="O98" s="7">
        <f ca="1" t="shared" si="2"/>
        <v>1.66666666666667</v>
      </c>
      <c r="P98" s="2">
        <v>2008.7</v>
      </c>
      <c r="Q98" s="2" t="s">
        <v>418</v>
      </c>
      <c r="R98" s="4" t="s">
        <v>788</v>
      </c>
      <c r="S98" s="4" t="str">
        <f>IFERROR(VLOOKUP(R98,'C:\Users\XP-PC-XXX\Desktop\[员工花名册20180208更新版.xlsx]数据引用'!#REF!,2,0),"否")</f>
        <v>否</v>
      </c>
      <c r="U98" s="4" t="s">
        <v>789</v>
      </c>
      <c r="AD98" s="5">
        <v>39630</v>
      </c>
      <c r="AE98" s="10">
        <f ca="1" t="shared" si="3"/>
        <v>9.58333333333333</v>
      </c>
      <c r="AF98" s="2" t="s">
        <v>790</v>
      </c>
      <c r="AH98" s="2" t="s">
        <v>791</v>
      </c>
      <c r="AI98" s="2" t="s">
        <v>792</v>
      </c>
    </row>
    <row r="99" spans="1:35">
      <c r="A99" s="2" t="s">
        <v>793</v>
      </c>
      <c r="B99" s="2" t="s">
        <v>794</v>
      </c>
      <c r="C99" s="2" t="s">
        <v>34</v>
      </c>
      <c r="D99" s="2" t="s">
        <v>35</v>
      </c>
      <c r="E99" s="2" t="s">
        <v>57</v>
      </c>
      <c r="F99" s="2" t="s">
        <v>93</v>
      </c>
      <c r="G99" s="2" t="s">
        <v>519</v>
      </c>
      <c r="H99" s="2" t="s">
        <v>520</v>
      </c>
      <c r="I99" s="2">
        <v>0</v>
      </c>
      <c r="J99" s="2" t="s">
        <v>521</v>
      </c>
      <c r="K99" s="2" t="s">
        <v>522</v>
      </c>
      <c r="L99" s="2" t="s">
        <v>101</v>
      </c>
      <c r="N99" s="3">
        <v>42100</v>
      </c>
      <c r="O99" s="7">
        <f ca="1" t="shared" si="2"/>
        <v>2.83333333333333</v>
      </c>
      <c r="P99" s="2">
        <v>2011.7</v>
      </c>
      <c r="Q99" s="2" t="s">
        <v>403</v>
      </c>
      <c r="R99" s="4" t="s">
        <v>403</v>
      </c>
      <c r="S99" s="4" t="str">
        <f>IFERROR(VLOOKUP(R99,'C:\Users\XP-PC-XXX\Desktop\[员工花名册20180208更新版.xlsx]数据引用'!#REF!,2,0),"否")</f>
        <v>否</v>
      </c>
      <c r="U99" s="4" t="s">
        <v>39</v>
      </c>
      <c r="AD99" s="5">
        <v>40725</v>
      </c>
      <c r="AE99" s="10">
        <f ca="1" t="shared" si="3"/>
        <v>6.58333333333333</v>
      </c>
      <c r="AF99" s="2" t="s">
        <v>795</v>
      </c>
      <c r="AH99" s="2">
        <v>18702026059</v>
      </c>
      <c r="AI99" s="2" t="s">
        <v>796</v>
      </c>
    </row>
    <row r="100" spans="1:35">
      <c r="A100" s="2" t="s">
        <v>797</v>
      </c>
      <c r="B100" s="2" t="s">
        <v>798</v>
      </c>
      <c r="C100" s="2" t="s">
        <v>34</v>
      </c>
      <c r="D100" s="2" t="s">
        <v>35</v>
      </c>
      <c r="E100" s="2" t="s">
        <v>57</v>
      </c>
      <c r="F100" s="2" t="s">
        <v>93</v>
      </c>
      <c r="G100" s="2" t="s">
        <v>519</v>
      </c>
      <c r="H100" s="2" t="s">
        <v>799</v>
      </c>
      <c r="I100" s="2">
        <v>0</v>
      </c>
      <c r="J100" s="2" t="s">
        <v>800</v>
      </c>
      <c r="K100" s="2" t="s">
        <v>801</v>
      </c>
      <c r="L100" s="2" t="s">
        <v>101</v>
      </c>
      <c r="N100" s="3">
        <v>42095</v>
      </c>
      <c r="O100" s="7">
        <f ca="1" t="shared" si="2"/>
        <v>2.83333333333333</v>
      </c>
      <c r="P100" s="2">
        <v>2015.7</v>
      </c>
      <c r="Q100" s="2" t="s">
        <v>418</v>
      </c>
      <c r="R100" s="4" t="s">
        <v>802</v>
      </c>
      <c r="S100" s="4" t="str">
        <f>IFERROR(VLOOKUP(R100,'C:\Users\XP-PC-XXX\Desktop\[员工花名册20180208更新版.xlsx]数据引用'!#REF!,2,0),"否")</f>
        <v>否</v>
      </c>
      <c r="U100" s="4" t="s">
        <v>524</v>
      </c>
      <c r="AD100" s="5">
        <v>42186</v>
      </c>
      <c r="AE100" s="10">
        <f ca="1" t="shared" si="3"/>
        <v>2.58333333333333</v>
      </c>
      <c r="AF100" s="2" t="s">
        <v>268</v>
      </c>
      <c r="AH100" s="2">
        <v>13719052733</v>
      </c>
      <c r="AI100" s="2" t="s">
        <v>803</v>
      </c>
    </row>
    <row r="101" spans="1:35">
      <c r="A101" s="2" t="s">
        <v>804</v>
      </c>
      <c r="B101" s="2" t="s">
        <v>805</v>
      </c>
      <c r="C101" s="2" t="s">
        <v>34</v>
      </c>
      <c r="D101" s="2" t="s">
        <v>35</v>
      </c>
      <c r="E101" s="2" t="s">
        <v>57</v>
      </c>
      <c r="F101" s="2" t="s">
        <v>240</v>
      </c>
      <c r="G101" s="2" t="s">
        <v>241</v>
      </c>
      <c r="H101" s="2" t="s">
        <v>144</v>
      </c>
      <c r="I101" s="2">
        <v>3</v>
      </c>
      <c r="J101" s="2" t="s">
        <v>233</v>
      </c>
      <c r="K101" s="2" t="s">
        <v>806</v>
      </c>
      <c r="L101" s="2" t="s">
        <v>239</v>
      </c>
      <c r="N101" s="3">
        <v>42527</v>
      </c>
      <c r="O101" s="7">
        <f ca="1" t="shared" si="2"/>
        <v>1.66666666666667</v>
      </c>
      <c r="P101" s="2">
        <v>2006.6</v>
      </c>
      <c r="Q101" s="2" t="s">
        <v>40</v>
      </c>
      <c r="R101" s="4" t="s">
        <v>653</v>
      </c>
      <c r="S101" s="4" t="str">
        <f>IFERROR(VLOOKUP(R101,'C:\Users\XP-PC-XXX\Desktop\[员工花名册20180208更新版.xlsx]数据引用'!#REF!,2,0),"否")</f>
        <v>否</v>
      </c>
      <c r="U101" s="4" t="s">
        <v>191</v>
      </c>
      <c r="AD101" s="5">
        <v>38869</v>
      </c>
      <c r="AE101" s="10">
        <f ca="1" t="shared" si="3"/>
        <v>11.6666666666667</v>
      </c>
      <c r="AF101" s="2" t="s">
        <v>807</v>
      </c>
      <c r="AH101" s="2">
        <v>18312667330</v>
      </c>
      <c r="AI101" s="2" t="s">
        <v>808</v>
      </c>
    </row>
    <row r="102" spans="1:35">
      <c r="A102" s="2" t="s">
        <v>809</v>
      </c>
      <c r="B102" s="2" t="s">
        <v>810</v>
      </c>
      <c r="C102" s="2" t="s">
        <v>34</v>
      </c>
      <c r="D102" s="2" t="s">
        <v>35</v>
      </c>
      <c r="E102" s="2" t="s">
        <v>57</v>
      </c>
      <c r="F102" s="2" t="s">
        <v>784</v>
      </c>
      <c r="G102" s="2" t="s">
        <v>785</v>
      </c>
      <c r="H102" s="2" t="s">
        <v>67</v>
      </c>
      <c r="I102" s="2">
        <v>4</v>
      </c>
      <c r="J102" s="2" t="s">
        <v>68</v>
      </c>
      <c r="K102" s="2" t="s">
        <v>811</v>
      </c>
      <c r="L102" s="2" t="s">
        <v>56</v>
      </c>
      <c r="N102" s="3">
        <v>42533</v>
      </c>
      <c r="O102" s="7">
        <f ca="1" t="shared" si="2"/>
        <v>1.66666666666667</v>
      </c>
      <c r="P102" s="2">
        <v>2008.7</v>
      </c>
      <c r="Q102" s="2" t="s">
        <v>40</v>
      </c>
      <c r="R102" s="4" t="s">
        <v>167</v>
      </c>
      <c r="S102" s="4" t="str">
        <f>IFERROR(VLOOKUP(R102,'C:\Users\XP-PC-XXX\Desktop\[员工花名册20180208更新版.xlsx]数据引用'!#REF!,2,0),"否")</f>
        <v>否</v>
      </c>
      <c r="U102" s="4" t="s">
        <v>173</v>
      </c>
      <c r="AD102" s="5">
        <v>39630</v>
      </c>
      <c r="AE102" s="10">
        <f ca="1" t="shared" si="3"/>
        <v>9.58333333333333</v>
      </c>
      <c r="AF102" s="2" t="s">
        <v>812</v>
      </c>
      <c r="AH102" s="2" t="s">
        <v>813</v>
      </c>
      <c r="AI102" s="2" t="s">
        <v>814</v>
      </c>
    </row>
    <row r="103" spans="1:35">
      <c r="A103" s="2" t="s">
        <v>815</v>
      </c>
      <c r="B103" s="2" t="s">
        <v>816</v>
      </c>
      <c r="C103" s="2" t="s">
        <v>34</v>
      </c>
      <c r="D103" s="2" t="s">
        <v>35</v>
      </c>
      <c r="E103" s="2" t="s">
        <v>155</v>
      </c>
      <c r="F103" s="2" t="s">
        <v>817</v>
      </c>
      <c r="G103" s="2" t="s">
        <v>818</v>
      </c>
      <c r="H103" s="2" t="s">
        <v>95</v>
      </c>
      <c r="I103" s="2">
        <v>4</v>
      </c>
      <c r="J103" s="2" t="s">
        <v>85</v>
      </c>
      <c r="K103" s="2" t="s">
        <v>819</v>
      </c>
      <c r="L103" s="2" t="s">
        <v>158</v>
      </c>
      <c r="N103" s="3">
        <v>42558</v>
      </c>
      <c r="O103" s="7">
        <f ca="1" t="shared" si="2"/>
        <v>1.58333333333333</v>
      </c>
      <c r="P103" s="2">
        <v>1999.7</v>
      </c>
      <c r="Q103" s="2" t="s">
        <v>418</v>
      </c>
      <c r="R103" s="4" t="s">
        <v>820</v>
      </c>
      <c r="S103" s="4" t="str">
        <f>IFERROR(VLOOKUP(R103,'C:\Users\XP-PC-XXX\Desktop\[员工花名册20180208更新版.xlsx]数据引用'!#REF!,2,0),"否")</f>
        <v>否</v>
      </c>
      <c r="U103" s="4" t="s">
        <v>821</v>
      </c>
      <c r="AD103" s="5">
        <v>36342</v>
      </c>
      <c r="AE103" s="10">
        <f ca="1" t="shared" si="3"/>
        <v>18.5833333333333</v>
      </c>
      <c r="AF103" s="2" t="s">
        <v>412</v>
      </c>
      <c r="AH103" s="2" t="s">
        <v>822</v>
      </c>
      <c r="AI103" s="2" t="s">
        <v>823</v>
      </c>
    </row>
    <row r="104" spans="1:35">
      <c r="A104" s="2" t="s">
        <v>824</v>
      </c>
      <c r="B104" s="2" t="s">
        <v>825</v>
      </c>
      <c r="C104" s="2" t="s">
        <v>34</v>
      </c>
      <c r="D104" s="2" t="s">
        <v>35</v>
      </c>
      <c r="E104" s="2" t="s">
        <v>57</v>
      </c>
      <c r="F104" s="2" t="s">
        <v>619</v>
      </c>
      <c r="G104" s="2" t="s">
        <v>681</v>
      </c>
      <c r="H104" s="2" t="s">
        <v>144</v>
      </c>
      <c r="I104" s="2">
        <v>3</v>
      </c>
      <c r="J104" s="2" t="s">
        <v>233</v>
      </c>
      <c r="K104" s="2" t="s">
        <v>826</v>
      </c>
      <c r="L104" s="2" t="s">
        <v>618</v>
      </c>
      <c r="N104" s="3">
        <v>42538</v>
      </c>
      <c r="O104" s="7">
        <f ca="1" t="shared" si="2"/>
        <v>1.66666666666667</v>
      </c>
      <c r="P104" s="2">
        <v>2005.6</v>
      </c>
      <c r="Q104" s="2" t="s">
        <v>40</v>
      </c>
      <c r="R104" s="4" t="s">
        <v>114</v>
      </c>
      <c r="S104" s="4" t="str">
        <f>IFERROR(VLOOKUP(R104,'C:\Users\XP-PC-XXX\Desktop\[员工花名册20180208更新版.xlsx]数据引用'!#REF!,2,0),"否")</f>
        <v>否</v>
      </c>
      <c r="U104" s="4" t="s">
        <v>173</v>
      </c>
      <c r="AD104" s="5">
        <v>38504</v>
      </c>
      <c r="AE104" s="10">
        <f ca="1" t="shared" si="3"/>
        <v>12.6666666666667</v>
      </c>
      <c r="AF104" s="2" t="s">
        <v>827</v>
      </c>
      <c r="AH104" s="2" t="s">
        <v>828</v>
      </c>
      <c r="AI104" s="2" t="s">
        <v>829</v>
      </c>
    </row>
    <row r="105" spans="1:35">
      <c r="A105" s="2" t="s">
        <v>830</v>
      </c>
      <c r="B105" s="2" t="s">
        <v>831</v>
      </c>
      <c r="C105" s="2" t="s">
        <v>34</v>
      </c>
      <c r="D105" s="2" t="s">
        <v>35</v>
      </c>
      <c r="E105" s="2" t="s">
        <v>57</v>
      </c>
      <c r="F105" s="2" t="s">
        <v>784</v>
      </c>
      <c r="G105" s="2" t="s">
        <v>785</v>
      </c>
      <c r="H105" s="2" t="s">
        <v>330</v>
      </c>
      <c r="I105" s="2">
        <v>3</v>
      </c>
      <c r="J105" s="2" t="s">
        <v>233</v>
      </c>
      <c r="K105" s="2" t="s">
        <v>832</v>
      </c>
      <c r="L105" s="2" t="s">
        <v>787</v>
      </c>
      <c r="N105" s="3">
        <v>42541</v>
      </c>
      <c r="O105" s="7">
        <f ca="1" t="shared" si="2"/>
        <v>1.66666666666667</v>
      </c>
      <c r="P105" s="2">
        <v>2004.6</v>
      </c>
      <c r="Q105" s="2" t="s">
        <v>40</v>
      </c>
      <c r="R105" s="4" t="s">
        <v>130</v>
      </c>
      <c r="S105" s="4" t="str">
        <f>IFERROR(VLOOKUP(R105,'C:\Users\XP-PC-XXX\Desktop\[员工花名册20180208更新版.xlsx]数据引用'!#REF!,2,0),"否")</f>
        <v>否</v>
      </c>
      <c r="U105" s="4" t="s">
        <v>833</v>
      </c>
      <c r="AD105" s="5">
        <v>38139</v>
      </c>
      <c r="AE105" s="10">
        <f ca="1" t="shared" si="3"/>
        <v>13.6666666666667</v>
      </c>
      <c r="AF105" s="2" t="s">
        <v>834</v>
      </c>
      <c r="AH105" s="2" t="s">
        <v>835</v>
      </c>
      <c r="AI105" s="2" t="s">
        <v>836</v>
      </c>
    </row>
    <row r="106" spans="1:35">
      <c r="A106" s="2" t="s">
        <v>837</v>
      </c>
      <c r="B106" s="2" t="s">
        <v>838</v>
      </c>
      <c r="C106" s="2" t="s">
        <v>34</v>
      </c>
      <c r="D106" s="2" t="s">
        <v>35</v>
      </c>
      <c r="E106" s="2" t="s">
        <v>57</v>
      </c>
      <c r="F106" s="2" t="s">
        <v>206</v>
      </c>
      <c r="G106" s="2" t="s">
        <v>839</v>
      </c>
      <c r="H106" s="2" t="s">
        <v>144</v>
      </c>
      <c r="I106" s="2">
        <v>3</v>
      </c>
      <c r="J106" s="2" t="s">
        <v>233</v>
      </c>
      <c r="K106" s="2" t="s">
        <v>840</v>
      </c>
      <c r="L106" s="2" t="s">
        <v>65</v>
      </c>
      <c r="N106" s="3">
        <v>42543</v>
      </c>
      <c r="O106" s="7">
        <f ca="1" t="shared" si="2"/>
        <v>1.66666666666667</v>
      </c>
      <c r="P106" s="2">
        <v>1994.5</v>
      </c>
      <c r="Q106" s="2" t="s">
        <v>40</v>
      </c>
      <c r="R106" s="4" t="s">
        <v>841</v>
      </c>
      <c r="S106" s="4" t="str">
        <f>IFERROR(VLOOKUP(R106,'C:\Users\XP-PC-XXX\Desktop\[员工花名册20180208更新版.xlsx]数据引用'!#REF!,2,0),"否")</f>
        <v>否</v>
      </c>
      <c r="U106" s="4" t="s">
        <v>842</v>
      </c>
      <c r="AD106" s="5">
        <v>34455</v>
      </c>
      <c r="AE106" s="10">
        <f ca="1" t="shared" si="3"/>
        <v>23.75</v>
      </c>
      <c r="AF106" s="2" t="s">
        <v>843</v>
      </c>
      <c r="AH106" s="2" t="s">
        <v>844</v>
      </c>
      <c r="AI106" s="2" t="s">
        <v>845</v>
      </c>
    </row>
    <row r="107" spans="1:35">
      <c r="A107" s="2" t="s">
        <v>846</v>
      </c>
      <c r="B107" s="2" t="s">
        <v>847</v>
      </c>
      <c r="C107" s="2" t="s">
        <v>81</v>
      </c>
      <c r="D107" s="2" t="s">
        <v>35</v>
      </c>
      <c r="E107" s="2" t="s">
        <v>82</v>
      </c>
      <c r="F107" s="2" t="s">
        <v>848</v>
      </c>
      <c r="G107" s="2" t="s">
        <v>849</v>
      </c>
      <c r="H107" s="2" t="s">
        <v>197</v>
      </c>
      <c r="I107" s="2">
        <v>2</v>
      </c>
      <c r="J107" s="2" t="s">
        <v>198</v>
      </c>
      <c r="K107" s="2" t="s">
        <v>850</v>
      </c>
      <c r="L107" s="2" t="s">
        <v>80</v>
      </c>
      <c r="N107" s="3">
        <v>42548</v>
      </c>
      <c r="O107" s="7">
        <f ca="1" t="shared" si="2"/>
        <v>1.66666666666667</v>
      </c>
      <c r="P107" s="2">
        <v>2006.6</v>
      </c>
      <c r="Q107" s="2" t="s">
        <v>418</v>
      </c>
      <c r="R107" s="4" t="s">
        <v>316</v>
      </c>
      <c r="S107" s="4" t="str">
        <f>IFERROR(VLOOKUP(R107,'C:\Users\XP-PC-XXX\Desktop\[员工花名册20180208更新版.xlsx]数据引用'!#REF!,2,0),"否")</f>
        <v>否</v>
      </c>
      <c r="U107" s="4" t="s">
        <v>851</v>
      </c>
      <c r="Y107" s="2" t="s">
        <v>40</v>
      </c>
      <c r="Z107" s="2" t="s">
        <v>852</v>
      </c>
      <c r="AA107" s="2" t="s">
        <v>853</v>
      </c>
      <c r="AD107" s="5">
        <v>38869</v>
      </c>
      <c r="AE107" s="10">
        <f ca="1" t="shared" si="3"/>
        <v>11.6666666666667</v>
      </c>
      <c r="AF107" s="2" t="s">
        <v>854</v>
      </c>
      <c r="AH107" s="2" t="s">
        <v>855</v>
      </c>
      <c r="AI107" s="2" t="s">
        <v>856</v>
      </c>
    </row>
    <row r="108" spans="1:35">
      <c r="A108" s="2" t="s">
        <v>857</v>
      </c>
      <c r="B108" s="2" t="s">
        <v>858</v>
      </c>
      <c r="C108" s="2" t="s">
        <v>34</v>
      </c>
      <c r="D108" s="2" t="s">
        <v>35</v>
      </c>
      <c r="E108" s="2" t="s">
        <v>57</v>
      </c>
      <c r="F108" s="2" t="s">
        <v>619</v>
      </c>
      <c r="G108" s="2" t="s">
        <v>681</v>
      </c>
      <c r="H108" s="2" t="s">
        <v>144</v>
      </c>
      <c r="I108" s="2">
        <v>3</v>
      </c>
      <c r="J108" s="2" t="s">
        <v>233</v>
      </c>
      <c r="K108" s="2" t="s">
        <v>766</v>
      </c>
      <c r="L108" s="2" t="s">
        <v>618</v>
      </c>
      <c r="N108" s="3">
        <v>42550</v>
      </c>
      <c r="O108" s="7">
        <f ca="1" t="shared" si="2"/>
        <v>1.58333333333333</v>
      </c>
      <c r="P108" s="2">
        <v>2008.7</v>
      </c>
      <c r="Q108" s="2" t="s">
        <v>40</v>
      </c>
      <c r="R108" s="4" t="s">
        <v>859</v>
      </c>
      <c r="S108" s="4" t="str">
        <f>IFERROR(VLOOKUP(R108,'C:\Users\XP-PC-XXX\Desktop\[员工花名册20180208更新版.xlsx]数据引用'!#REF!,2,0),"否")</f>
        <v>否</v>
      </c>
      <c r="U108" s="4" t="s">
        <v>52</v>
      </c>
      <c r="AD108" s="5">
        <v>39630</v>
      </c>
      <c r="AE108" s="10">
        <f ca="1" t="shared" si="3"/>
        <v>9.58333333333333</v>
      </c>
      <c r="AF108" s="2" t="s">
        <v>566</v>
      </c>
      <c r="AH108" s="2" t="s">
        <v>860</v>
      </c>
      <c r="AI108" s="2" t="s">
        <v>861</v>
      </c>
    </row>
    <row r="109" spans="1:35">
      <c r="A109" s="2" t="s">
        <v>862</v>
      </c>
      <c r="B109" s="2" t="s">
        <v>863</v>
      </c>
      <c r="C109" s="2" t="s">
        <v>34</v>
      </c>
      <c r="D109" s="2" t="s">
        <v>35</v>
      </c>
      <c r="E109" s="2" t="s">
        <v>57</v>
      </c>
      <c r="F109" s="2" t="s">
        <v>128</v>
      </c>
      <c r="G109" s="2" t="s">
        <v>668</v>
      </c>
      <c r="H109" s="2" t="s">
        <v>265</v>
      </c>
      <c r="I109" s="2">
        <v>2</v>
      </c>
      <c r="J109" s="2" t="s">
        <v>198</v>
      </c>
      <c r="K109" s="2" t="s">
        <v>864</v>
      </c>
      <c r="L109" s="2" t="s">
        <v>127</v>
      </c>
      <c r="N109" s="3">
        <v>42555</v>
      </c>
      <c r="O109" s="7">
        <f ca="1" t="shared" si="2"/>
        <v>1.58333333333333</v>
      </c>
      <c r="P109" s="2">
        <v>2014.5</v>
      </c>
      <c r="Q109" s="2" t="s">
        <v>49</v>
      </c>
      <c r="R109" s="4" t="s">
        <v>167</v>
      </c>
      <c r="S109" s="4" t="str">
        <f>IFERROR(VLOOKUP(R109,'C:\Users\XP-PC-XXX\Desktop\[员工花名册20180208更新版.xlsx]数据引用'!#REF!,2,0),"否")</f>
        <v>否</v>
      </c>
      <c r="U109" s="4" t="s">
        <v>384</v>
      </c>
      <c r="V109" s="2" t="s">
        <v>40</v>
      </c>
      <c r="W109" s="4" t="s">
        <v>167</v>
      </c>
      <c r="X109" s="4" t="s">
        <v>115</v>
      </c>
      <c r="AD109" s="5">
        <v>41760</v>
      </c>
      <c r="AE109" s="10">
        <f ca="1" t="shared" si="3"/>
        <v>3.75</v>
      </c>
      <c r="AF109" s="2" t="s">
        <v>865</v>
      </c>
      <c r="AH109" s="2" t="s">
        <v>866</v>
      </c>
      <c r="AI109" s="2" t="s">
        <v>867</v>
      </c>
    </row>
    <row r="110" spans="1:35">
      <c r="A110" s="2" t="s">
        <v>868</v>
      </c>
      <c r="B110" s="2" t="s">
        <v>869</v>
      </c>
      <c r="C110" s="2" t="s">
        <v>34</v>
      </c>
      <c r="D110" s="2" t="s">
        <v>35</v>
      </c>
      <c r="E110" s="2" t="s">
        <v>57</v>
      </c>
      <c r="F110" s="2" t="s">
        <v>272</v>
      </c>
      <c r="H110" s="2" t="s">
        <v>144</v>
      </c>
      <c r="I110" s="2">
        <v>3</v>
      </c>
      <c r="J110" s="2" t="s">
        <v>233</v>
      </c>
      <c r="K110" s="2" t="s">
        <v>777</v>
      </c>
      <c r="L110" s="2" t="s">
        <v>274</v>
      </c>
      <c r="N110" s="3">
        <v>42555</v>
      </c>
      <c r="O110" s="7">
        <f ca="1" t="shared" si="2"/>
        <v>1.58333333333333</v>
      </c>
      <c r="P110" s="2">
        <v>2007.6</v>
      </c>
      <c r="Q110" s="2" t="s">
        <v>49</v>
      </c>
      <c r="R110" s="4" t="s">
        <v>286</v>
      </c>
      <c r="S110" s="4" t="str">
        <f>IFERROR(VLOOKUP(R110,'C:\Users\XP-PC-XXX\Desktop\[员工花名册20180208更新版.xlsx]数据引用'!#REF!,2,0),"否")</f>
        <v>否</v>
      </c>
      <c r="U110" s="4" t="s">
        <v>870</v>
      </c>
      <c r="V110" s="2" t="s">
        <v>40</v>
      </c>
      <c r="W110" s="4" t="s">
        <v>596</v>
      </c>
      <c r="X110" s="4" t="s">
        <v>870</v>
      </c>
      <c r="AD110" s="5">
        <v>39234</v>
      </c>
      <c r="AE110" s="10">
        <f ca="1" t="shared" si="3"/>
        <v>10.6666666666667</v>
      </c>
      <c r="AF110" s="2" t="s">
        <v>871</v>
      </c>
      <c r="AH110" s="2" t="s">
        <v>872</v>
      </c>
      <c r="AI110" s="2" t="s">
        <v>873</v>
      </c>
    </row>
    <row r="111" spans="1:35">
      <c r="A111" s="2" t="s">
        <v>874</v>
      </c>
      <c r="B111" s="2" t="s">
        <v>875</v>
      </c>
      <c r="C111" s="2" t="s">
        <v>34</v>
      </c>
      <c r="D111" s="2" t="s">
        <v>35</v>
      </c>
      <c r="E111" s="2" t="s">
        <v>155</v>
      </c>
      <c r="F111" s="2" t="s">
        <v>447</v>
      </c>
      <c r="G111" s="2" t="s">
        <v>448</v>
      </c>
      <c r="H111" s="2" t="s">
        <v>330</v>
      </c>
      <c r="I111" s="2">
        <v>3</v>
      </c>
      <c r="J111" s="2" t="s">
        <v>233</v>
      </c>
      <c r="K111" s="2" t="s">
        <v>876</v>
      </c>
      <c r="L111" s="2" t="s">
        <v>219</v>
      </c>
      <c r="N111" s="3">
        <v>42556</v>
      </c>
      <c r="O111" s="7">
        <f ca="1" t="shared" si="2"/>
        <v>1.58333333333333</v>
      </c>
      <c r="P111" s="2">
        <v>2007.7</v>
      </c>
      <c r="Q111" s="2" t="s">
        <v>40</v>
      </c>
      <c r="R111" s="4" t="s">
        <v>877</v>
      </c>
      <c r="S111" s="4" t="str">
        <f>IFERROR(VLOOKUP(R111,'C:\Users\XP-PC-XXX\Desktop\[员工花名册20180208更新版.xlsx]数据引用'!#REF!,2,0),"否")</f>
        <v>否</v>
      </c>
      <c r="U111" s="4" t="s">
        <v>878</v>
      </c>
      <c r="AD111" s="5">
        <v>39264</v>
      </c>
      <c r="AE111" s="10">
        <f ca="1" t="shared" si="3"/>
        <v>10.5833333333333</v>
      </c>
      <c r="AF111" s="2" t="s">
        <v>879</v>
      </c>
      <c r="AH111" s="2" t="s">
        <v>880</v>
      </c>
      <c r="AI111" s="2" t="s">
        <v>881</v>
      </c>
    </row>
    <row r="112" spans="1:35">
      <c r="A112" s="2" t="s">
        <v>882</v>
      </c>
      <c r="B112" s="2" t="s">
        <v>883</v>
      </c>
      <c r="C112" s="2" t="s">
        <v>34</v>
      </c>
      <c r="D112" s="2" t="s">
        <v>35</v>
      </c>
      <c r="E112" s="2" t="s">
        <v>155</v>
      </c>
      <c r="F112" s="2" t="s">
        <v>156</v>
      </c>
      <c r="G112" s="2" t="s">
        <v>546</v>
      </c>
      <c r="H112" s="2" t="s">
        <v>265</v>
      </c>
      <c r="I112" s="2">
        <v>2</v>
      </c>
      <c r="J112" s="2" t="s">
        <v>198</v>
      </c>
      <c r="K112" s="2" t="s">
        <v>884</v>
      </c>
      <c r="L112" s="2" t="s">
        <v>154</v>
      </c>
      <c r="N112" s="3">
        <v>42544</v>
      </c>
      <c r="O112" s="7">
        <f ca="1" t="shared" si="2"/>
        <v>1.66666666666667</v>
      </c>
      <c r="P112" s="2">
        <v>2016.6</v>
      </c>
      <c r="Q112" s="2" t="s">
        <v>49</v>
      </c>
      <c r="R112" s="4" t="s">
        <v>611</v>
      </c>
      <c r="S112" s="4" t="str">
        <f>IFERROR(VLOOKUP(R112,'C:\Users\XP-PC-XXX\Desktop\[员工花名册20180208更新版.xlsx]数据引用'!#REF!,2,0),"否")</f>
        <v>否</v>
      </c>
      <c r="U112" s="4" t="s">
        <v>612</v>
      </c>
      <c r="V112" s="2" t="s">
        <v>40</v>
      </c>
      <c r="W112" s="4" t="s">
        <v>885</v>
      </c>
      <c r="X112" s="4" t="s">
        <v>886</v>
      </c>
      <c r="AD112" s="5">
        <v>42522</v>
      </c>
      <c r="AE112" s="10">
        <f ca="1" t="shared" si="3"/>
        <v>1.66666666666667</v>
      </c>
      <c r="AF112" s="2" t="s">
        <v>268</v>
      </c>
      <c r="AH112" s="2">
        <v>18620803926</v>
      </c>
      <c r="AI112" s="2" t="s">
        <v>887</v>
      </c>
    </row>
    <row r="113" spans="1:35">
      <c r="A113" s="2" t="s">
        <v>888</v>
      </c>
      <c r="B113" s="2" t="s">
        <v>889</v>
      </c>
      <c r="C113" s="2" t="s">
        <v>34</v>
      </c>
      <c r="D113" s="2" t="s">
        <v>35</v>
      </c>
      <c r="E113" s="2" t="s">
        <v>155</v>
      </c>
      <c r="F113" s="2" t="s">
        <v>156</v>
      </c>
      <c r="G113" s="2" t="s">
        <v>546</v>
      </c>
      <c r="H113" s="2" t="s">
        <v>265</v>
      </c>
      <c r="I113" s="2">
        <v>2</v>
      </c>
      <c r="J113" s="2" t="s">
        <v>198</v>
      </c>
      <c r="K113" s="2" t="s">
        <v>884</v>
      </c>
      <c r="L113" s="2" t="s">
        <v>154</v>
      </c>
      <c r="N113" s="3">
        <v>42552</v>
      </c>
      <c r="O113" s="7">
        <f ca="1" t="shared" si="2"/>
        <v>1.58333333333333</v>
      </c>
      <c r="P113" s="2">
        <v>2016.6</v>
      </c>
      <c r="Q113" s="2" t="s">
        <v>40</v>
      </c>
      <c r="R113" s="4" t="s">
        <v>301</v>
      </c>
      <c r="S113" s="4" t="str">
        <f>IFERROR(VLOOKUP(R113,'C:\Users\XP-PC-XXX\Desktop\[员工花名册20180208更新版.xlsx]数据引用'!#REF!,2,0),"否")</f>
        <v>否</v>
      </c>
      <c r="U113" s="4" t="s">
        <v>549</v>
      </c>
      <c r="AD113" s="5">
        <v>42522</v>
      </c>
      <c r="AE113" s="10">
        <f ca="1" t="shared" si="3"/>
        <v>1.66666666666667</v>
      </c>
      <c r="AF113" s="2" t="s">
        <v>268</v>
      </c>
      <c r="AH113" s="2" t="s">
        <v>890</v>
      </c>
      <c r="AI113" s="2" t="s">
        <v>891</v>
      </c>
    </row>
    <row r="114" spans="1:35">
      <c r="A114" s="2" t="s">
        <v>892</v>
      </c>
      <c r="B114" s="2" t="s">
        <v>893</v>
      </c>
      <c r="C114" s="2" t="s">
        <v>81</v>
      </c>
      <c r="D114" s="2" t="s">
        <v>35</v>
      </c>
      <c r="E114" s="2" t="s">
        <v>82</v>
      </c>
      <c r="F114" s="2" t="s">
        <v>894</v>
      </c>
      <c r="H114" s="2" t="s">
        <v>67</v>
      </c>
      <c r="I114" s="2">
        <v>5</v>
      </c>
      <c r="J114" s="2" t="s">
        <v>895</v>
      </c>
      <c r="K114" s="2" t="s">
        <v>896</v>
      </c>
      <c r="L114" s="2" t="s">
        <v>46</v>
      </c>
      <c r="N114" s="3">
        <v>42552</v>
      </c>
      <c r="O114" s="7">
        <f ca="1" t="shared" si="2"/>
        <v>1.58333333333333</v>
      </c>
      <c r="P114" s="2">
        <v>2001.6</v>
      </c>
      <c r="Q114" s="2" t="s">
        <v>40</v>
      </c>
      <c r="R114" s="4" t="s">
        <v>702</v>
      </c>
      <c r="S114" s="4" t="str">
        <f>IFERROR(VLOOKUP(R114,'C:\Users\XP-PC-XXX\Desktop\[员工花名册20180208更新版.xlsx]数据引用'!#REF!,2,0),"否")</f>
        <v>否</v>
      </c>
      <c r="U114" s="4" t="s">
        <v>897</v>
      </c>
      <c r="AD114" s="5">
        <v>37043</v>
      </c>
      <c r="AE114" s="10">
        <f ca="1" t="shared" si="3"/>
        <v>16.6666666666667</v>
      </c>
      <c r="AF114" s="2" t="s">
        <v>53</v>
      </c>
      <c r="AH114" s="2" t="s">
        <v>898</v>
      </c>
      <c r="AI114" s="2" t="s">
        <v>899</v>
      </c>
    </row>
    <row r="115" spans="1:35">
      <c r="A115" s="2" t="s">
        <v>900</v>
      </c>
      <c r="B115" s="2" t="s">
        <v>901</v>
      </c>
      <c r="C115" s="2" t="s">
        <v>81</v>
      </c>
      <c r="D115" s="2" t="s">
        <v>35</v>
      </c>
      <c r="E115" s="2" t="s">
        <v>82</v>
      </c>
      <c r="F115" s="2" t="s">
        <v>577</v>
      </c>
      <c r="H115" s="2" t="s">
        <v>330</v>
      </c>
      <c r="I115" s="2">
        <v>2</v>
      </c>
      <c r="J115" s="2" t="s">
        <v>233</v>
      </c>
      <c r="K115" s="2" t="s">
        <v>902</v>
      </c>
      <c r="L115" s="2" t="s">
        <v>80</v>
      </c>
      <c r="N115" s="3">
        <v>42562</v>
      </c>
      <c r="O115" s="7">
        <f ca="1" t="shared" si="2"/>
        <v>1.58333333333333</v>
      </c>
      <c r="P115" s="2">
        <v>2010.6</v>
      </c>
      <c r="Q115" s="2" t="s">
        <v>756</v>
      </c>
      <c r="R115" s="4" t="s">
        <v>903</v>
      </c>
      <c r="S115" s="4" t="str">
        <f>IFERROR(VLOOKUP(R115,'C:\Users\XP-PC-XXX\Desktop\[员工花名册20180208更新版.xlsx]数据引用'!#REF!,2,0),"否")</f>
        <v>否</v>
      </c>
      <c r="U115" s="4" t="s">
        <v>904</v>
      </c>
      <c r="AD115" s="5">
        <v>40330</v>
      </c>
      <c r="AE115" s="10">
        <f ca="1" t="shared" si="3"/>
        <v>7.66666666666667</v>
      </c>
      <c r="AF115" s="2" t="s">
        <v>905</v>
      </c>
      <c r="AH115" s="2" t="s">
        <v>906</v>
      </c>
      <c r="AI115" s="2" t="s">
        <v>907</v>
      </c>
    </row>
    <row r="116" spans="1:35">
      <c r="A116" s="2" t="s">
        <v>908</v>
      </c>
      <c r="B116" s="2" t="s">
        <v>909</v>
      </c>
      <c r="C116" s="2" t="s">
        <v>34</v>
      </c>
      <c r="D116" s="2" t="s">
        <v>35</v>
      </c>
      <c r="E116" s="2" t="s">
        <v>57</v>
      </c>
      <c r="F116" s="2" t="s">
        <v>206</v>
      </c>
      <c r="G116" s="2" t="s">
        <v>207</v>
      </c>
      <c r="H116" s="2" t="s">
        <v>265</v>
      </c>
      <c r="I116" s="2">
        <v>2</v>
      </c>
      <c r="J116" s="2" t="s">
        <v>198</v>
      </c>
      <c r="K116" s="2" t="s">
        <v>910</v>
      </c>
      <c r="L116" s="2" t="s">
        <v>205</v>
      </c>
      <c r="N116" s="3">
        <v>42563</v>
      </c>
      <c r="O116" s="7">
        <f ca="1" t="shared" si="2"/>
        <v>1.58333333333333</v>
      </c>
      <c r="P116" s="2">
        <v>2016.7</v>
      </c>
      <c r="Q116" s="2" t="s">
        <v>49</v>
      </c>
      <c r="R116" s="4" t="s">
        <v>911</v>
      </c>
      <c r="S116" s="4" t="str">
        <f>IFERROR(VLOOKUP(R116,'C:\Users\XP-PC-XXX\Desktop\[员工花名册20180208更新版.xlsx]数据引用'!#REF!,2,0),"否")</f>
        <v>否</v>
      </c>
      <c r="U116" s="4" t="s">
        <v>182</v>
      </c>
      <c r="V116" s="2" t="s">
        <v>40</v>
      </c>
      <c r="W116" s="4" t="s">
        <v>41</v>
      </c>
      <c r="X116" s="4" t="s">
        <v>211</v>
      </c>
      <c r="AD116" s="5">
        <v>42552</v>
      </c>
      <c r="AE116" s="10">
        <f ca="1" t="shared" si="3"/>
        <v>1.58333333333333</v>
      </c>
      <c r="AF116" s="2" t="s">
        <v>268</v>
      </c>
      <c r="AH116" s="2" t="s">
        <v>912</v>
      </c>
      <c r="AI116" s="2" t="s">
        <v>913</v>
      </c>
    </row>
    <row r="117" spans="1:35">
      <c r="A117" s="2" t="s">
        <v>914</v>
      </c>
      <c r="B117" s="2" t="s">
        <v>915</v>
      </c>
      <c r="C117" s="2" t="s">
        <v>34</v>
      </c>
      <c r="D117" s="2" t="s">
        <v>35</v>
      </c>
      <c r="E117" s="2" t="s">
        <v>57</v>
      </c>
      <c r="F117" s="2" t="s">
        <v>272</v>
      </c>
      <c r="H117" s="2" t="s">
        <v>144</v>
      </c>
      <c r="I117" s="2">
        <v>3</v>
      </c>
      <c r="J117" s="2" t="s">
        <v>233</v>
      </c>
      <c r="K117" s="2" t="s">
        <v>426</v>
      </c>
      <c r="L117" s="2" t="s">
        <v>274</v>
      </c>
      <c r="N117" s="3">
        <v>42564</v>
      </c>
      <c r="O117" s="7">
        <f ca="1" t="shared" si="2"/>
        <v>1.58333333333333</v>
      </c>
      <c r="P117" s="2">
        <v>2007.7</v>
      </c>
      <c r="Q117" s="2" t="s">
        <v>40</v>
      </c>
      <c r="R117" s="4" t="s">
        <v>916</v>
      </c>
      <c r="S117" s="4" t="str">
        <f>IFERROR(VLOOKUP(R117,'C:\Users\XP-PC-XXX\Desktop\[员工花名册20180208更新版.xlsx]数据引用'!#REF!,2,0),"否")</f>
        <v>否</v>
      </c>
      <c r="U117" s="4" t="s">
        <v>191</v>
      </c>
      <c r="AD117" s="5">
        <v>39264</v>
      </c>
      <c r="AE117" s="10">
        <f ca="1" t="shared" si="3"/>
        <v>10.5833333333333</v>
      </c>
      <c r="AF117" s="2" t="s">
        <v>917</v>
      </c>
      <c r="AH117" s="2" t="s">
        <v>918</v>
      </c>
      <c r="AI117" s="2" t="s">
        <v>919</v>
      </c>
    </row>
    <row r="118" spans="1:35">
      <c r="A118" s="2" t="s">
        <v>920</v>
      </c>
      <c r="B118" s="2" t="s">
        <v>921</v>
      </c>
      <c r="C118" s="2" t="s">
        <v>34</v>
      </c>
      <c r="D118" s="2" t="s">
        <v>35</v>
      </c>
      <c r="E118" s="2" t="s">
        <v>57</v>
      </c>
      <c r="F118" s="2" t="s">
        <v>272</v>
      </c>
      <c r="H118" s="2" t="s">
        <v>144</v>
      </c>
      <c r="I118" s="2">
        <v>3</v>
      </c>
      <c r="J118" s="2" t="s">
        <v>233</v>
      </c>
      <c r="K118" s="2" t="s">
        <v>922</v>
      </c>
      <c r="L118" s="2" t="s">
        <v>274</v>
      </c>
      <c r="N118" s="3">
        <v>42569</v>
      </c>
      <c r="O118" s="7">
        <f ca="1" t="shared" si="2"/>
        <v>1.58333333333333</v>
      </c>
      <c r="P118" s="2">
        <v>2006.6</v>
      </c>
      <c r="Q118" s="2" t="s">
        <v>418</v>
      </c>
      <c r="R118" s="4" t="s">
        <v>923</v>
      </c>
      <c r="S118" s="4" t="str">
        <f>IFERROR(VLOOKUP(R118,'C:\Users\XP-PC-XXX\Desktop\[员工花名册20180208更新版.xlsx]数据引用'!#REF!,2,0),"否")</f>
        <v>否</v>
      </c>
      <c r="U118" s="4" t="s">
        <v>420</v>
      </c>
      <c r="Y118" s="2" t="s">
        <v>40</v>
      </c>
      <c r="Z118" s="2" t="s">
        <v>924</v>
      </c>
      <c r="AA118" s="2" t="s">
        <v>925</v>
      </c>
      <c r="AD118" s="5">
        <v>38869</v>
      </c>
      <c r="AE118" s="10">
        <f ca="1" t="shared" si="3"/>
        <v>11.6666666666667</v>
      </c>
      <c r="AF118" s="2" t="s">
        <v>926</v>
      </c>
      <c r="AH118" s="2" t="s">
        <v>927</v>
      </c>
      <c r="AI118" s="2" t="s">
        <v>928</v>
      </c>
    </row>
    <row r="119" spans="1:35">
      <c r="A119" s="2" t="s">
        <v>929</v>
      </c>
      <c r="B119" s="2" t="s">
        <v>930</v>
      </c>
      <c r="C119" s="2" t="s">
        <v>34</v>
      </c>
      <c r="D119" s="2" t="s">
        <v>35</v>
      </c>
      <c r="E119" s="2" t="s">
        <v>57</v>
      </c>
      <c r="F119" s="2" t="s">
        <v>128</v>
      </c>
      <c r="G119" s="2" t="s">
        <v>279</v>
      </c>
      <c r="H119" s="2" t="s">
        <v>144</v>
      </c>
      <c r="I119" s="2">
        <v>3</v>
      </c>
      <c r="J119" s="2" t="s">
        <v>233</v>
      </c>
      <c r="K119" s="2" t="s">
        <v>280</v>
      </c>
      <c r="L119" s="2" t="s">
        <v>127</v>
      </c>
      <c r="N119" s="3">
        <v>42583</v>
      </c>
      <c r="O119" s="7">
        <f ca="1" t="shared" si="2"/>
        <v>1.5</v>
      </c>
      <c r="P119" s="2">
        <v>2007.7</v>
      </c>
      <c r="Q119" s="2" t="s">
        <v>40</v>
      </c>
      <c r="R119" s="4" t="s">
        <v>228</v>
      </c>
      <c r="S119" s="4" t="str">
        <f>IFERROR(VLOOKUP(R119,'C:\Users\XP-PC-XXX\Desktop\[员工花名册20180208更新版.xlsx]数据引用'!#REF!,2,0),"否")</f>
        <v>否</v>
      </c>
      <c r="U119" s="4" t="s">
        <v>931</v>
      </c>
      <c r="AD119" s="5">
        <v>39264</v>
      </c>
      <c r="AE119" s="10">
        <f ca="1" t="shared" si="3"/>
        <v>10.5833333333333</v>
      </c>
      <c r="AF119" s="2" t="s">
        <v>932</v>
      </c>
      <c r="AH119" s="2" t="s">
        <v>933</v>
      </c>
      <c r="AI119" s="2" t="s">
        <v>934</v>
      </c>
    </row>
    <row r="120" ht="28.5" spans="1:35">
      <c r="A120" s="2" t="s">
        <v>935</v>
      </c>
      <c r="B120" s="2" t="s">
        <v>936</v>
      </c>
      <c r="C120" s="2" t="s">
        <v>34</v>
      </c>
      <c r="D120" s="2" t="s">
        <v>35</v>
      </c>
      <c r="E120" s="2" t="s">
        <v>111</v>
      </c>
      <c r="F120" s="2" t="s">
        <v>176</v>
      </c>
      <c r="G120" s="2" t="s">
        <v>754</v>
      </c>
      <c r="H120" s="2" t="s">
        <v>265</v>
      </c>
      <c r="I120" s="2">
        <v>2</v>
      </c>
      <c r="J120" s="2" t="s">
        <v>198</v>
      </c>
      <c r="K120" s="2" t="s">
        <v>937</v>
      </c>
      <c r="L120" s="2" t="s">
        <v>147</v>
      </c>
      <c r="N120" s="3">
        <v>42590</v>
      </c>
      <c r="O120" s="7">
        <f ca="1" t="shared" si="2"/>
        <v>1.5</v>
      </c>
      <c r="P120" s="2">
        <v>2012.6</v>
      </c>
      <c r="Q120" s="2" t="s">
        <v>40</v>
      </c>
      <c r="R120" s="4" t="s">
        <v>41</v>
      </c>
      <c r="S120" s="4" t="str">
        <f>IFERROR(VLOOKUP(R120,'C:\Users\XP-PC-XXX\Desktop\[员工花名册20180208更新版.xlsx]数据引用'!#REF!,2,0),"否")</f>
        <v>否</v>
      </c>
      <c r="U120" s="4" t="s">
        <v>938</v>
      </c>
      <c r="AD120" s="5">
        <v>41061</v>
      </c>
      <c r="AE120" s="10">
        <f ca="1" t="shared" si="3"/>
        <v>5.66666666666667</v>
      </c>
      <c r="AF120" s="2" t="s">
        <v>939</v>
      </c>
      <c r="AH120" s="2" t="s">
        <v>940</v>
      </c>
      <c r="AI120" s="2" t="s">
        <v>941</v>
      </c>
    </row>
    <row r="121" ht="28.5" spans="1:35">
      <c r="A121" s="2" t="s">
        <v>942</v>
      </c>
      <c r="B121" s="2" t="s">
        <v>943</v>
      </c>
      <c r="C121" s="2" t="s">
        <v>34</v>
      </c>
      <c r="D121" s="2" t="s">
        <v>35</v>
      </c>
      <c r="E121" s="2" t="s">
        <v>57</v>
      </c>
      <c r="F121" s="2" t="s">
        <v>240</v>
      </c>
      <c r="G121" s="2" t="s">
        <v>241</v>
      </c>
      <c r="H121" s="2" t="s">
        <v>265</v>
      </c>
      <c r="I121" s="2">
        <v>2</v>
      </c>
      <c r="J121" s="2" t="s">
        <v>198</v>
      </c>
      <c r="K121" s="2" t="s">
        <v>944</v>
      </c>
      <c r="L121" s="2" t="s">
        <v>239</v>
      </c>
      <c r="N121" s="3">
        <v>42591</v>
      </c>
      <c r="O121" s="7">
        <f ca="1" t="shared" si="2"/>
        <v>1.5</v>
      </c>
      <c r="P121" s="2">
        <v>2013.6</v>
      </c>
      <c r="Q121" s="2" t="s">
        <v>40</v>
      </c>
      <c r="R121" s="4" t="s">
        <v>114</v>
      </c>
      <c r="S121" s="4" t="str">
        <f>IFERROR(VLOOKUP(R121,'C:\Users\XP-PC-XXX\Desktop\[员工花名册20180208更新版.xlsx]数据引用'!#REF!,2,0),"否")</f>
        <v>否</v>
      </c>
      <c r="U121" s="4" t="s">
        <v>945</v>
      </c>
      <c r="AD121" s="5">
        <v>41426</v>
      </c>
      <c r="AE121" s="10">
        <f ca="1" t="shared" si="3"/>
        <v>4.66666666666667</v>
      </c>
      <c r="AF121" s="2" t="s">
        <v>946</v>
      </c>
      <c r="AH121" s="2" t="s">
        <v>947</v>
      </c>
      <c r="AI121" s="2" t="s">
        <v>948</v>
      </c>
    </row>
    <row r="122" spans="1:35">
      <c r="A122" s="2" t="s">
        <v>949</v>
      </c>
      <c r="B122" s="2" t="s">
        <v>950</v>
      </c>
      <c r="C122" s="2" t="s">
        <v>34</v>
      </c>
      <c r="D122" s="2" t="s">
        <v>35</v>
      </c>
      <c r="E122" s="2" t="s">
        <v>155</v>
      </c>
      <c r="F122" s="2" t="s">
        <v>216</v>
      </c>
      <c r="G122" s="2" t="s">
        <v>217</v>
      </c>
      <c r="H122" s="2" t="s">
        <v>95</v>
      </c>
      <c r="I122" s="2">
        <v>4</v>
      </c>
      <c r="J122" s="2" t="s">
        <v>85</v>
      </c>
      <c r="K122" s="2" t="s">
        <v>951</v>
      </c>
      <c r="L122" s="2" t="s">
        <v>219</v>
      </c>
      <c r="N122" s="3">
        <v>42592</v>
      </c>
      <c r="O122" s="7">
        <f ca="1" t="shared" si="2"/>
        <v>1.5</v>
      </c>
      <c r="P122" s="2">
        <v>2004.6</v>
      </c>
      <c r="Q122" s="2" t="s">
        <v>418</v>
      </c>
      <c r="R122" s="4" t="s">
        <v>952</v>
      </c>
      <c r="S122" s="4" t="str">
        <f>IFERROR(VLOOKUP(R122,'C:\Users\XP-PC-XXX\Desktop\[员工花名册20180208更新版.xlsx]数据引用'!#REF!,2,0),"否")</f>
        <v>否</v>
      </c>
      <c r="U122" s="4" t="s">
        <v>953</v>
      </c>
      <c r="AD122" s="5">
        <v>38169</v>
      </c>
      <c r="AE122" s="10">
        <f ca="1" t="shared" si="3"/>
        <v>13.5833333333333</v>
      </c>
      <c r="AF122" s="2" t="s">
        <v>954</v>
      </c>
      <c r="AH122" s="2" t="s">
        <v>955</v>
      </c>
      <c r="AI122" s="2" t="s">
        <v>956</v>
      </c>
    </row>
    <row r="123" spans="1:35">
      <c r="A123" s="2" t="s">
        <v>957</v>
      </c>
      <c r="B123" s="2" t="s">
        <v>958</v>
      </c>
      <c r="C123" s="2" t="s">
        <v>34</v>
      </c>
      <c r="D123" s="2" t="s">
        <v>35</v>
      </c>
      <c r="E123" s="2" t="s">
        <v>57</v>
      </c>
      <c r="F123" s="2" t="s">
        <v>264</v>
      </c>
      <c r="H123" s="2" t="s">
        <v>265</v>
      </c>
      <c r="I123" s="2">
        <v>2</v>
      </c>
      <c r="J123" s="2" t="s">
        <v>233</v>
      </c>
      <c r="K123" s="2" t="s">
        <v>959</v>
      </c>
      <c r="L123" s="2" t="s">
        <v>267</v>
      </c>
      <c r="N123" s="3">
        <v>42593</v>
      </c>
      <c r="O123" s="7">
        <f ca="1" t="shared" si="2"/>
        <v>1.5</v>
      </c>
      <c r="P123" s="2">
        <v>2013.6</v>
      </c>
      <c r="Q123" s="2" t="s">
        <v>49</v>
      </c>
      <c r="R123" s="4" t="s">
        <v>469</v>
      </c>
      <c r="S123" s="4" t="str">
        <f>IFERROR(VLOOKUP(R123,'C:\Users\XP-PC-XXX\Desktop\[员工花名册20180208更新版.xlsx]数据引用'!#REF!,2,0),"否")</f>
        <v>否</v>
      </c>
      <c r="U123" s="4" t="s">
        <v>52</v>
      </c>
      <c r="V123" s="2" t="s">
        <v>40</v>
      </c>
      <c r="W123" s="4" t="s">
        <v>960</v>
      </c>
      <c r="X123" s="4" t="s">
        <v>961</v>
      </c>
      <c r="AD123" s="5">
        <v>41456</v>
      </c>
      <c r="AE123" s="10">
        <f ca="1" t="shared" si="3"/>
        <v>4.58333333333333</v>
      </c>
      <c r="AF123" s="2" t="s">
        <v>962</v>
      </c>
      <c r="AH123" s="2" t="s">
        <v>963</v>
      </c>
      <c r="AI123" s="2" t="s">
        <v>964</v>
      </c>
    </row>
    <row r="124" spans="1:35">
      <c r="A124" s="2" t="s">
        <v>965</v>
      </c>
      <c r="B124" s="2" t="s">
        <v>966</v>
      </c>
      <c r="C124" s="2" t="s">
        <v>34</v>
      </c>
      <c r="D124" s="2" t="s">
        <v>35</v>
      </c>
      <c r="E124" s="2" t="s">
        <v>119</v>
      </c>
      <c r="F124" s="2" t="s">
        <v>120</v>
      </c>
      <c r="H124" s="2" t="s">
        <v>144</v>
      </c>
      <c r="I124" s="2">
        <v>3</v>
      </c>
      <c r="J124" s="2" t="s">
        <v>233</v>
      </c>
      <c r="K124" s="2" t="s">
        <v>589</v>
      </c>
      <c r="L124" s="2" t="s">
        <v>118</v>
      </c>
      <c r="N124" s="3">
        <v>42604</v>
      </c>
      <c r="O124" s="7">
        <f ca="1" t="shared" si="2"/>
        <v>1.5</v>
      </c>
      <c r="P124" s="2">
        <v>2010.6</v>
      </c>
      <c r="Q124" s="2" t="s">
        <v>40</v>
      </c>
      <c r="R124" s="4" t="s">
        <v>967</v>
      </c>
      <c r="S124" s="4" t="str">
        <f>IFERROR(VLOOKUP(R124,'C:\Users\XP-PC-XXX\Desktop\[员工花名册20180208更新版.xlsx]数据引用'!#REF!,2,0),"否")</f>
        <v>否</v>
      </c>
      <c r="U124" s="4" t="s">
        <v>281</v>
      </c>
      <c r="AD124" s="5">
        <v>40330</v>
      </c>
      <c r="AE124" s="10">
        <f ca="1" t="shared" si="3"/>
        <v>7.66666666666667</v>
      </c>
      <c r="AF124" s="2" t="s">
        <v>968</v>
      </c>
      <c r="AH124" s="2" t="s">
        <v>969</v>
      </c>
      <c r="AI124" s="2" t="s">
        <v>970</v>
      </c>
    </row>
    <row r="125" spans="1:35">
      <c r="A125" s="2" t="s">
        <v>971</v>
      </c>
      <c r="B125" s="2" t="s">
        <v>972</v>
      </c>
      <c r="C125" s="2" t="s">
        <v>34</v>
      </c>
      <c r="D125" s="2" t="s">
        <v>35</v>
      </c>
      <c r="E125" s="2" t="s">
        <v>57</v>
      </c>
      <c r="F125" s="2" t="s">
        <v>206</v>
      </c>
      <c r="G125" s="2" t="s">
        <v>504</v>
      </c>
      <c r="H125" s="2" t="s">
        <v>265</v>
      </c>
      <c r="I125" s="2">
        <v>2</v>
      </c>
      <c r="J125" s="2" t="s">
        <v>198</v>
      </c>
      <c r="K125" s="2" t="s">
        <v>973</v>
      </c>
      <c r="L125" s="2" t="s">
        <v>209</v>
      </c>
      <c r="N125" s="3">
        <v>42604</v>
      </c>
      <c r="O125" s="7">
        <f ca="1" t="shared" si="2"/>
        <v>1.5</v>
      </c>
      <c r="P125" s="2">
        <v>2013.7</v>
      </c>
      <c r="Q125" s="2" t="s">
        <v>40</v>
      </c>
      <c r="R125" s="4" t="s">
        <v>974</v>
      </c>
      <c r="S125" s="4" t="str">
        <f>IFERROR(VLOOKUP(R125,'C:\Users\XP-PC-XXX\Desktop\[员工花名册20180208更新版.xlsx]数据引用'!#REF!,2,0),"否")</f>
        <v>否</v>
      </c>
      <c r="U125" s="4" t="s">
        <v>182</v>
      </c>
      <c r="AD125" s="5">
        <v>41456</v>
      </c>
      <c r="AE125" s="10">
        <f ca="1" t="shared" si="3"/>
        <v>4.58333333333333</v>
      </c>
      <c r="AF125" s="2" t="s">
        <v>968</v>
      </c>
      <c r="AH125" s="2" t="s">
        <v>975</v>
      </c>
      <c r="AI125" s="2" t="s">
        <v>976</v>
      </c>
    </row>
    <row r="126" spans="1:35">
      <c r="A126" s="2" t="s">
        <v>977</v>
      </c>
      <c r="B126" s="2" t="s">
        <v>978</v>
      </c>
      <c r="C126" s="2" t="s">
        <v>34</v>
      </c>
      <c r="D126" s="2" t="s">
        <v>35</v>
      </c>
      <c r="E126" s="2" t="s">
        <v>57</v>
      </c>
      <c r="F126" s="2" t="s">
        <v>128</v>
      </c>
      <c r="G126" s="2" t="s">
        <v>979</v>
      </c>
      <c r="H126" s="2" t="s">
        <v>144</v>
      </c>
      <c r="I126" s="2">
        <v>3</v>
      </c>
      <c r="J126" s="2" t="s">
        <v>233</v>
      </c>
      <c r="K126" s="2" t="s">
        <v>980</v>
      </c>
      <c r="L126" s="2" t="s">
        <v>127</v>
      </c>
      <c r="N126" s="3">
        <v>42605</v>
      </c>
      <c r="O126" s="7">
        <f ca="1" t="shared" si="2"/>
        <v>1.5</v>
      </c>
      <c r="P126" s="2">
        <v>2008.6</v>
      </c>
      <c r="Q126" s="2" t="s">
        <v>40</v>
      </c>
      <c r="R126" s="4" t="s">
        <v>981</v>
      </c>
      <c r="S126" s="4" t="str">
        <f>IFERROR(VLOOKUP(R126,'C:\Users\XP-PC-XXX\Desktop\[员工花名册20180208更新版.xlsx]数据引用'!#REF!,2,0),"否")</f>
        <v>否</v>
      </c>
      <c r="U126" s="4" t="s">
        <v>628</v>
      </c>
      <c r="AD126" s="5">
        <v>39630</v>
      </c>
      <c r="AE126" s="10">
        <f ca="1" t="shared" si="3"/>
        <v>9.58333333333333</v>
      </c>
      <c r="AF126" s="2" t="s">
        <v>982</v>
      </c>
      <c r="AH126" s="2" t="s">
        <v>983</v>
      </c>
      <c r="AI126" s="2" t="s">
        <v>984</v>
      </c>
    </row>
    <row r="127" spans="1:35">
      <c r="A127" s="2" t="s">
        <v>985</v>
      </c>
      <c r="B127" s="2" t="s">
        <v>986</v>
      </c>
      <c r="C127" s="2" t="s">
        <v>34</v>
      </c>
      <c r="D127" s="2" t="s">
        <v>35</v>
      </c>
      <c r="E127" s="2" t="s">
        <v>57</v>
      </c>
      <c r="F127" s="2" t="s">
        <v>93</v>
      </c>
      <c r="G127" s="2" t="s">
        <v>519</v>
      </c>
      <c r="H127" s="2" t="s">
        <v>520</v>
      </c>
      <c r="I127" s="2">
        <v>0</v>
      </c>
      <c r="J127" s="2" t="s">
        <v>521</v>
      </c>
      <c r="K127" s="2" t="s">
        <v>522</v>
      </c>
      <c r="L127" s="2" t="s">
        <v>101</v>
      </c>
      <c r="N127" s="3">
        <v>42614</v>
      </c>
      <c r="O127" s="7">
        <f ca="1" t="shared" si="2"/>
        <v>1.41666666666667</v>
      </c>
      <c r="P127" s="2">
        <v>2009.7</v>
      </c>
      <c r="Q127" s="2" t="s">
        <v>987</v>
      </c>
      <c r="R127" s="4" t="s">
        <v>988</v>
      </c>
      <c r="S127" s="4" t="str">
        <f>IFERROR(VLOOKUP(R127,'C:\Users\XP-PC-XXX\Desktop\[员工花名册20180208更新版.xlsx]数据引用'!#REF!,2,0),"否")</f>
        <v>否</v>
      </c>
      <c r="U127" s="4" t="s">
        <v>989</v>
      </c>
      <c r="Y127" s="2" t="s">
        <v>418</v>
      </c>
      <c r="Z127" s="2" t="s">
        <v>702</v>
      </c>
      <c r="AA127" s="2" t="s">
        <v>990</v>
      </c>
      <c r="AD127" s="5">
        <v>39995</v>
      </c>
      <c r="AE127" s="10">
        <f ca="1" t="shared" si="3"/>
        <v>8.58333333333333</v>
      </c>
      <c r="AF127" s="2" t="s">
        <v>107</v>
      </c>
      <c r="AH127" s="2" t="s">
        <v>991</v>
      </c>
      <c r="AI127" s="2" t="s">
        <v>992</v>
      </c>
    </row>
    <row r="128" ht="28.5" spans="1:35">
      <c r="A128" s="2" t="s">
        <v>993</v>
      </c>
      <c r="B128" s="2" t="s">
        <v>994</v>
      </c>
      <c r="C128" s="2" t="s">
        <v>34</v>
      </c>
      <c r="D128" s="2" t="s">
        <v>35</v>
      </c>
      <c r="E128" s="2" t="s">
        <v>155</v>
      </c>
      <c r="F128" s="2" t="s">
        <v>447</v>
      </c>
      <c r="G128" s="2" t="s">
        <v>995</v>
      </c>
      <c r="H128" s="2" t="s">
        <v>330</v>
      </c>
      <c r="I128" s="2">
        <v>3</v>
      </c>
      <c r="J128" s="2" t="s">
        <v>233</v>
      </c>
      <c r="K128" s="2" t="s">
        <v>876</v>
      </c>
      <c r="L128" s="2" t="s">
        <v>219</v>
      </c>
      <c r="N128" s="3">
        <v>42616</v>
      </c>
      <c r="O128" s="7">
        <f ca="1" t="shared" si="2"/>
        <v>1.41666666666667</v>
      </c>
      <c r="P128" s="2">
        <v>2005.6</v>
      </c>
      <c r="Q128" s="2" t="s">
        <v>40</v>
      </c>
      <c r="R128" s="4" t="s">
        <v>996</v>
      </c>
      <c r="S128" s="4" t="str">
        <f>IFERROR(VLOOKUP(R128,'C:\Users\XP-PC-XXX\Desktop\[员工花名册20180208更新版.xlsx]数据引用'!#REF!,2,0),"否")</f>
        <v>否</v>
      </c>
      <c r="U128" s="4" t="s">
        <v>317</v>
      </c>
      <c r="AD128" s="5">
        <v>38534</v>
      </c>
      <c r="AE128" s="10">
        <f ca="1" t="shared" si="3"/>
        <v>12.5833333333333</v>
      </c>
      <c r="AF128" s="2" t="s">
        <v>997</v>
      </c>
      <c r="AH128" s="2" t="s">
        <v>998</v>
      </c>
      <c r="AI128" s="2" t="s">
        <v>999</v>
      </c>
    </row>
    <row r="129" spans="1:35">
      <c r="A129" s="2" t="s">
        <v>1000</v>
      </c>
      <c r="B129" s="2" t="s">
        <v>1001</v>
      </c>
      <c r="C129" s="2" t="s">
        <v>34</v>
      </c>
      <c r="D129" s="2" t="s">
        <v>35</v>
      </c>
      <c r="E129" s="2" t="s">
        <v>57</v>
      </c>
      <c r="F129" s="2" t="s">
        <v>240</v>
      </c>
      <c r="G129" s="2" t="s">
        <v>241</v>
      </c>
      <c r="H129" s="2" t="s">
        <v>144</v>
      </c>
      <c r="I129" s="2">
        <v>3</v>
      </c>
      <c r="J129" s="2" t="s">
        <v>233</v>
      </c>
      <c r="K129" s="2" t="s">
        <v>1002</v>
      </c>
      <c r="L129" s="2" t="s">
        <v>239</v>
      </c>
      <c r="N129" s="3">
        <v>42618</v>
      </c>
      <c r="O129" s="7">
        <f ca="1" t="shared" si="2"/>
        <v>1.41666666666667</v>
      </c>
      <c r="P129" s="2">
        <v>2008.7</v>
      </c>
      <c r="Q129" s="2" t="s">
        <v>40</v>
      </c>
      <c r="R129" s="4" t="s">
        <v>1003</v>
      </c>
      <c r="S129" s="4" t="str">
        <f>IFERROR(VLOOKUP(R129,'C:\Users\XP-PC-XXX\Desktop\[员工花名册20180208更新版.xlsx]数据引用'!#REF!,2,0),"否")</f>
        <v>否</v>
      </c>
      <c r="U129" s="4" t="s">
        <v>191</v>
      </c>
      <c r="AD129" s="5">
        <v>39692</v>
      </c>
      <c r="AE129" s="10">
        <f ca="1" t="shared" si="3"/>
        <v>9.41666666666667</v>
      </c>
      <c r="AF129" s="2" t="s">
        <v>1004</v>
      </c>
      <c r="AH129" s="2" t="s">
        <v>1005</v>
      </c>
      <c r="AI129" s="2" t="s">
        <v>1006</v>
      </c>
    </row>
    <row r="130" spans="1:35">
      <c r="A130" s="2" t="s">
        <v>1007</v>
      </c>
      <c r="B130" s="2" t="s">
        <v>1008</v>
      </c>
      <c r="C130" s="2" t="s">
        <v>34</v>
      </c>
      <c r="D130" s="2" t="s">
        <v>35</v>
      </c>
      <c r="E130" s="2" t="s">
        <v>119</v>
      </c>
      <c r="F130" s="2" t="s">
        <v>120</v>
      </c>
      <c r="H130" s="2" t="s">
        <v>265</v>
      </c>
      <c r="I130" s="2">
        <v>2</v>
      </c>
      <c r="J130" s="2" t="s">
        <v>198</v>
      </c>
      <c r="K130" s="2" t="s">
        <v>1009</v>
      </c>
      <c r="L130" s="2" t="s">
        <v>118</v>
      </c>
      <c r="N130" s="3">
        <v>42618</v>
      </c>
      <c r="O130" s="7">
        <f ca="1" t="shared" ref="O130:O193" si="4">DATEDIF(N130,TODAY(),"m")/12</f>
        <v>1.41666666666667</v>
      </c>
      <c r="P130" s="2">
        <v>2014.1</v>
      </c>
      <c r="Q130" s="2" t="s">
        <v>49</v>
      </c>
      <c r="R130" s="4" t="s">
        <v>50</v>
      </c>
      <c r="S130" s="4" t="str">
        <f>IFERROR(VLOOKUP(R130,'C:\Users\XP-PC-XXX\Desktop\[员工花名册20180208更新版.xlsx]数据引用'!#REF!,2,0),"否")</f>
        <v>否</v>
      </c>
      <c r="U130" s="4" t="s">
        <v>51</v>
      </c>
      <c r="V130" s="2" t="s">
        <v>40</v>
      </c>
      <c r="W130" s="4" t="s">
        <v>172</v>
      </c>
      <c r="X130" s="4" t="s">
        <v>173</v>
      </c>
      <c r="AD130" s="5">
        <v>41760</v>
      </c>
      <c r="AE130" s="10">
        <f ca="1" t="shared" ref="AE130:AE193" si="5">DATEDIF(AD130,TODAY(),"m")/12</f>
        <v>3.75</v>
      </c>
      <c r="AF130" s="2" t="s">
        <v>1010</v>
      </c>
      <c r="AH130" s="2" t="s">
        <v>1011</v>
      </c>
      <c r="AI130" s="2" t="s">
        <v>1012</v>
      </c>
    </row>
    <row r="131" spans="1:35">
      <c r="A131" s="2" t="s">
        <v>1013</v>
      </c>
      <c r="B131" s="2" t="s">
        <v>1014</v>
      </c>
      <c r="C131" s="2" t="s">
        <v>34</v>
      </c>
      <c r="D131" s="2" t="s">
        <v>35</v>
      </c>
      <c r="E131" s="2" t="s">
        <v>57</v>
      </c>
      <c r="F131" s="2" t="s">
        <v>240</v>
      </c>
      <c r="G131" s="2" t="s">
        <v>241</v>
      </c>
      <c r="H131" s="2" t="s">
        <v>95</v>
      </c>
      <c r="I131" s="2">
        <v>4</v>
      </c>
      <c r="J131" s="2" t="s">
        <v>85</v>
      </c>
      <c r="K131" s="2" t="s">
        <v>1015</v>
      </c>
      <c r="L131" s="2" t="s">
        <v>244</v>
      </c>
      <c r="N131" s="3">
        <v>42625</v>
      </c>
      <c r="O131" s="7">
        <f ca="1" t="shared" si="4"/>
        <v>1.41666666666667</v>
      </c>
      <c r="P131" s="2">
        <v>2004.6</v>
      </c>
      <c r="Q131" s="2" t="s">
        <v>40</v>
      </c>
      <c r="R131" s="4" t="s">
        <v>1016</v>
      </c>
      <c r="S131" s="4" t="str">
        <f>IFERROR(VLOOKUP(R131,'C:\Users\XP-PC-XXX\Desktop\[员工花名册20180208更新版.xlsx]数据引用'!#REF!,2,0),"否")</f>
        <v>否</v>
      </c>
      <c r="U131" s="4" t="s">
        <v>1017</v>
      </c>
      <c r="AD131" s="5">
        <v>38169</v>
      </c>
      <c r="AE131" s="10">
        <f ca="1" t="shared" si="5"/>
        <v>13.5833333333333</v>
      </c>
      <c r="AF131" s="2" t="s">
        <v>1018</v>
      </c>
      <c r="AH131" s="2" t="s">
        <v>1019</v>
      </c>
      <c r="AI131" s="2" t="s">
        <v>1020</v>
      </c>
    </row>
    <row r="132" spans="1:35">
      <c r="A132" s="2" t="s">
        <v>1021</v>
      </c>
      <c r="B132" s="2" t="s">
        <v>1022</v>
      </c>
      <c r="C132" s="2" t="s">
        <v>34</v>
      </c>
      <c r="D132" s="2" t="s">
        <v>35</v>
      </c>
      <c r="E132" s="2" t="s">
        <v>57</v>
      </c>
      <c r="F132" s="2" t="s">
        <v>136</v>
      </c>
      <c r="H132" s="2" t="s">
        <v>265</v>
      </c>
      <c r="I132" s="2">
        <v>2</v>
      </c>
      <c r="J132" s="2" t="s">
        <v>198</v>
      </c>
      <c r="K132" s="2" t="s">
        <v>1023</v>
      </c>
      <c r="L132" s="2" t="s">
        <v>135</v>
      </c>
      <c r="N132" s="3">
        <v>42625</v>
      </c>
      <c r="O132" s="7">
        <f ca="1" t="shared" si="4"/>
        <v>1.41666666666667</v>
      </c>
      <c r="P132" s="2">
        <v>2013.7</v>
      </c>
      <c r="Q132" s="2" t="s">
        <v>49</v>
      </c>
      <c r="R132" s="4" t="s">
        <v>556</v>
      </c>
      <c r="S132" s="4" t="str">
        <f>IFERROR(VLOOKUP(R132,'C:\Users\XP-PC-XXX\Desktop\[员工花名册20180208更新版.xlsx]数据引用'!#REF!,2,0),"否")</f>
        <v>否</v>
      </c>
      <c r="U132" s="4" t="s">
        <v>1024</v>
      </c>
      <c r="V132" s="2" t="s">
        <v>40</v>
      </c>
      <c r="W132" s="4" t="s">
        <v>172</v>
      </c>
      <c r="X132" s="4" t="s">
        <v>1025</v>
      </c>
      <c r="AD132" s="5">
        <v>41456</v>
      </c>
      <c r="AE132" s="10">
        <f ca="1" t="shared" si="5"/>
        <v>4.58333333333333</v>
      </c>
      <c r="AF132" s="2" t="s">
        <v>1026</v>
      </c>
      <c r="AH132" s="2" t="s">
        <v>1027</v>
      </c>
      <c r="AI132" s="2" t="s">
        <v>1028</v>
      </c>
    </row>
    <row r="133" spans="1:35">
      <c r="A133" s="2" t="s">
        <v>1029</v>
      </c>
      <c r="B133" s="2" t="s">
        <v>1030</v>
      </c>
      <c r="C133" s="2" t="s">
        <v>34</v>
      </c>
      <c r="D133" s="2" t="s">
        <v>35</v>
      </c>
      <c r="E133" s="2" t="s">
        <v>155</v>
      </c>
      <c r="F133" s="2" t="s">
        <v>447</v>
      </c>
      <c r="G133" s="2" t="s">
        <v>995</v>
      </c>
      <c r="H133" s="2" t="s">
        <v>330</v>
      </c>
      <c r="I133" s="2">
        <v>3</v>
      </c>
      <c r="J133" s="2" t="s">
        <v>233</v>
      </c>
      <c r="K133" s="2" t="s">
        <v>876</v>
      </c>
      <c r="L133" s="2" t="s">
        <v>219</v>
      </c>
      <c r="N133" s="3">
        <v>42632</v>
      </c>
      <c r="O133" s="7">
        <f ca="1" t="shared" si="4"/>
        <v>1.41666666666667</v>
      </c>
      <c r="P133" s="2">
        <v>2013.6</v>
      </c>
      <c r="Q133" s="2" t="s">
        <v>40</v>
      </c>
      <c r="R133" s="4" t="s">
        <v>1031</v>
      </c>
      <c r="S133" s="4" t="str">
        <f>IFERROR(VLOOKUP(R133,'C:\Users\XP-PC-XXX\Desktop\[员工花名册20180208更新版.xlsx]数据引用'!#REF!,2,0),"否")</f>
        <v>否</v>
      </c>
      <c r="U133" s="4" t="s">
        <v>288</v>
      </c>
      <c r="AD133" s="5">
        <v>41456</v>
      </c>
      <c r="AE133" s="10">
        <f ca="1" t="shared" si="5"/>
        <v>4.58333333333333</v>
      </c>
      <c r="AF133" s="2" t="s">
        <v>1032</v>
      </c>
      <c r="AH133" s="2">
        <v>18302164202</v>
      </c>
      <c r="AI133" s="2" t="s">
        <v>1033</v>
      </c>
    </row>
    <row r="134" spans="1:35">
      <c r="A134" s="2" t="s">
        <v>1034</v>
      </c>
      <c r="B134" s="2" t="s">
        <v>1035</v>
      </c>
      <c r="C134" s="2" t="s">
        <v>34</v>
      </c>
      <c r="D134" s="2" t="s">
        <v>35</v>
      </c>
      <c r="E134" s="2" t="s">
        <v>57</v>
      </c>
      <c r="F134" s="2" t="s">
        <v>619</v>
      </c>
      <c r="G134" s="2" t="s">
        <v>681</v>
      </c>
      <c r="H134" s="2" t="s">
        <v>144</v>
      </c>
      <c r="I134" s="2">
        <v>3</v>
      </c>
      <c r="J134" s="2" t="s">
        <v>233</v>
      </c>
      <c r="K134" s="2" t="s">
        <v>746</v>
      </c>
      <c r="L134" s="2" t="s">
        <v>743</v>
      </c>
      <c r="N134" s="3">
        <v>42632</v>
      </c>
      <c r="O134" s="7">
        <f ca="1" t="shared" si="4"/>
        <v>1.41666666666667</v>
      </c>
      <c r="P134" s="2">
        <v>2012.4</v>
      </c>
      <c r="Q134" s="2" t="s">
        <v>49</v>
      </c>
      <c r="R134" s="4" t="s">
        <v>1036</v>
      </c>
      <c r="S134" s="4" t="str">
        <f>IFERROR(VLOOKUP(R134,'C:\Users\XP-PC-XXX\Desktop\[员工花名册20180208更新版.xlsx]数据引用'!#REF!,2,0),"否")</f>
        <v>否</v>
      </c>
      <c r="U134" s="4" t="s">
        <v>1024</v>
      </c>
      <c r="V134" s="2" t="s">
        <v>40</v>
      </c>
      <c r="W134" s="4" t="s">
        <v>1036</v>
      </c>
      <c r="X134" s="4" t="s">
        <v>173</v>
      </c>
      <c r="AD134" s="5">
        <v>39630</v>
      </c>
      <c r="AE134" s="10">
        <f ca="1" t="shared" si="5"/>
        <v>9.58333333333333</v>
      </c>
      <c r="AF134" s="2" t="s">
        <v>470</v>
      </c>
      <c r="AH134" s="2" t="s">
        <v>1037</v>
      </c>
      <c r="AI134" s="2" t="s">
        <v>1038</v>
      </c>
    </row>
    <row r="135" spans="1:35">
      <c r="A135" s="2" t="s">
        <v>1039</v>
      </c>
      <c r="B135" s="2" t="s">
        <v>1040</v>
      </c>
      <c r="C135" s="2" t="s">
        <v>34</v>
      </c>
      <c r="D135" s="2" t="s">
        <v>35</v>
      </c>
      <c r="E135" s="2" t="s">
        <v>57</v>
      </c>
      <c r="F135" s="2" t="s">
        <v>619</v>
      </c>
      <c r="G135" s="2" t="s">
        <v>681</v>
      </c>
      <c r="H135" s="2" t="s">
        <v>265</v>
      </c>
      <c r="I135" s="2">
        <v>2</v>
      </c>
      <c r="J135" s="2" t="s">
        <v>198</v>
      </c>
      <c r="K135" s="2" t="s">
        <v>1041</v>
      </c>
      <c r="L135" s="2" t="s">
        <v>825</v>
      </c>
      <c r="N135" s="3">
        <v>42656</v>
      </c>
      <c r="O135" s="7">
        <f ca="1" t="shared" si="4"/>
        <v>1.33333333333333</v>
      </c>
      <c r="P135" s="2">
        <v>2008.7</v>
      </c>
      <c r="Q135" s="2" t="s">
        <v>418</v>
      </c>
      <c r="R135" s="4" t="s">
        <v>1042</v>
      </c>
      <c r="S135" s="4" t="str">
        <f>IFERROR(VLOOKUP(R135,'C:\Users\XP-PC-XXX\Desktop\[员工花名册20180208更新版.xlsx]数据引用'!#REF!,2,0),"否")</f>
        <v>否</v>
      </c>
      <c r="U135" s="4" t="s">
        <v>420</v>
      </c>
      <c r="Y135" s="2" t="s">
        <v>40</v>
      </c>
      <c r="Z135" s="2" t="s">
        <v>200</v>
      </c>
      <c r="AA135" s="2" t="s">
        <v>990</v>
      </c>
      <c r="AD135" s="5">
        <v>39630</v>
      </c>
      <c r="AE135" s="10">
        <f ca="1" t="shared" si="5"/>
        <v>9.58333333333333</v>
      </c>
      <c r="AF135" s="2" t="s">
        <v>1043</v>
      </c>
      <c r="AH135" s="2" t="s">
        <v>1044</v>
      </c>
      <c r="AI135" s="2" t="s">
        <v>1045</v>
      </c>
    </row>
    <row r="136" ht="28.5" spans="1:35">
      <c r="A136" s="2" t="s">
        <v>1046</v>
      </c>
      <c r="B136" s="2" t="s">
        <v>1047</v>
      </c>
      <c r="C136" s="2" t="s">
        <v>34</v>
      </c>
      <c r="D136" s="2" t="s">
        <v>35</v>
      </c>
      <c r="E136" s="2" t="s">
        <v>57</v>
      </c>
      <c r="F136" s="2" t="s">
        <v>619</v>
      </c>
      <c r="G136" s="2" t="s">
        <v>681</v>
      </c>
      <c r="H136" s="2" t="s">
        <v>144</v>
      </c>
      <c r="I136" s="2">
        <v>3</v>
      </c>
      <c r="J136" s="2" t="s">
        <v>233</v>
      </c>
      <c r="K136" s="2" t="s">
        <v>1048</v>
      </c>
      <c r="L136" s="2" t="s">
        <v>618</v>
      </c>
      <c r="N136" s="3">
        <v>42632</v>
      </c>
      <c r="O136" s="7">
        <f ca="1" t="shared" si="4"/>
        <v>1.41666666666667</v>
      </c>
      <c r="P136" s="2">
        <v>2013.6</v>
      </c>
      <c r="Q136" s="2" t="s">
        <v>49</v>
      </c>
      <c r="R136" s="4" t="s">
        <v>767</v>
      </c>
      <c r="S136" s="4" t="str">
        <f>IFERROR(VLOOKUP(R136,'C:\Users\XP-PC-XXX\Desktop\[员工花名册20180208更新版.xlsx]数据引用'!#REF!,2,0),"否")</f>
        <v>否</v>
      </c>
      <c r="U136" s="4" t="s">
        <v>1049</v>
      </c>
      <c r="V136" s="2" t="s">
        <v>40</v>
      </c>
      <c r="W136" s="4" t="s">
        <v>767</v>
      </c>
      <c r="X136" s="4" t="s">
        <v>1050</v>
      </c>
      <c r="AD136" s="5">
        <v>41456</v>
      </c>
      <c r="AE136" s="10">
        <f ca="1" t="shared" si="5"/>
        <v>4.58333333333333</v>
      </c>
      <c r="AF136" s="2" t="s">
        <v>1051</v>
      </c>
      <c r="AH136" s="2" t="s">
        <v>1052</v>
      </c>
      <c r="AI136" s="2" t="s">
        <v>1053</v>
      </c>
    </row>
    <row r="137" spans="1:35">
      <c r="A137" s="2" t="s">
        <v>1054</v>
      </c>
      <c r="B137" s="2" t="s">
        <v>1055</v>
      </c>
      <c r="C137" s="2" t="s">
        <v>34</v>
      </c>
      <c r="D137" s="2" t="s">
        <v>35</v>
      </c>
      <c r="E137" s="2" t="s">
        <v>57</v>
      </c>
      <c r="F137" s="2" t="s">
        <v>240</v>
      </c>
      <c r="G137" s="2" t="s">
        <v>241</v>
      </c>
      <c r="H137" s="2" t="s">
        <v>144</v>
      </c>
      <c r="I137" s="2">
        <v>3</v>
      </c>
      <c r="J137" s="2" t="s">
        <v>233</v>
      </c>
      <c r="K137" s="2" t="s">
        <v>1056</v>
      </c>
      <c r="L137" s="2" t="s">
        <v>239</v>
      </c>
      <c r="N137" s="3">
        <v>42633</v>
      </c>
      <c r="O137" s="7">
        <f ca="1" t="shared" si="4"/>
        <v>1.41666666666667</v>
      </c>
      <c r="P137" s="2">
        <v>2005.7</v>
      </c>
      <c r="Q137" s="2" t="s">
        <v>418</v>
      </c>
      <c r="R137" s="4" t="s">
        <v>1057</v>
      </c>
      <c r="S137" s="4" t="str">
        <f>IFERROR(VLOOKUP(R137,'C:\Users\XP-PC-XXX\Desktop\[员工花名册20180208更新版.xlsx]数据引用'!#REF!,2,0),"否")</f>
        <v>否</v>
      </c>
      <c r="U137" s="4" t="s">
        <v>1058</v>
      </c>
      <c r="AD137" s="5">
        <v>38534</v>
      </c>
      <c r="AE137" s="10">
        <f ca="1" t="shared" si="5"/>
        <v>12.5833333333333</v>
      </c>
      <c r="AF137" s="2" t="s">
        <v>1059</v>
      </c>
      <c r="AH137" s="2" t="s">
        <v>1060</v>
      </c>
      <c r="AI137" s="2" t="s">
        <v>1061</v>
      </c>
    </row>
    <row r="138" spans="1:35">
      <c r="A138" s="2" t="s">
        <v>1062</v>
      </c>
      <c r="B138" s="2" t="s">
        <v>1063</v>
      </c>
      <c r="C138" s="2" t="s">
        <v>34</v>
      </c>
      <c r="D138" s="2" t="s">
        <v>35</v>
      </c>
      <c r="E138" s="2" t="s">
        <v>111</v>
      </c>
      <c r="F138" s="2" t="s">
        <v>187</v>
      </c>
      <c r="G138" s="2" t="s">
        <v>188</v>
      </c>
      <c r="H138" s="2" t="s">
        <v>265</v>
      </c>
      <c r="I138" s="2">
        <v>2</v>
      </c>
      <c r="J138" s="2" t="s">
        <v>198</v>
      </c>
      <c r="K138" s="2" t="s">
        <v>1064</v>
      </c>
      <c r="L138" s="2" t="s">
        <v>186</v>
      </c>
      <c r="N138" s="3">
        <v>42633</v>
      </c>
      <c r="O138" s="7">
        <f ca="1" t="shared" si="4"/>
        <v>1.41666666666667</v>
      </c>
      <c r="P138" s="2">
        <v>2014.6</v>
      </c>
      <c r="Q138" s="2" t="s">
        <v>49</v>
      </c>
      <c r="R138" s="4" t="s">
        <v>767</v>
      </c>
      <c r="S138" s="4" t="str">
        <f>IFERROR(VLOOKUP(R138,'C:\Users\XP-PC-XXX\Desktop\[员工花名册20180208更新版.xlsx]数据引用'!#REF!,2,0),"否")</f>
        <v>否</v>
      </c>
      <c r="U138" s="4" t="s">
        <v>1065</v>
      </c>
      <c r="V138" s="2" t="s">
        <v>40</v>
      </c>
      <c r="W138" s="4" t="s">
        <v>1066</v>
      </c>
      <c r="X138" s="4" t="s">
        <v>317</v>
      </c>
      <c r="AD138" s="5">
        <v>41821</v>
      </c>
      <c r="AE138" s="10">
        <f ca="1" t="shared" si="5"/>
        <v>3.58333333333333</v>
      </c>
      <c r="AF138" s="2" t="s">
        <v>1067</v>
      </c>
      <c r="AH138" s="2" t="s">
        <v>1068</v>
      </c>
      <c r="AI138" s="2" t="s">
        <v>1069</v>
      </c>
    </row>
    <row r="139" spans="1:35">
      <c r="A139" s="2" t="s">
        <v>1070</v>
      </c>
      <c r="B139" s="2" t="s">
        <v>1071</v>
      </c>
      <c r="C139" s="2" t="s">
        <v>34</v>
      </c>
      <c r="D139" s="2" t="s">
        <v>35</v>
      </c>
      <c r="E139" s="2" t="s">
        <v>119</v>
      </c>
      <c r="F139" s="2" t="s">
        <v>120</v>
      </c>
      <c r="H139" s="2" t="s">
        <v>265</v>
      </c>
      <c r="I139" s="2">
        <v>2</v>
      </c>
      <c r="J139" s="2" t="s">
        <v>198</v>
      </c>
      <c r="K139" s="2" t="s">
        <v>1072</v>
      </c>
      <c r="L139" s="2" t="s">
        <v>118</v>
      </c>
      <c r="N139" s="3">
        <v>42651</v>
      </c>
      <c r="O139" s="7">
        <f ca="1" t="shared" si="4"/>
        <v>1.33333333333333</v>
      </c>
      <c r="P139" s="2">
        <v>2014.7</v>
      </c>
      <c r="Q139" s="2" t="s">
        <v>49</v>
      </c>
      <c r="R139" s="4" t="s">
        <v>50</v>
      </c>
      <c r="S139" s="4" t="str">
        <f>IFERROR(VLOOKUP(R139,'C:\Users\XP-PC-XXX\Desktop\[员工花名册20180208更新版.xlsx]数据引用'!#REF!,2,0),"否")</f>
        <v>否</v>
      </c>
      <c r="U139" s="4" t="s">
        <v>52</v>
      </c>
      <c r="V139" s="2" t="s">
        <v>40</v>
      </c>
      <c r="W139" s="4" t="s">
        <v>50</v>
      </c>
      <c r="X139" s="4" t="s">
        <v>52</v>
      </c>
      <c r="AD139" s="5">
        <v>41821</v>
      </c>
      <c r="AE139" s="10">
        <f ca="1" t="shared" si="5"/>
        <v>3.58333333333333</v>
      </c>
      <c r="AF139" s="2" t="s">
        <v>107</v>
      </c>
      <c r="AH139" s="2" t="s">
        <v>1073</v>
      </c>
      <c r="AI139" s="2" t="s">
        <v>1074</v>
      </c>
    </row>
    <row r="140" spans="1:35">
      <c r="A140" s="2" t="s">
        <v>1075</v>
      </c>
      <c r="B140" s="2" t="s">
        <v>1076</v>
      </c>
      <c r="C140" s="2" t="s">
        <v>34</v>
      </c>
      <c r="D140" s="2" t="s">
        <v>35</v>
      </c>
      <c r="E140" s="2" t="s">
        <v>111</v>
      </c>
      <c r="F140" s="2" t="s">
        <v>187</v>
      </c>
      <c r="G140" s="2" t="s">
        <v>188</v>
      </c>
      <c r="H140" s="2" t="s">
        <v>265</v>
      </c>
      <c r="I140" s="2">
        <v>2</v>
      </c>
      <c r="J140" s="2" t="s">
        <v>198</v>
      </c>
      <c r="K140" s="2" t="s">
        <v>1064</v>
      </c>
      <c r="L140" s="2" t="s">
        <v>186</v>
      </c>
      <c r="N140" s="3">
        <v>42651</v>
      </c>
      <c r="O140" s="7">
        <f ca="1" t="shared" si="4"/>
        <v>1.33333333333333</v>
      </c>
      <c r="P140" s="2">
        <v>2012.6</v>
      </c>
      <c r="Q140" s="2" t="s">
        <v>40</v>
      </c>
      <c r="R140" s="4" t="s">
        <v>1077</v>
      </c>
      <c r="S140" s="4" t="str">
        <f>IFERROR(VLOOKUP(R140,'C:\Users\XP-PC-XXX\Desktop\[员工花名册20180208更新版.xlsx]数据引用'!#REF!,2,0),"否")</f>
        <v>否</v>
      </c>
      <c r="U140" s="4" t="s">
        <v>211</v>
      </c>
      <c r="AD140" s="5">
        <v>41091</v>
      </c>
      <c r="AE140" s="10">
        <f ca="1" t="shared" si="5"/>
        <v>5.58333333333333</v>
      </c>
      <c r="AF140" s="2" t="s">
        <v>1078</v>
      </c>
      <c r="AH140" s="2" t="s">
        <v>1079</v>
      </c>
      <c r="AI140" s="2" t="s">
        <v>1080</v>
      </c>
    </row>
    <row r="141" ht="28.5" spans="1:35">
      <c r="A141" s="2" t="s">
        <v>1081</v>
      </c>
      <c r="B141" s="2" t="s">
        <v>1082</v>
      </c>
      <c r="C141" s="2" t="s">
        <v>34</v>
      </c>
      <c r="D141" s="2" t="s">
        <v>35</v>
      </c>
      <c r="E141" s="2" t="s">
        <v>111</v>
      </c>
      <c r="F141" s="2" t="s">
        <v>112</v>
      </c>
      <c r="G141" s="2" t="s">
        <v>307</v>
      </c>
      <c r="H141" s="2" t="s">
        <v>144</v>
      </c>
      <c r="I141" s="2">
        <v>3</v>
      </c>
      <c r="J141" s="2" t="s">
        <v>233</v>
      </c>
      <c r="K141" s="2" t="s">
        <v>1083</v>
      </c>
      <c r="L141" s="2" t="s">
        <v>110</v>
      </c>
      <c r="N141" s="3">
        <v>42651</v>
      </c>
      <c r="O141" s="7">
        <f ca="1" t="shared" si="4"/>
        <v>1.33333333333333</v>
      </c>
      <c r="P141" s="2">
        <v>2013.3</v>
      </c>
      <c r="Q141" s="2" t="s">
        <v>49</v>
      </c>
      <c r="R141" s="4" t="s">
        <v>688</v>
      </c>
      <c r="S141" s="4" t="str">
        <f>IFERROR(VLOOKUP(R141,'C:\Users\XP-PC-XXX\Desktop\[员工花名册20180208更新版.xlsx]数据引用'!#REF!,2,0),"否")</f>
        <v>否</v>
      </c>
      <c r="U141" s="4" t="s">
        <v>1084</v>
      </c>
      <c r="V141" s="2" t="s">
        <v>40</v>
      </c>
      <c r="W141" s="4" t="s">
        <v>688</v>
      </c>
      <c r="X141" s="4" t="s">
        <v>191</v>
      </c>
      <c r="AD141" s="5">
        <v>41365</v>
      </c>
      <c r="AE141" s="10">
        <f ca="1" t="shared" si="5"/>
        <v>4.83333333333333</v>
      </c>
      <c r="AF141" s="2" t="s">
        <v>1085</v>
      </c>
      <c r="AH141" s="2" t="s">
        <v>1086</v>
      </c>
      <c r="AI141" s="2" t="s">
        <v>1087</v>
      </c>
    </row>
    <row r="142" spans="1:35">
      <c r="A142" s="2" t="s">
        <v>1088</v>
      </c>
      <c r="B142" s="2" t="s">
        <v>1089</v>
      </c>
      <c r="C142" s="2" t="s">
        <v>34</v>
      </c>
      <c r="D142" s="2" t="s">
        <v>35</v>
      </c>
      <c r="E142" s="2" t="s">
        <v>1090</v>
      </c>
      <c r="F142" s="2" t="s">
        <v>1091</v>
      </c>
      <c r="H142" s="2" t="s">
        <v>1092</v>
      </c>
      <c r="I142" s="2" t="s">
        <v>1093</v>
      </c>
      <c r="J142" s="2" t="s">
        <v>1094</v>
      </c>
      <c r="K142" s="2" t="s">
        <v>1092</v>
      </c>
      <c r="L142" s="2" t="s">
        <v>46</v>
      </c>
      <c r="N142" s="3">
        <v>42651</v>
      </c>
      <c r="O142" s="7">
        <f ca="1" t="shared" si="4"/>
        <v>1.33333333333333</v>
      </c>
      <c r="P142" s="2">
        <v>2002.6</v>
      </c>
      <c r="Q142" s="2" t="s">
        <v>49</v>
      </c>
      <c r="R142" s="4" t="s">
        <v>512</v>
      </c>
      <c r="S142" s="4" t="str">
        <f>IFERROR(VLOOKUP(R142,'C:\Users\XP-PC-XXX\Desktop\[员工花名册20180208更新版.xlsx]数据引用'!#REF!,2,0),"否")</f>
        <v>否</v>
      </c>
      <c r="U142" s="4" t="s">
        <v>1095</v>
      </c>
      <c r="V142" s="2" t="s">
        <v>40</v>
      </c>
      <c r="W142" s="4" t="s">
        <v>1096</v>
      </c>
      <c r="X142" s="4" t="s">
        <v>1095</v>
      </c>
      <c r="AD142" s="5">
        <v>35612</v>
      </c>
      <c r="AE142" s="10">
        <f ca="1" t="shared" si="5"/>
        <v>20.5833333333333</v>
      </c>
      <c r="AF142" s="2" t="s">
        <v>1097</v>
      </c>
      <c r="AH142" s="2" t="s">
        <v>1098</v>
      </c>
      <c r="AI142" s="2" t="s">
        <v>1099</v>
      </c>
    </row>
    <row r="143" spans="1:35">
      <c r="A143" s="2" t="s">
        <v>1100</v>
      </c>
      <c r="B143" s="2" t="s">
        <v>1101</v>
      </c>
      <c r="C143" s="2" t="s">
        <v>34</v>
      </c>
      <c r="D143" s="2" t="s">
        <v>35</v>
      </c>
      <c r="E143" s="2" t="s">
        <v>155</v>
      </c>
      <c r="F143" s="2" t="s">
        <v>817</v>
      </c>
      <c r="G143" s="2" t="s">
        <v>818</v>
      </c>
      <c r="H143" s="2" t="s">
        <v>265</v>
      </c>
      <c r="I143" s="2">
        <v>2</v>
      </c>
      <c r="J143" s="2" t="s">
        <v>198</v>
      </c>
      <c r="K143" s="2" t="s">
        <v>1102</v>
      </c>
      <c r="L143" s="2" t="s">
        <v>816</v>
      </c>
      <c r="N143" s="3">
        <v>42656</v>
      </c>
      <c r="O143" s="7">
        <f ca="1" t="shared" si="4"/>
        <v>1.33333333333333</v>
      </c>
      <c r="P143" s="2">
        <v>2013.6</v>
      </c>
      <c r="Q143" s="2" t="s">
        <v>40</v>
      </c>
      <c r="R143" s="4" t="s">
        <v>1103</v>
      </c>
      <c r="S143" s="4" t="str">
        <f>IFERROR(VLOOKUP(R143,'C:\Users\XP-PC-XXX\Desktop\[员工花名册20180208更新版.xlsx]数据引用'!#REF!,2,0),"否")</f>
        <v>否</v>
      </c>
      <c r="U143" s="4" t="s">
        <v>1104</v>
      </c>
      <c r="AD143" s="5">
        <v>41487</v>
      </c>
      <c r="AE143" s="10">
        <f ca="1" t="shared" si="5"/>
        <v>4.5</v>
      </c>
      <c r="AF143" s="2" t="s">
        <v>412</v>
      </c>
      <c r="AH143" s="2" t="s">
        <v>1105</v>
      </c>
      <c r="AI143" s="2" t="s">
        <v>1106</v>
      </c>
    </row>
    <row r="144" spans="1:35">
      <c r="A144" s="2" t="s">
        <v>1107</v>
      </c>
      <c r="B144" s="2" t="s">
        <v>1108</v>
      </c>
      <c r="C144" s="2" t="s">
        <v>34</v>
      </c>
      <c r="D144" s="2" t="s">
        <v>35</v>
      </c>
      <c r="E144" s="2" t="s">
        <v>57</v>
      </c>
      <c r="F144" s="2" t="s">
        <v>240</v>
      </c>
      <c r="G144" s="2" t="s">
        <v>241</v>
      </c>
      <c r="H144" s="2" t="s">
        <v>265</v>
      </c>
      <c r="I144" s="2">
        <v>2</v>
      </c>
      <c r="J144" s="2" t="s">
        <v>233</v>
      </c>
      <c r="K144" s="2" t="s">
        <v>595</v>
      </c>
      <c r="L144" s="2" t="s">
        <v>239</v>
      </c>
      <c r="N144" s="3">
        <v>42700</v>
      </c>
      <c r="O144" s="7">
        <f ca="1" t="shared" si="4"/>
        <v>1.25</v>
      </c>
      <c r="P144" s="2">
        <v>2008.7</v>
      </c>
      <c r="Q144" s="2" t="s">
        <v>418</v>
      </c>
      <c r="R144" s="4" t="s">
        <v>1109</v>
      </c>
      <c r="S144" s="4" t="str">
        <f>IFERROR(VLOOKUP(R144,'C:\Users\XP-PC-XXX\Desktop\[员工花名册20180208更新版.xlsx]数据引用'!#REF!,2,0),"否")</f>
        <v>否</v>
      </c>
      <c r="U144" s="4" t="s">
        <v>420</v>
      </c>
      <c r="AD144" s="5">
        <v>39630</v>
      </c>
      <c r="AE144" s="10">
        <f ca="1" t="shared" si="5"/>
        <v>9.58333333333333</v>
      </c>
      <c r="AF144" s="2" t="s">
        <v>1110</v>
      </c>
      <c r="AH144" s="2" t="s">
        <v>1111</v>
      </c>
      <c r="AI144" s="2" t="s">
        <v>1112</v>
      </c>
    </row>
    <row r="145" spans="1:35">
      <c r="A145" s="2" t="s">
        <v>1113</v>
      </c>
      <c r="B145" s="2" t="s">
        <v>1114</v>
      </c>
      <c r="C145" s="2" t="s">
        <v>34</v>
      </c>
      <c r="D145" s="2" t="s">
        <v>35</v>
      </c>
      <c r="E145" s="2" t="s">
        <v>57</v>
      </c>
      <c r="F145" s="2" t="s">
        <v>619</v>
      </c>
      <c r="G145" s="2" t="s">
        <v>1115</v>
      </c>
      <c r="H145" s="2" t="s">
        <v>67</v>
      </c>
      <c r="I145" s="2">
        <v>4</v>
      </c>
      <c r="J145" s="2" t="s">
        <v>68</v>
      </c>
      <c r="K145" s="2" t="s">
        <v>1116</v>
      </c>
      <c r="L145" s="2" t="s">
        <v>618</v>
      </c>
      <c r="N145" s="3">
        <v>42684</v>
      </c>
      <c r="O145" s="7">
        <f ca="1" t="shared" si="4"/>
        <v>1.25</v>
      </c>
      <c r="P145" s="2">
        <v>2005.7</v>
      </c>
      <c r="Q145" s="2" t="s">
        <v>40</v>
      </c>
      <c r="R145" s="4" t="s">
        <v>1117</v>
      </c>
      <c r="S145" s="4" t="str">
        <f>IFERROR(VLOOKUP(R145,'C:\Users\XP-PC-XXX\Desktop\[员工花名册20180208更新版.xlsx]数据引用'!#REF!,2,0),"否")</f>
        <v>否</v>
      </c>
      <c r="U145" s="4" t="s">
        <v>150</v>
      </c>
      <c r="AD145" s="5">
        <v>38534</v>
      </c>
      <c r="AE145" s="10">
        <f ca="1" t="shared" si="5"/>
        <v>12.5833333333333</v>
      </c>
      <c r="AF145" s="2" t="s">
        <v>1118</v>
      </c>
      <c r="AH145" s="2" t="s">
        <v>1119</v>
      </c>
      <c r="AI145" s="2" t="s">
        <v>1120</v>
      </c>
    </row>
    <row r="146" spans="1:35">
      <c r="A146" s="2" t="s">
        <v>1121</v>
      </c>
      <c r="B146" s="2" t="s">
        <v>1122</v>
      </c>
      <c r="C146" s="2" t="s">
        <v>34</v>
      </c>
      <c r="D146" s="2" t="s">
        <v>35</v>
      </c>
      <c r="E146" s="2" t="s">
        <v>155</v>
      </c>
      <c r="F146" s="2" t="s">
        <v>156</v>
      </c>
      <c r="G146" s="2" t="s">
        <v>546</v>
      </c>
      <c r="H146" s="2" t="s">
        <v>144</v>
      </c>
      <c r="I146" s="2">
        <v>3</v>
      </c>
      <c r="J146" s="2" t="s">
        <v>233</v>
      </c>
      <c r="K146" s="2" t="s">
        <v>1123</v>
      </c>
      <c r="L146" s="2" t="s">
        <v>545</v>
      </c>
      <c r="N146" s="3">
        <v>42684</v>
      </c>
      <c r="O146" s="7">
        <f ca="1" t="shared" si="4"/>
        <v>1.25</v>
      </c>
      <c r="P146" s="2">
        <v>2011.7</v>
      </c>
      <c r="Q146" s="2" t="s">
        <v>40</v>
      </c>
      <c r="R146" s="4" t="s">
        <v>1124</v>
      </c>
      <c r="S146" s="4" t="str">
        <f>IFERROR(VLOOKUP(R146,'C:\Users\XP-PC-XXX\Desktop\[员工花名册20180208更新版.xlsx]数据引用'!#REF!,2,0),"否")</f>
        <v>否</v>
      </c>
      <c r="U146" s="4" t="s">
        <v>1125</v>
      </c>
      <c r="AD146" s="5">
        <v>40848</v>
      </c>
      <c r="AE146" s="10">
        <f ca="1" t="shared" si="5"/>
        <v>6.25</v>
      </c>
      <c r="AF146" s="2" t="s">
        <v>1126</v>
      </c>
      <c r="AH146" s="2" t="s">
        <v>1127</v>
      </c>
      <c r="AI146" s="2" t="s">
        <v>1128</v>
      </c>
    </row>
    <row r="147" spans="1:35">
      <c r="A147" s="2" t="s">
        <v>1129</v>
      </c>
      <c r="B147" s="2" t="s">
        <v>1130</v>
      </c>
      <c r="C147" s="2" t="s">
        <v>34</v>
      </c>
      <c r="D147" s="2" t="s">
        <v>35</v>
      </c>
      <c r="E147" s="2" t="s">
        <v>57</v>
      </c>
      <c r="F147" s="2" t="s">
        <v>165</v>
      </c>
      <c r="H147" s="2" t="s">
        <v>265</v>
      </c>
      <c r="I147" s="2">
        <v>2</v>
      </c>
      <c r="J147" s="2" t="s">
        <v>198</v>
      </c>
      <c r="K147" s="2" t="s">
        <v>1131</v>
      </c>
      <c r="L147" s="2" t="s">
        <v>164</v>
      </c>
      <c r="N147" s="3">
        <v>42686</v>
      </c>
      <c r="O147" s="7">
        <f ca="1" t="shared" si="4"/>
        <v>1.25</v>
      </c>
      <c r="P147" s="2">
        <v>2012.7</v>
      </c>
      <c r="Q147" s="2" t="s">
        <v>40</v>
      </c>
      <c r="R147" s="4" t="s">
        <v>1132</v>
      </c>
      <c r="S147" s="4" t="str">
        <f>IFERROR(VLOOKUP(R147,'C:\Users\XP-PC-XXX\Desktop\[员工花名册20180208更新版.xlsx]数据引用'!#REF!,2,0),"否")</f>
        <v>否</v>
      </c>
      <c r="U147" s="4" t="s">
        <v>115</v>
      </c>
      <c r="AD147" s="5">
        <v>41091</v>
      </c>
      <c r="AE147" s="10">
        <f ca="1" t="shared" si="5"/>
        <v>5.58333333333333</v>
      </c>
      <c r="AF147" s="2" t="s">
        <v>1133</v>
      </c>
      <c r="AH147" s="2" t="s">
        <v>1134</v>
      </c>
      <c r="AI147" s="2" t="s">
        <v>1135</v>
      </c>
    </row>
    <row r="148" spans="1:35">
      <c r="A148" s="2" t="s">
        <v>1136</v>
      </c>
      <c r="B148" s="2" t="s">
        <v>1137</v>
      </c>
      <c r="C148" s="2" t="s">
        <v>34</v>
      </c>
      <c r="D148" s="2" t="s">
        <v>35</v>
      </c>
      <c r="E148" s="2" t="s">
        <v>155</v>
      </c>
      <c r="F148" s="2" t="s">
        <v>1138</v>
      </c>
      <c r="G148" s="2" t="s">
        <v>1139</v>
      </c>
      <c r="H148" s="2" t="s">
        <v>265</v>
      </c>
      <c r="I148" s="2">
        <v>2</v>
      </c>
      <c r="J148" s="2" t="s">
        <v>198</v>
      </c>
      <c r="K148" s="2" t="s">
        <v>1140</v>
      </c>
      <c r="L148" s="2" t="s">
        <v>154</v>
      </c>
      <c r="N148" s="3">
        <v>42705</v>
      </c>
      <c r="O148" s="7">
        <f ca="1" t="shared" si="4"/>
        <v>1.16666666666667</v>
      </c>
      <c r="P148" s="2">
        <v>2011.7</v>
      </c>
      <c r="Q148" s="2" t="s">
        <v>40</v>
      </c>
      <c r="R148" s="4" t="s">
        <v>301</v>
      </c>
      <c r="S148" s="4" t="str">
        <f>IFERROR(VLOOKUP(R148,'C:\Users\XP-PC-XXX\Desktop\[员工花名册20180208更新版.xlsx]数据引用'!#REF!,2,0),"否")</f>
        <v>否</v>
      </c>
      <c r="U148" s="4" t="s">
        <v>182</v>
      </c>
      <c r="AD148" s="5">
        <v>40725</v>
      </c>
      <c r="AE148" s="10">
        <f ca="1" t="shared" si="5"/>
        <v>6.58333333333333</v>
      </c>
      <c r="AF148" s="2" t="s">
        <v>1141</v>
      </c>
      <c r="AH148" s="2" t="s">
        <v>1142</v>
      </c>
      <c r="AI148" s="2" t="s">
        <v>1143</v>
      </c>
    </row>
    <row r="149" spans="1:35">
      <c r="A149" s="2" t="s">
        <v>1144</v>
      </c>
      <c r="B149" s="2" t="s">
        <v>1145</v>
      </c>
      <c r="C149" s="2" t="s">
        <v>81</v>
      </c>
      <c r="D149" s="2" t="s">
        <v>35</v>
      </c>
      <c r="E149" s="2" t="s">
        <v>82</v>
      </c>
      <c r="F149" s="2" t="s">
        <v>1146</v>
      </c>
      <c r="H149" s="2" t="s">
        <v>67</v>
      </c>
      <c r="I149" s="2">
        <v>5</v>
      </c>
      <c r="J149" s="2" t="s">
        <v>322</v>
      </c>
      <c r="K149" s="2" t="s">
        <v>1147</v>
      </c>
      <c r="L149" s="2" t="s">
        <v>1089</v>
      </c>
      <c r="N149" s="3">
        <v>42710</v>
      </c>
      <c r="O149" s="7">
        <f ca="1" t="shared" si="4"/>
        <v>1.16666666666667</v>
      </c>
      <c r="P149" s="2">
        <v>1999.7</v>
      </c>
      <c r="Q149" s="2" t="s">
        <v>418</v>
      </c>
      <c r="R149" s="4" t="s">
        <v>1148</v>
      </c>
      <c r="S149" s="4" t="str">
        <f>IFERROR(VLOOKUP(R149,'C:\Users\XP-PC-XXX\Desktop\[员工花名册20180208更新版.xlsx]数据引用'!#REF!,2,0),"否")</f>
        <v>否</v>
      </c>
      <c r="U149" s="4" t="s">
        <v>1095</v>
      </c>
      <c r="Y149" s="2" t="s">
        <v>40</v>
      </c>
      <c r="Z149" s="2" t="s">
        <v>702</v>
      </c>
      <c r="AA149" s="2" t="s">
        <v>749</v>
      </c>
      <c r="AD149" s="5">
        <v>36342</v>
      </c>
      <c r="AE149" s="10">
        <f ca="1" t="shared" si="5"/>
        <v>18.5833333333333</v>
      </c>
      <c r="AF149" s="2" t="s">
        <v>1149</v>
      </c>
      <c r="AH149" s="2" t="s">
        <v>1150</v>
      </c>
      <c r="AI149" s="2" t="s">
        <v>1151</v>
      </c>
    </row>
    <row r="150" spans="1:35">
      <c r="A150" s="2" t="s">
        <v>1152</v>
      </c>
      <c r="B150" s="2" t="s">
        <v>1153</v>
      </c>
      <c r="C150" s="2" t="s">
        <v>34</v>
      </c>
      <c r="D150" s="2" t="s">
        <v>35</v>
      </c>
      <c r="E150" s="2" t="s">
        <v>57</v>
      </c>
      <c r="F150" s="2" t="s">
        <v>264</v>
      </c>
      <c r="H150" s="2" t="s">
        <v>178</v>
      </c>
      <c r="I150" s="2">
        <v>4</v>
      </c>
      <c r="J150" s="2" t="s">
        <v>179</v>
      </c>
      <c r="K150" s="2" t="s">
        <v>1154</v>
      </c>
      <c r="L150" s="2" t="s">
        <v>267</v>
      </c>
      <c r="N150" s="3">
        <v>42709</v>
      </c>
      <c r="O150" s="7">
        <f ca="1" t="shared" si="4"/>
        <v>1.16666666666667</v>
      </c>
      <c r="P150" s="2">
        <v>2009.7</v>
      </c>
      <c r="Q150" s="2" t="s">
        <v>40</v>
      </c>
      <c r="R150" s="4" t="s">
        <v>181</v>
      </c>
      <c r="S150" s="4" t="str">
        <f>IFERROR(VLOOKUP(R150,'C:\Users\XP-PC-XXX\Desktop\[员工花名册20180208更新版.xlsx]数据引用'!#REF!,2,0),"否")</f>
        <v>否</v>
      </c>
      <c r="U150" s="4" t="s">
        <v>1155</v>
      </c>
      <c r="AD150" s="5">
        <v>39995</v>
      </c>
      <c r="AE150" s="10">
        <f ca="1" t="shared" si="5"/>
        <v>8.58333333333333</v>
      </c>
      <c r="AF150" s="2" t="s">
        <v>1156</v>
      </c>
      <c r="AH150" s="2" t="s">
        <v>1157</v>
      </c>
      <c r="AI150" s="2" t="s">
        <v>1158</v>
      </c>
    </row>
    <row r="151" spans="1:35">
      <c r="A151" s="2" t="s">
        <v>1159</v>
      </c>
      <c r="B151" s="2" t="s">
        <v>1160</v>
      </c>
      <c r="C151" s="2" t="s">
        <v>34</v>
      </c>
      <c r="D151" s="2" t="s">
        <v>35</v>
      </c>
      <c r="E151" s="2" t="s">
        <v>119</v>
      </c>
      <c r="F151" s="2" t="s">
        <v>120</v>
      </c>
      <c r="H151" s="2" t="s">
        <v>144</v>
      </c>
      <c r="I151" s="2">
        <v>3</v>
      </c>
      <c r="J151" s="2" t="s">
        <v>233</v>
      </c>
      <c r="K151" s="2" t="s">
        <v>1161</v>
      </c>
      <c r="L151" s="2" t="s">
        <v>118</v>
      </c>
      <c r="N151" s="3">
        <v>42718</v>
      </c>
      <c r="O151" s="7">
        <f ca="1" t="shared" si="4"/>
        <v>1.16666666666667</v>
      </c>
      <c r="P151" s="2">
        <v>2004.7</v>
      </c>
      <c r="Q151" s="2" t="s">
        <v>49</v>
      </c>
      <c r="R151" s="4" t="s">
        <v>1162</v>
      </c>
      <c r="S151" s="4" t="str">
        <f>IFERROR(VLOOKUP(R151,'C:\Users\XP-PC-XXX\Desktop\[员工花名册20180208更新版.xlsx]数据引用'!#REF!,2,0),"否")</f>
        <v>否</v>
      </c>
      <c r="U151" s="4" t="s">
        <v>1163</v>
      </c>
      <c r="V151" s="2" t="s">
        <v>40</v>
      </c>
      <c r="W151" s="4" t="s">
        <v>548</v>
      </c>
      <c r="X151" s="4" t="s">
        <v>549</v>
      </c>
      <c r="AD151" s="5">
        <v>38169</v>
      </c>
      <c r="AE151" s="10">
        <f ca="1" t="shared" si="5"/>
        <v>13.5833333333333</v>
      </c>
      <c r="AF151" s="2" t="s">
        <v>1164</v>
      </c>
      <c r="AH151" s="2" t="s">
        <v>1165</v>
      </c>
      <c r="AI151" s="2" t="s">
        <v>1166</v>
      </c>
    </row>
    <row r="152" spans="1:35">
      <c r="A152" s="2" t="s">
        <v>1167</v>
      </c>
      <c r="B152" s="2" t="s">
        <v>1168</v>
      </c>
      <c r="C152" s="2" t="s">
        <v>34</v>
      </c>
      <c r="D152" s="2" t="s">
        <v>483</v>
      </c>
      <c r="E152" s="2" t="s">
        <v>57</v>
      </c>
      <c r="F152" s="2" t="s">
        <v>74</v>
      </c>
      <c r="G152" s="2" t="s">
        <v>1169</v>
      </c>
      <c r="H152" s="2" t="s">
        <v>330</v>
      </c>
      <c r="I152" s="2">
        <v>3</v>
      </c>
      <c r="J152" s="2" t="s">
        <v>233</v>
      </c>
      <c r="K152" s="2" t="s">
        <v>1170</v>
      </c>
      <c r="L152" s="2" t="s">
        <v>249</v>
      </c>
      <c r="N152" s="3">
        <v>42718</v>
      </c>
      <c r="O152" s="7">
        <f ca="1" t="shared" si="4"/>
        <v>1.16666666666667</v>
      </c>
      <c r="P152" s="2">
        <v>2012.6</v>
      </c>
      <c r="Q152" s="2" t="s">
        <v>40</v>
      </c>
      <c r="R152" s="4" t="s">
        <v>1171</v>
      </c>
      <c r="S152" s="4" t="str">
        <f>IFERROR(VLOOKUP(R152,'C:\Users\XP-PC-XXX\Desktop\[员工花名册20180208更新版.xlsx]数据引用'!#REF!,2,0),"否")</f>
        <v>否</v>
      </c>
      <c r="U152" s="4" t="s">
        <v>1172</v>
      </c>
      <c r="AD152" s="5">
        <v>41091</v>
      </c>
      <c r="AE152" s="10">
        <f ca="1" t="shared" si="5"/>
        <v>5.58333333333333</v>
      </c>
      <c r="AF152" s="2" t="s">
        <v>1173</v>
      </c>
      <c r="AH152" s="2" t="s">
        <v>1174</v>
      </c>
      <c r="AI152" s="2" t="s">
        <v>1175</v>
      </c>
    </row>
    <row r="153" spans="1:35">
      <c r="A153" s="2" t="s">
        <v>1176</v>
      </c>
      <c r="B153" s="2" t="s">
        <v>1177</v>
      </c>
      <c r="C153" s="2" t="s">
        <v>81</v>
      </c>
      <c r="D153" s="2" t="s">
        <v>35</v>
      </c>
      <c r="E153" s="2" t="s">
        <v>82</v>
      </c>
      <c r="F153" s="2" t="s">
        <v>848</v>
      </c>
      <c r="G153" s="2" t="s">
        <v>849</v>
      </c>
      <c r="H153" s="2" t="s">
        <v>579</v>
      </c>
      <c r="I153" s="2">
        <v>1</v>
      </c>
      <c r="J153" s="2" t="s">
        <v>580</v>
      </c>
      <c r="K153" s="2" t="s">
        <v>1178</v>
      </c>
      <c r="L153" s="2" t="s">
        <v>1145</v>
      </c>
      <c r="N153" s="3">
        <v>42720</v>
      </c>
      <c r="O153" s="7">
        <f ca="1" t="shared" si="4"/>
        <v>1.16666666666667</v>
      </c>
      <c r="P153" s="2">
        <v>2013.6</v>
      </c>
      <c r="Q153" s="2" t="s">
        <v>418</v>
      </c>
      <c r="R153" s="4" t="s">
        <v>1179</v>
      </c>
      <c r="S153" s="4" t="str">
        <f>IFERROR(VLOOKUP(R153,'C:\Users\XP-PC-XXX\Desktop\[员工花名册20180208更新版.xlsx]数据引用'!#REF!,2,0),"否")</f>
        <v>否</v>
      </c>
      <c r="U153" s="4" t="s">
        <v>850</v>
      </c>
      <c r="AD153" s="5">
        <v>41456</v>
      </c>
      <c r="AE153" s="10">
        <f ca="1" t="shared" si="5"/>
        <v>4.58333333333333</v>
      </c>
      <c r="AF153" s="2" t="s">
        <v>1180</v>
      </c>
      <c r="AH153" s="2" t="s">
        <v>1181</v>
      </c>
      <c r="AI153" s="2" t="s">
        <v>1182</v>
      </c>
    </row>
    <row r="154" spans="1:35">
      <c r="A154" s="2" t="s">
        <v>1183</v>
      </c>
      <c r="B154" s="2" t="s">
        <v>1184</v>
      </c>
      <c r="C154" s="2" t="s">
        <v>81</v>
      </c>
      <c r="D154" s="2" t="s">
        <v>35</v>
      </c>
      <c r="E154" s="2" t="s">
        <v>82</v>
      </c>
      <c r="F154" s="2" t="s">
        <v>848</v>
      </c>
      <c r="G154" s="2" t="s">
        <v>1185</v>
      </c>
      <c r="H154" s="2" t="s">
        <v>330</v>
      </c>
      <c r="I154" s="2">
        <v>3</v>
      </c>
      <c r="J154" s="2" t="s">
        <v>233</v>
      </c>
      <c r="K154" s="2" t="s">
        <v>1186</v>
      </c>
      <c r="L154" s="2" t="s">
        <v>1145</v>
      </c>
      <c r="N154" s="3">
        <v>42738</v>
      </c>
      <c r="O154" s="7">
        <f ca="1" t="shared" si="4"/>
        <v>1.08333333333333</v>
      </c>
      <c r="P154" s="2">
        <v>2011.7</v>
      </c>
      <c r="Q154" s="2" t="s">
        <v>40</v>
      </c>
      <c r="R154" s="4" t="s">
        <v>200</v>
      </c>
      <c r="S154" s="4" t="str">
        <f>IFERROR(VLOOKUP(R154,'C:\Users\XP-PC-XXX\Desktop\[员工花名册20180208更新版.xlsx]数据引用'!#REF!,2,0),"否")</f>
        <v>否</v>
      </c>
      <c r="U154" s="4" t="s">
        <v>1187</v>
      </c>
      <c r="AD154" s="5">
        <v>40725</v>
      </c>
      <c r="AE154" s="10">
        <f ca="1" t="shared" si="5"/>
        <v>6.58333333333333</v>
      </c>
      <c r="AF154" s="2" t="s">
        <v>1188</v>
      </c>
      <c r="AH154" s="2" t="s">
        <v>1189</v>
      </c>
      <c r="AI154" s="2" t="s">
        <v>1190</v>
      </c>
    </row>
    <row r="155" spans="1:35">
      <c r="A155" s="2" t="s">
        <v>1191</v>
      </c>
      <c r="B155" s="2" t="s">
        <v>1192</v>
      </c>
      <c r="C155" s="2" t="s">
        <v>34</v>
      </c>
      <c r="D155" s="2" t="s">
        <v>35</v>
      </c>
      <c r="E155" s="2" t="s">
        <v>57</v>
      </c>
      <c r="F155" s="2" t="s">
        <v>93</v>
      </c>
      <c r="G155" s="2" t="s">
        <v>94</v>
      </c>
      <c r="H155" s="2" t="s">
        <v>144</v>
      </c>
      <c r="I155" s="2">
        <v>3</v>
      </c>
      <c r="J155" s="2" t="s">
        <v>179</v>
      </c>
      <c r="K155" s="2" t="s">
        <v>1193</v>
      </c>
      <c r="L155" s="2" t="s">
        <v>101</v>
      </c>
      <c r="N155" s="3">
        <v>42738</v>
      </c>
      <c r="O155" s="7">
        <f ca="1" t="shared" si="4"/>
        <v>1.08333333333333</v>
      </c>
      <c r="P155" s="2">
        <v>2008.7</v>
      </c>
      <c r="Q155" s="2" t="s">
        <v>40</v>
      </c>
      <c r="R155" s="4" t="s">
        <v>1194</v>
      </c>
      <c r="S155" s="4" t="str">
        <f>IFERROR(VLOOKUP(R155,'C:\Users\XP-PC-XXX\Desktop\[员工花名册20180208更新版.xlsx]数据引用'!#REF!,2,0),"否")</f>
        <v>否</v>
      </c>
      <c r="U155" s="4" t="s">
        <v>191</v>
      </c>
      <c r="AD155" s="5">
        <v>39661</v>
      </c>
      <c r="AE155" s="10">
        <f ca="1" t="shared" si="5"/>
        <v>9.5</v>
      </c>
      <c r="AF155" s="2" t="s">
        <v>1195</v>
      </c>
      <c r="AH155" s="2" t="s">
        <v>1196</v>
      </c>
      <c r="AI155" s="2" t="s">
        <v>1197</v>
      </c>
    </row>
    <row r="156" spans="1:35">
      <c r="A156" s="2" t="s">
        <v>1198</v>
      </c>
      <c r="B156" s="2" t="s">
        <v>1199</v>
      </c>
      <c r="C156" s="2" t="s">
        <v>81</v>
      </c>
      <c r="D156" s="2" t="s">
        <v>35</v>
      </c>
      <c r="E156" s="2" t="s">
        <v>82</v>
      </c>
      <c r="F156" s="2" t="s">
        <v>894</v>
      </c>
      <c r="H156" s="2" t="s">
        <v>197</v>
      </c>
      <c r="I156" s="2">
        <v>2</v>
      </c>
      <c r="J156" s="2" t="s">
        <v>198</v>
      </c>
      <c r="K156" s="2" t="s">
        <v>1200</v>
      </c>
      <c r="L156" s="2" t="s">
        <v>893</v>
      </c>
      <c r="N156" s="3">
        <v>42744</v>
      </c>
      <c r="O156" s="7">
        <f ca="1" t="shared" si="4"/>
        <v>1.08333333333333</v>
      </c>
      <c r="P156" s="2">
        <v>2008.7</v>
      </c>
      <c r="Q156" s="2" t="s">
        <v>40</v>
      </c>
      <c r="R156" s="4" t="s">
        <v>339</v>
      </c>
      <c r="S156" s="4" t="str">
        <f>IFERROR(VLOOKUP(R156,'C:\Users\XP-PC-XXX\Desktop\[员工花名册20180208更新版.xlsx]数据引用'!#REF!,2,0),"否")</f>
        <v>否</v>
      </c>
      <c r="U156" s="4" t="s">
        <v>1201</v>
      </c>
      <c r="AD156" s="5">
        <v>39630</v>
      </c>
      <c r="AE156" s="10">
        <f ca="1" t="shared" si="5"/>
        <v>9.58333333333333</v>
      </c>
      <c r="AF156" s="2" t="s">
        <v>1202</v>
      </c>
      <c r="AH156" s="2" t="s">
        <v>1203</v>
      </c>
      <c r="AI156" s="2" t="s">
        <v>1204</v>
      </c>
    </row>
    <row r="157" spans="1:35">
      <c r="A157" s="2" t="s">
        <v>1205</v>
      </c>
      <c r="B157" s="2" t="s">
        <v>1206</v>
      </c>
      <c r="C157" s="2" t="s">
        <v>34</v>
      </c>
      <c r="D157" s="2" t="s">
        <v>35</v>
      </c>
      <c r="E157" s="2" t="s">
        <v>57</v>
      </c>
      <c r="F157" s="2" t="s">
        <v>206</v>
      </c>
      <c r="G157" s="2" t="s">
        <v>226</v>
      </c>
      <c r="H157" s="2" t="s">
        <v>144</v>
      </c>
      <c r="I157" s="2">
        <v>3</v>
      </c>
      <c r="J157" s="2" t="s">
        <v>233</v>
      </c>
      <c r="K157" s="2" t="s">
        <v>1207</v>
      </c>
      <c r="L157" s="2" t="s">
        <v>225</v>
      </c>
      <c r="N157" s="3">
        <v>42744</v>
      </c>
      <c r="O157" s="7">
        <f ca="1" t="shared" si="4"/>
        <v>1.08333333333333</v>
      </c>
      <c r="P157" s="2">
        <v>2009.7</v>
      </c>
      <c r="Q157" s="2" t="s">
        <v>40</v>
      </c>
      <c r="R157" s="4" t="s">
        <v>1003</v>
      </c>
      <c r="S157" s="4" t="str">
        <f>IFERROR(VLOOKUP(R157,'C:\Users\XP-PC-XXX\Desktop\[员工花名册20180208更新版.xlsx]数据引用'!#REF!,2,0),"否")</f>
        <v>否</v>
      </c>
      <c r="U157" s="4" t="s">
        <v>150</v>
      </c>
      <c r="AD157" s="5">
        <v>39995</v>
      </c>
      <c r="AE157" s="10">
        <f ca="1" t="shared" si="5"/>
        <v>8.58333333333333</v>
      </c>
      <c r="AF157" s="2" t="s">
        <v>1208</v>
      </c>
      <c r="AH157" s="2" t="s">
        <v>1209</v>
      </c>
      <c r="AI157" s="2" t="s">
        <v>1210</v>
      </c>
    </row>
    <row r="158" spans="1:35">
      <c r="A158" s="2" t="s">
        <v>1211</v>
      </c>
      <c r="B158" s="2" t="s">
        <v>1212</v>
      </c>
      <c r="C158" s="2" t="s">
        <v>34</v>
      </c>
      <c r="D158" s="2" t="s">
        <v>35</v>
      </c>
      <c r="E158" s="2" t="s">
        <v>155</v>
      </c>
      <c r="F158" s="2" t="s">
        <v>475</v>
      </c>
      <c r="G158" s="2" t="s">
        <v>1213</v>
      </c>
      <c r="H158" s="2" t="s">
        <v>265</v>
      </c>
      <c r="I158" s="2">
        <v>2</v>
      </c>
      <c r="J158" s="2" t="s">
        <v>233</v>
      </c>
      <c r="K158" s="2" t="s">
        <v>1214</v>
      </c>
      <c r="L158" s="2" t="s">
        <v>474</v>
      </c>
      <c r="N158" s="3">
        <v>42744</v>
      </c>
      <c r="O158" s="7">
        <f ca="1" t="shared" si="4"/>
        <v>1.08333333333333</v>
      </c>
      <c r="P158" s="2">
        <v>2014.6</v>
      </c>
      <c r="Q158" s="2" t="s">
        <v>40</v>
      </c>
      <c r="R158" s="4" t="s">
        <v>1215</v>
      </c>
      <c r="S158" s="4" t="str">
        <f>IFERROR(VLOOKUP(R158,'C:\Users\XP-PC-XXX\Desktop\[员工花名册20180208更新版.xlsx]数据引用'!#REF!,2,0),"否")</f>
        <v>否</v>
      </c>
      <c r="U158" s="4" t="s">
        <v>182</v>
      </c>
      <c r="AD158" s="5">
        <v>41821</v>
      </c>
      <c r="AE158" s="10">
        <f ca="1" t="shared" si="5"/>
        <v>3.58333333333333</v>
      </c>
      <c r="AF158" s="2" t="s">
        <v>1216</v>
      </c>
      <c r="AH158" s="2" t="s">
        <v>1217</v>
      </c>
      <c r="AI158" s="2" t="s">
        <v>1218</v>
      </c>
    </row>
    <row r="159" spans="1:35">
      <c r="A159" s="2" t="s">
        <v>1219</v>
      </c>
      <c r="B159" s="2" t="s">
        <v>1220</v>
      </c>
      <c r="C159" s="2" t="s">
        <v>34</v>
      </c>
      <c r="D159" s="2" t="s">
        <v>35</v>
      </c>
      <c r="E159" s="2" t="s">
        <v>111</v>
      </c>
      <c r="F159" s="2" t="s">
        <v>112</v>
      </c>
      <c r="G159" s="2" t="s">
        <v>307</v>
      </c>
      <c r="H159" s="2" t="s">
        <v>265</v>
      </c>
      <c r="I159" s="2">
        <v>2</v>
      </c>
      <c r="J159" s="2" t="s">
        <v>198</v>
      </c>
      <c r="K159" s="2" t="s">
        <v>1221</v>
      </c>
      <c r="L159" s="2" t="s">
        <v>700</v>
      </c>
      <c r="N159" s="3">
        <v>42744</v>
      </c>
      <c r="O159" s="7">
        <f ca="1" t="shared" si="4"/>
        <v>1.08333333333333</v>
      </c>
      <c r="P159" s="2">
        <v>2014.7</v>
      </c>
      <c r="Q159" s="2" t="s">
        <v>49</v>
      </c>
      <c r="R159" s="4" t="s">
        <v>1222</v>
      </c>
      <c r="S159" s="4" t="str">
        <f>IFERROR(VLOOKUP(R159,'C:\Users\XP-PC-XXX\Desktop\[员工花名册20180208更新版.xlsx]数据引用'!#REF!,2,0),"否")</f>
        <v>否</v>
      </c>
      <c r="U159" s="4" t="s">
        <v>1223</v>
      </c>
      <c r="V159" s="2" t="s">
        <v>40</v>
      </c>
      <c r="W159" s="4" t="s">
        <v>1222</v>
      </c>
      <c r="X159" s="4" t="s">
        <v>961</v>
      </c>
      <c r="AD159" s="5">
        <v>41821</v>
      </c>
      <c r="AE159" s="10">
        <f ca="1" t="shared" si="5"/>
        <v>3.58333333333333</v>
      </c>
      <c r="AF159" s="2" t="s">
        <v>1224</v>
      </c>
      <c r="AH159" s="2" t="s">
        <v>1225</v>
      </c>
      <c r="AI159" s="2" t="s">
        <v>1226</v>
      </c>
    </row>
    <row r="160" ht="28.5" spans="1:35">
      <c r="A160" s="2" t="s">
        <v>1227</v>
      </c>
      <c r="B160" s="2" t="s">
        <v>1228</v>
      </c>
      <c r="C160" s="2" t="s">
        <v>34</v>
      </c>
      <c r="D160" s="2" t="s">
        <v>35</v>
      </c>
      <c r="E160" s="2" t="s">
        <v>57</v>
      </c>
      <c r="F160" s="2" t="s">
        <v>264</v>
      </c>
      <c r="H160" s="2" t="s">
        <v>144</v>
      </c>
      <c r="I160" s="2">
        <v>3</v>
      </c>
      <c r="J160" s="2" t="s">
        <v>179</v>
      </c>
      <c r="K160" s="2" t="s">
        <v>1229</v>
      </c>
      <c r="L160" s="2" t="s">
        <v>267</v>
      </c>
      <c r="N160" s="3">
        <v>42756</v>
      </c>
      <c r="O160" s="7">
        <f ca="1" t="shared" si="4"/>
        <v>1.08333333333333</v>
      </c>
      <c r="P160" s="2">
        <v>2010.6</v>
      </c>
      <c r="Q160" s="2" t="s">
        <v>49</v>
      </c>
      <c r="R160" s="4" t="s">
        <v>1230</v>
      </c>
      <c r="S160" s="4" t="str">
        <f>IFERROR(VLOOKUP(R160,'C:\Users\XP-PC-XXX\Desktop\[员工花名册20180208更新版.xlsx]数据引用'!#REF!,2,0),"否")</f>
        <v>否</v>
      </c>
      <c r="U160" s="4" t="s">
        <v>61</v>
      </c>
      <c r="V160" s="2" t="s">
        <v>40</v>
      </c>
      <c r="W160" s="4" t="s">
        <v>1230</v>
      </c>
      <c r="X160" s="4" t="s">
        <v>191</v>
      </c>
      <c r="AD160" s="5">
        <v>40360</v>
      </c>
      <c r="AE160" s="10">
        <f ca="1" t="shared" si="5"/>
        <v>7.58333333333333</v>
      </c>
      <c r="AF160" s="2" t="s">
        <v>1231</v>
      </c>
      <c r="AH160" s="2" t="s">
        <v>1232</v>
      </c>
      <c r="AI160" s="2" t="s">
        <v>1233</v>
      </c>
    </row>
    <row r="161" spans="1:35">
      <c r="A161" s="2" t="s">
        <v>1234</v>
      </c>
      <c r="B161" s="2" t="s">
        <v>1235</v>
      </c>
      <c r="C161" s="2" t="s">
        <v>81</v>
      </c>
      <c r="D161" s="2" t="s">
        <v>483</v>
      </c>
      <c r="E161" s="2" t="s">
        <v>57</v>
      </c>
      <c r="F161" s="2" t="s">
        <v>74</v>
      </c>
      <c r="G161" s="2" t="s">
        <v>1236</v>
      </c>
      <c r="H161" s="2" t="s">
        <v>95</v>
      </c>
      <c r="I161" s="2">
        <v>4</v>
      </c>
      <c r="J161" s="2" t="s">
        <v>85</v>
      </c>
      <c r="K161" s="2" t="s">
        <v>1237</v>
      </c>
      <c r="L161" s="2" t="s">
        <v>249</v>
      </c>
      <c r="N161" s="3">
        <v>42756</v>
      </c>
      <c r="O161" s="7">
        <f ca="1" t="shared" si="4"/>
        <v>1.08333333333333</v>
      </c>
      <c r="P161" s="2">
        <v>2004.7</v>
      </c>
      <c r="Q161" s="2" t="s">
        <v>418</v>
      </c>
      <c r="R161" s="4" t="s">
        <v>1238</v>
      </c>
      <c r="S161" s="4" t="str">
        <f>IFERROR(VLOOKUP(R161,'C:\Users\XP-PC-XXX\Desktop\[员工花名册20180208更新版.xlsx]数据引用'!#REF!,2,0),"否")</f>
        <v>否</v>
      </c>
      <c r="U161" s="4" t="s">
        <v>1239</v>
      </c>
      <c r="Y161" s="2" t="s">
        <v>40</v>
      </c>
      <c r="Z161" s="2" t="s">
        <v>1240</v>
      </c>
      <c r="AA161" s="2" t="s">
        <v>749</v>
      </c>
      <c r="AD161" s="5">
        <v>38169</v>
      </c>
      <c r="AE161" s="10">
        <f ca="1" t="shared" si="5"/>
        <v>13.5833333333333</v>
      </c>
      <c r="AF161" s="2" t="s">
        <v>1241</v>
      </c>
      <c r="AH161" s="2" t="s">
        <v>1242</v>
      </c>
      <c r="AI161" s="2" t="s">
        <v>1243</v>
      </c>
    </row>
    <row r="162" spans="1:35">
      <c r="A162" s="2" t="s">
        <v>1244</v>
      </c>
      <c r="B162" s="2" t="s">
        <v>1245</v>
      </c>
      <c r="C162" s="2" t="s">
        <v>34</v>
      </c>
      <c r="D162" s="2" t="s">
        <v>35</v>
      </c>
      <c r="E162" s="2" t="s">
        <v>57</v>
      </c>
      <c r="F162" s="2" t="s">
        <v>206</v>
      </c>
      <c r="G162" s="2" t="s">
        <v>1246</v>
      </c>
      <c r="H162" s="2" t="s">
        <v>265</v>
      </c>
      <c r="I162" s="2">
        <v>2</v>
      </c>
      <c r="J162" s="2" t="s">
        <v>198</v>
      </c>
      <c r="K162" s="2" t="s">
        <v>1247</v>
      </c>
      <c r="L162" s="2" t="s">
        <v>225</v>
      </c>
      <c r="N162" s="3">
        <v>42758</v>
      </c>
      <c r="O162" s="7">
        <f ca="1" t="shared" si="4"/>
        <v>1.08333333333333</v>
      </c>
      <c r="P162" s="2">
        <v>2012.6</v>
      </c>
      <c r="Q162" s="2" t="s">
        <v>40</v>
      </c>
      <c r="R162" s="4" t="s">
        <v>1124</v>
      </c>
      <c r="S162" s="4" t="str">
        <f>IFERROR(VLOOKUP(R162,'C:\Users\XP-PC-XXX\Desktop\[员工花名册20180208更新版.xlsx]数据引用'!#REF!,2,0),"否")</f>
        <v>否</v>
      </c>
      <c r="U162" s="4" t="s">
        <v>182</v>
      </c>
      <c r="AD162" s="5">
        <v>41091</v>
      </c>
      <c r="AE162" s="10">
        <f ca="1" t="shared" si="5"/>
        <v>5.58333333333333</v>
      </c>
      <c r="AF162" s="2" t="s">
        <v>1248</v>
      </c>
      <c r="AH162" s="2" t="s">
        <v>1249</v>
      </c>
      <c r="AI162" s="2" t="s">
        <v>1250</v>
      </c>
    </row>
    <row r="163" spans="1:35">
      <c r="A163" s="2" t="s">
        <v>1251</v>
      </c>
      <c r="B163" s="2" t="s">
        <v>1252</v>
      </c>
      <c r="C163" s="2" t="s">
        <v>34</v>
      </c>
      <c r="D163" s="2" t="s">
        <v>35</v>
      </c>
      <c r="E163" s="2" t="s">
        <v>57</v>
      </c>
      <c r="F163" s="2" t="s">
        <v>206</v>
      </c>
      <c r="G163" s="2" t="s">
        <v>504</v>
      </c>
      <c r="H163" s="2" t="s">
        <v>265</v>
      </c>
      <c r="I163" s="2">
        <v>2</v>
      </c>
      <c r="J163" s="2" t="s">
        <v>198</v>
      </c>
      <c r="K163" s="2" t="s">
        <v>973</v>
      </c>
      <c r="L163" s="2" t="s">
        <v>337</v>
      </c>
      <c r="N163" s="3">
        <v>42758</v>
      </c>
      <c r="O163" s="7">
        <f ca="1" t="shared" si="4"/>
        <v>1.08333333333333</v>
      </c>
      <c r="P163" s="2">
        <v>2015.1</v>
      </c>
      <c r="Q163" s="2" t="s">
        <v>49</v>
      </c>
      <c r="R163" s="4" t="s">
        <v>172</v>
      </c>
      <c r="S163" s="4" t="str">
        <f>IFERROR(VLOOKUP(R163,'C:\Users\XP-PC-XXX\Desktop\[员工花名册20180208更新版.xlsx]数据引用'!#REF!,2,0),"否")</f>
        <v>否</v>
      </c>
      <c r="U163" s="4" t="s">
        <v>1253</v>
      </c>
      <c r="V163" s="2" t="s">
        <v>40</v>
      </c>
      <c r="W163" s="4" t="s">
        <v>172</v>
      </c>
      <c r="X163" s="4" t="s">
        <v>1254</v>
      </c>
      <c r="AD163" s="5">
        <v>42064</v>
      </c>
      <c r="AE163" s="10">
        <f ca="1" t="shared" si="5"/>
        <v>2.91666666666667</v>
      </c>
      <c r="AF163" s="2" t="s">
        <v>506</v>
      </c>
      <c r="AH163" s="2" t="s">
        <v>1255</v>
      </c>
      <c r="AI163" s="2" t="s">
        <v>1256</v>
      </c>
    </row>
    <row r="164" spans="1:35">
      <c r="A164" s="2" t="s">
        <v>1257</v>
      </c>
      <c r="B164" s="2" t="s">
        <v>1258</v>
      </c>
      <c r="C164" s="2" t="s">
        <v>34</v>
      </c>
      <c r="D164" s="2" t="s">
        <v>35</v>
      </c>
      <c r="E164" s="2" t="s">
        <v>111</v>
      </c>
      <c r="F164" s="2" t="s">
        <v>176</v>
      </c>
      <c r="G164" s="2" t="s">
        <v>177</v>
      </c>
      <c r="H164" s="2" t="s">
        <v>265</v>
      </c>
      <c r="I164" s="2">
        <v>2</v>
      </c>
      <c r="J164" s="2" t="s">
        <v>198</v>
      </c>
      <c r="K164" s="2" t="s">
        <v>1259</v>
      </c>
      <c r="L164" s="2" t="s">
        <v>147</v>
      </c>
      <c r="N164" s="3">
        <v>42772</v>
      </c>
      <c r="O164" s="7">
        <f ca="1" t="shared" si="4"/>
        <v>1</v>
      </c>
      <c r="P164" s="2">
        <v>2015.6</v>
      </c>
      <c r="Q164" s="2" t="s">
        <v>49</v>
      </c>
      <c r="R164" s="4" t="s">
        <v>489</v>
      </c>
      <c r="S164" s="4" t="str">
        <f>IFERROR(VLOOKUP(R164,'C:\Users\XP-PC-XXX\Desktop\[员工花名册20180208更新版.xlsx]数据引用'!#REF!,2,0),"否")</f>
        <v>否</v>
      </c>
      <c r="U164" s="4" t="s">
        <v>384</v>
      </c>
      <c r="V164" s="2" t="s">
        <v>40</v>
      </c>
      <c r="W164" s="4" t="s">
        <v>489</v>
      </c>
      <c r="X164" s="4" t="s">
        <v>1260</v>
      </c>
      <c r="AD164" s="5">
        <v>42186</v>
      </c>
      <c r="AE164" s="10">
        <f ca="1" t="shared" si="5"/>
        <v>2.58333333333333</v>
      </c>
      <c r="AF164" s="2" t="s">
        <v>1261</v>
      </c>
      <c r="AH164" s="2" t="s">
        <v>1262</v>
      </c>
      <c r="AI164" s="2" t="s">
        <v>1263</v>
      </c>
    </row>
    <row r="165" spans="1:35">
      <c r="A165" s="2" t="s">
        <v>1264</v>
      </c>
      <c r="B165" s="2" t="s">
        <v>1265</v>
      </c>
      <c r="C165" s="2" t="s">
        <v>34</v>
      </c>
      <c r="D165" s="2" t="s">
        <v>35</v>
      </c>
      <c r="E165" s="2" t="s">
        <v>328</v>
      </c>
      <c r="F165" s="2" t="s">
        <v>530</v>
      </c>
      <c r="H165" s="2" t="s">
        <v>197</v>
      </c>
      <c r="I165" s="2">
        <v>2</v>
      </c>
      <c r="J165" s="2" t="s">
        <v>198</v>
      </c>
      <c r="K165" s="2" t="s">
        <v>1266</v>
      </c>
      <c r="L165" s="2" t="s">
        <v>219</v>
      </c>
      <c r="N165" s="3">
        <v>42772</v>
      </c>
      <c r="O165" s="7">
        <f ca="1" t="shared" si="4"/>
        <v>1</v>
      </c>
      <c r="P165" s="2">
        <v>2008.6</v>
      </c>
      <c r="Q165" s="2" t="s">
        <v>40</v>
      </c>
      <c r="R165" s="4" t="s">
        <v>1267</v>
      </c>
      <c r="S165" s="4" t="str">
        <f>IFERROR(VLOOKUP(R165,'C:\Users\XP-PC-XXX\Desktop\[员工花名册20180208更新版.xlsx]数据引用'!#REF!,2,0),"否")</f>
        <v>否</v>
      </c>
      <c r="U165" s="4" t="s">
        <v>1268</v>
      </c>
      <c r="AD165" s="5">
        <v>39630</v>
      </c>
      <c r="AE165" s="10">
        <f ca="1" t="shared" si="5"/>
        <v>9.58333333333333</v>
      </c>
      <c r="AF165" s="2" t="s">
        <v>1269</v>
      </c>
      <c r="AH165" s="2" t="s">
        <v>1270</v>
      </c>
      <c r="AI165" s="2" t="s">
        <v>1271</v>
      </c>
    </row>
    <row r="166" spans="1:35">
      <c r="A166" s="2" t="s">
        <v>1272</v>
      </c>
      <c r="B166" s="2" t="s">
        <v>1273</v>
      </c>
      <c r="C166" s="2" t="s">
        <v>34</v>
      </c>
      <c r="D166" s="2" t="s">
        <v>35</v>
      </c>
      <c r="E166" s="2" t="s">
        <v>57</v>
      </c>
      <c r="F166" s="2" t="s">
        <v>66</v>
      </c>
      <c r="G166" s="2" t="s">
        <v>1274</v>
      </c>
      <c r="H166" s="2" t="s">
        <v>265</v>
      </c>
      <c r="I166" s="2">
        <v>2</v>
      </c>
      <c r="J166" s="2" t="s">
        <v>198</v>
      </c>
      <c r="K166" s="2" t="s">
        <v>1275</v>
      </c>
      <c r="L166" s="2" t="s">
        <v>588</v>
      </c>
      <c r="N166" s="3">
        <v>42786</v>
      </c>
      <c r="O166" s="7">
        <f ca="1" t="shared" si="4"/>
        <v>1</v>
      </c>
      <c r="P166" s="2">
        <v>2006.7</v>
      </c>
      <c r="Q166" s="2" t="s">
        <v>418</v>
      </c>
      <c r="R166" s="4" t="s">
        <v>1276</v>
      </c>
      <c r="S166" s="4" t="str">
        <f>IFERROR(VLOOKUP(R166,'C:\Users\XP-PC-XXX\Desktop\[员工花名册20180208更新版.xlsx]数据引用'!#REF!,2,0),"否")</f>
        <v>否</v>
      </c>
      <c r="U166" s="4" t="s">
        <v>420</v>
      </c>
      <c r="AD166" s="5">
        <v>38899</v>
      </c>
      <c r="AE166" s="10">
        <f ca="1" t="shared" si="5"/>
        <v>11.5833333333333</v>
      </c>
      <c r="AF166" s="2" t="s">
        <v>1277</v>
      </c>
      <c r="AH166" s="2" t="s">
        <v>1278</v>
      </c>
      <c r="AI166" s="2" t="s">
        <v>1279</v>
      </c>
    </row>
    <row r="167" spans="1:35">
      <c r="A167" s="2" t="s">
        <v>1280</v>
      </c>
      <c r="B167" s="2" t="s">
        <v>1281</v>
      </c>
      <c r="C167" s="2" t="s">
        <v>34</v>
      </c>
      <c r="D167" s="2" t="s">
        <v>1282</v>
      </c>
      <c r="E167" s="2" t="s">
        <v>82</v>
      </c>
      <c r="F167" s="2" t="s">
        <v>1283</v>
      </c>
      <c r="H167" s="2" t="s">
        <v>58</v>
      </c>
      <c r="I167" s="2" t="s">
        <v>1093</v>
      </c>
      <c r="J167" s="2" t="s">
        <v>59</v>
      </c>
      <c r="K167" s="2" t="s">
        <v>58</v>
      </c>
      <c r="L167" s="2" t="s">
        <v>1089</v>
      </c>
      <c r="N167" s="3">
        <v>42795</v>
      </c>
      <c r="O167" s="7">
        <f ca="1" t="shared" si="4"/>
        <v>0.916666666666667</v>
      </c>
      <c r="P167" s="2">
        <v>2007.7</v>
      </c>
      <c r="Q167" s="2" t="s">
        <v>40</v>
      </c>
      <c r="R167" s="4" t="s">
        <v>1284</v>
      </c>
      <c r="S167" s="4" t="str">
        <f>IFERROR(VLOOKUP(R167,'C:\Users\XP-PC-XXX\Desktop\[员工花名册20180208更新版.xlsx]数据引用'!#REF!,2,0),"否")</f>
        <v>否</v>
      </c>
      <c r="U167" s="4" t="s">
        <v>1285</v>
      </c>
      <c r="AD167" s="5">
        <v>39264</v>
      </c>
      <c r="AE167" s="10">
        <f ca="1" t="shared" si="5"/>
        <v>10.5833333333333</v>
      </c>
      <c r="AF167" s="2" t="s">
        <v>1286</v>
      </c>
      <c r="AH167" s="2" t="s">
        <v>1287</v>
      </c>
      <c r="AI167" s="2" t="s">
        <v>1288</v>
      </c>
    </row>
    <row r="168" spans="1:35">
      <c r="A168" s="2" t="s">
        <v>1289</v>
      </c>
      <c r="B168" s="2" t="s">
        <v>1290</v>
      </c>
      <c r="C168" s="2" t="s">
        <v>34</v>
      </c>
      <c r="D168" s="2" t="s">
        <v>35</v>
      </c>
      <c r="E168" s="2" t="s">
        <v>57</v>
      </c>
      <c r="F168" s="2" t="s">
        <v>93</v>
      </c>
      <c r="G168" s="2" t="s">
        <v>94</v>
      </c>
      <c r="H168" s="2" t="s">
        <v>265</v>
      </c>
      <c r="I168" s="2">
        <v>0</v>
      </c>
      <c r="J168" s="2" t="s">
        <v>198</v>
      </c>
      <c r="K168" s="2" t="s">
        <v>1291</v>
      </c>
      <c r="L168" s="2" t="s">
        <v>1192</v>
      </c>
      <c r="N168" s="3">
        <v>42795</v>
      </c>
      <c r="O168" s="7">
        <f ca="1" t="shared" si="4"/>
        <v>0.916666666666667</v>
      </c>
      <c r="P168" s="2">
        <v>2012.7</v>
      </c>
      <c r="Q168" s="2" t="s">
        <v>418</v>
      </c>
      <c r="R168" s="4" t="s">
        <v>1292</v>
      </c>
      <c r="S168" s="4" t="str">
        <f>IFERROR(VLOOKUP(R168,'C:\Users\XP-PC-XXX\Desktop\[员工花名册20180208更新版.xlsx]数据引用'!#REF!,2,0),"否")</f>
        <v>否</v>
      </c>
      <c r="U168" s="4" t="s">
        <v>1293</v>
      </c>
      <c r="AD168" s="5">
        <v>41091</v>
      </c>
      <c r="AE168" s="10">
        <f ca="1" t="shared" si="5"/>
        <v>5.58333333333333</v>
      </c>
      <c r="AF168" s="2" t="s">
        <v>1294</v>
      </c>
      <c r="AH168" s="2" t="s">
        <v>1295</v>
      </c>
      <c r="AI168" s="2" t="s">
        <v>1296</v>
      </c>
    </row>
    <row r="169" spans="1:35">
      <c r="A169" s="2" t="s">
        <v>1297</v>
      </c>
      <c r="B169" s="2" t="s">
        <v>1298</v>
      </c>
      <c r="C169" s="2" t="s">
        <v>81</v>
      </c>
      <c r="D169" s="2" t="s">
        <v>1282</v>
      </c>
      <c r="E169" s="2" t="s">
        <v>82</v>
      </c>
      <c r="F169" s="2" t="s">
        <v>577</v>
      </c>
      <c r="G169" s="2" t="s">
        <v>578</v>
      </c>
      <c r="H169" s="2" t="s">
        <v>579</v>
      </c>
      <c r="I169" s="2">
        <v>1</v>
      </c>
      <c r="J169" s="2" t="s">
        <v>580</v>
      </c>
      <c r="K169" s="2" t="s">
        <v>1299</v>
      </c>
      <c r="L169" s="2" t="s">
        <v>1281</v>
      </c>
      <c r="N169" s="3">
        <v>42798</v>
      </c>
      <c r="O169" s="7">
        <f ca="1" t="shared" si="4"/>
        <v>0.916666666666667</v>
      </c>
      <c r="P169" s="2">
        <v>2015.6</v>
      </c>
      <c r="Q169" s="2" t="s">
        <v>418</v>
      </c>
      <c r="R169" s="4" t="s">
        <v>1300</v>
      </c>
      <c r="S169" s="4" t="str">
        <f>IFERROR(VLOOKUP(R169,'C:\Users\XP-PC-XXX\Desktop\[员工花名册20180208更新版.xlsx]数据引用'!#REF!,2,0),"否")</f>
        <v>否</v>
      </c>
      <c r="U169" s="4" t="s">
        <v>1301</v>
      </c>
      <c r="Y169" s="2" t="s">
        <v>40</v>
      </c>
      <c r="Z169" s="2" t="s">
        <v>1036</v>
      </c>
      <c r="AA169" s="2" t="s">
        <v>676</v>
      </c>
      <c r="AD169" s="5">
        <v>42552</v>
      </c>
      <c r="AE169" s="10">
        <f ca="1" t="shared" si="5"/>
        <v>1.58333333333333</v>
      </c>
      <c r="AF169" s="2" t="s">
        <v>1302</v>
      </c>
      <c r="AH169" s="2" t="s">
        <v>1303</v>
      </c>
      <c r="AI169" s="2" t="s">
        <v>1304</v>
      </c>
    </row>
    <row r="170" spans="1:35">
      <c r="A170" s="2" t="s">
        <v>1305</v>
      </c>
      <c r="B170" s="2" t="s">
        <v>1306</v>
      </c>
      <c r="C170" s="2" t="s">
        <v>34</v>
      </c>
      <c r="D170" s="2" t="s">
        <v>35</v>
      </c>
      <c r="E170" s="2" t="s">
        <v>155</v>
      </c>
      <c r="F170" s="2" t="s">
        <v>156</v>
      </c>
      <c r="G170" s="2" t="s">
        <v>299</v>
      </c>
      <c r="H170" s="2" t="s">
        <v>144</v>
      </c>
      <c r="I170" s="2">
        <v>3</v>
      </c>
      <c r="J170" s="2" t="s">
        <v>233</v>
      </c>
      <c r="K170" s="2" t="s">
        <v>300</v>
      </c>
      <c r="L170" s="2" t="s">
        <v>1307</v>
      </c>
      <c r="N170" s="3">
        <v>42807</v>
      </c>
      <c r="O170" s="7">
        <f ca="1" t="shared" si="4"/>
        <v>0.916666666666667</v>
      </c>
      <c r="P170" s="2">
        <v>2012.6</v>
      </c>
      <c r="Q170" s="2" t="s">
        <v>49</v>
      </c>
      <c r="R170" s="4" t="s">
        <v>1124</v>
      </c>
      <c r="S170" s="4" t="str">
        <f>IFERROR(VLOOKUP(R170,'C:\Users\XP-PC-XXX\Desktop\[员工花名册20180208更新版.xlsx]数据引用'!#REF!,2,0),"否")</f>
        <v>否</v>
      </c>
      <c r="U170" s="4" t="s">
        <v>122</v>
      </c>
      <c r="V170" s="2" t="s">
        <v>40</v>
      </c>
      <c r="W170" s="4" t="s">
        <v>1308</v>
      </c>
      <c r="X170" s="4" t="s">
        <v>1309</v>
      </c>
      <c r="AD170" s="5">
        <v>41091</v>
      </c>
      <c r="AE170" s="10">
        <f ca="1" t="shared" si="5"/>
        <v>5.58333333333333</v>
      </c>
      <c r="AF170" s="2" t="s">
        <v>1310</v>
      </c>
      <c r="AH170" s="2" t="s">
        <v>1311</v>
      </c>
      <c r="AI170" s="2" t="s">
        <v>1312</v>
      </c>
    </row>
    <row r="171" spans="1:35">
      <c r="A171" s="2" t="s">
        <v>1313</v>
      </c>
      <c r="B171" s="2" t="s">
        <v>1314</v>
      </c>
      <c r="C171" s="2" t="s">
        <v>34</v>
      </c>
      <c r="D171" s="2" t="s">
        <v>35</v>
      </c>
      <c r="E171" s="2" t="s">
        <v>57</v>
      </c>
      <c r="F171" s="2" t="s">
        <v>206</v>
      </c>
      <c r="G171" s="2" t="s">
        <v>207</v>
      </c>
      <c r="H171" s="2" t="s">
        <v>265</v>
      </c>
      <c r="I171" s="2">
        <v>2</v>
      </c>
      <c r="J171" s="2" t="s">
        <v>198</v>
      </c>
      <c r="K171" s="2" t="s">
        <v>910</v>
      </c>
      <c r="L171" s="2" t="s">
        <v>205</v>
      </c>
      <c r="N171" s="3">
        <v>42815</v>
      </c>
      <c r="O171" s="7">
        <f ca="1" t="shared" si="4"/>
        <v>0.916666666666667</v>
      </c>
      <c r="P171" s="2">
        <v>2014.6</v>
      </c>
      <c r="Q171" s="2" t="s">
        <v>40</v>
      </c>
      <c r="R171" s="4" t="s">
        <v>1315</v>
      </c>
      <c r="S171" s="4" t="str">
        <f>IFERROR(VLOOKUP(R171,'C:\Users\XP-PC-XXX\Desktop\[员工花名册20180208更新版.xlsx]数据引用'!#REF!,2,0),"否")</f>
        <v>否</v>
      </c>
      <c r="U171" s="4" t="s">
        <v>703</v>
      </c>
      <c r="AD171" s="5">
        <v>41821</v>
      </c>
      <c r="AE171" s="10">
        <f ca="1" t="shared" si="5"/>
        <v>3.58333333333333</v>
      </c>
      <c r="AF171" s="2" t="s">
        <v>1316</v>
      </c>
      <c r="AH171" s="2" t="s">
        <v>1317</v>
      </c>
      <c r="AI171" s="2" t="s">
        <v>1318</v>
      </c>
    </row>
    <row r="172" ht="28.5" spans="1:35">
      <c r="A172" s="2" t="s">
        <v>1319</v>
      </c>
      <c r="B172" s="2" t="s">
        <v>1320</v>
      </c>
      <c r="C172" s="2" t="s">
        <v>34</v>
      </c>
      <c r="D172" s="2" t="s">
        <v>35</v>
      </c>
      <c r="E172" s="2" t="s">
        <v>57</v>
      </c>
      <c r="F172" s="2" t="s">
        <v>128</v>
      </c>
      <c r="H172" s="2" t="s">
        <v>251</v>
      </c>
      <c r="I172" s="2" t="s">
        <v>1321</v>
      </c>
      <c r="J172" s="2" t="s">
        <v>68</v>
      </c>
      <c r="K172" s="2" t="s">
        <v>1322</v>
      </c>
      <c r="L172" s="2" t="s">
        <v>56</v>
      </c>
      <c r="N172" s="3">
        <v>42822</v>
      </c>
      <c r="O172" s="7">
        <f ca="1" t="shared" si="4"/>
        <v>0.833333333333333</v>
      </c>
      <c r="P172" s="2">
        <v>2004.7</v>
      </c>
      <c r="Q172" s="2" t="s">
        <v>49</v>
      </c>
      <c r="R172" s="4" t="s">
        <v>661</v>
      </c>
      <c r="S172" s="4" t="str">
        <f>IFERROR(VLOOKUP(R172,'C:\Users\XP-PC-XXX\Desktop\[员工花名册20180208更新版.xlsx]数据引用'!#REF!,2,0),"否")</f>
        <v>否</v>
      </c>
      <c r="U172" s="4" t="s">
        <v>1323</v>
      </c>
      <c r="V172" s="2" t="s">
        <v>40</v>
      </c>
      <c r="W172" s="4" t="s">
        <v>661</v>
      </c>
      <c r="X172" s="4" t="s">
        <v>1324</v>
      </c>
      <c r="AD172" s="5">
        <v>36342</v>
      </c>
      <c r="AE172" s="10">
        <f ca="1" t="shared" si="5"/>
        <v>18.5833333333333</v>
      </c>
      <c r="AF172" s="2" t="s">
        <v>1325</v>
      </c>
      <c r="AH172" s="2" t="s">
        <v>1326</v>
      </c>
      <c r="AI172" s="2" t="s">
        <v>1327</v>
      </c>
    </row>
    <row r="173" spans="1:35">
      <c r="A173" s="2" t="s">
        <v>1328</v>
      </c>
      <c r="B173" s="2" t="s">
        <v>1329</v>
      </c>
      <c r="C173" s="2" t="s">
        <v>34</v>
      </c>
      <c r="D173" s="2" t="s">
        <v>35</v>
      </c>
      <c r="E173" s="2" t="s">
        <v>57</v>
      </c>
      <c r="F173" s="2" t="s">
        <v>206</v>
      </c>
      <c r="G173" s="2" t="s">
        <v>226</v>
      </c>
      <c r="H173" s="2" t="s">
        <v>265</v>
      </c>
      <c r="I173" s="2">
        <v>2</v>
      </c>
      <c r="J173" s="2" t="s">
        <v>198</v>
      </c>
      <c r="K173" s="2" t="s">
        <v>973</v>
      </c>
      <c r="L173" s="2" t="s">
        <v>225</v>
      </c>
      <c r="N173" s="3">
        <v>42830</v>
      </c>
      <c r="O173" s="7">
        <f ca="1" t="shared" si="4"/>
        <v>0.833333333333333</v>
      </c>
      <c r="P173" s="2">
        <v>2014.7</v>
      </c>
      <c r="Q173" s="2" t="s">
        <v>40</v>
      </c>
      <c r="R173" s="4" t="s">
        <v>1330</v>
      </c>
      <c r="S173" s="4" t="str">
        <f>IFERROR(VLOOKUP(R173,'C:\Users\XP-PC-XXX\Desktop\[员工花名册20180208更新版.xlsx]数据引用'!#REF!,2,0),"否")</f>
        <v>否</v>
      </c>
      <c r="U173" s="4" t="s">
        <v>182</v>
      </c>
      <c r="AD173" s="5">
        <v>41821</v>
      </c>
      <c r="AE173" s="10">
        <f ca="1" t="shared" si="5"/>
        <v>3.58333333333333</v>
      </c>
      <c r="AF173" s="2" t="s">
        <v>647</v>
      </c>
      <c r="AH173" s="2" t="s">
        <v>1331</v>
      </c>
      <c r="AI173" s="2" t="s">
        <v>1332</v>
      </c>
    </row>
    <row r="174" ht="28.5" spans="1:35">
      <c r="A174" s="2" t="s">
        <v>1333</v>
      </c>
      <c r="B174" s="2" t="s">
        <v>1334</v>
      </c>
      <c r="C174" s="2" t="s">
        <v>81</v>
      </c>
      <c r="D174" s="2" t="s">
        <v>1282</v>
      </c>
      <c r="E174" s="2" t="s">
        <v>82</v>
      </c>
      <c r="F174" s="2" t="s">
        <v>1283</v>
      </c>
      <c r="G174" s="2" t="s">
        <v>1335</v>
      </c>
      <c r="H174" s="2" t="s">
        <v>330</v>
      </c>
      <c r="I174" s="2">
        <v>3</v>
      </c>
      <c r="J174" s="2" t="s">
        <v>233</v>
      </c>
      <c r="K174" s="2" t="s">
        <v>1336</v>
      </c>
      <c r="L174" s="2" t="s">
        <v>1281</v>
      </c>
      <c r="N174" s="3">
        <v>42830</v>
      </c>
      <c r="O174" s="7">
        <f ca="1" t="shared" si="4"/>
        <v>0.833333333333333</v>
      </c>
      <c r="P174" s="2">
        <v>2012.6</v>
      </c>
      <c r="Q174" s="2" t="s">
        <v>49</v>
      </c>
      <c r="R174" s="4" t="s">
        <v>1337</v>
      </c>
      <c r="S174" s="4" t="str">
        <f>IFERROR(VLOOKUP(R174,'C:\Users\XP-PC-XXX\Desktop\[员工花名册20180208更新版.xlsx]数据引用'!#REF!,2,0),"否")</f>
        <v>否</v>
      </c>
      <c r="U174" s="4" t="s">
        <v>897</v>
      </c>
      <c r="V174" s="2" t="s">
        <v>40</v>
      </c>
      <c r="W174" s="4" t="s">
        <v>1338</v>
      </c>
      <c r="X174" s="4" t="s">
        <v>1339</v>
      </c>
      <c r="AD174" s="5">
        <v>41061</v>
      </c>
      <c r="AE174" s="10">
        <f ca="1" t="shared" si="5"/>
        <v>5.66666666666667</v>
      </c>
      <c r="AF174" s="2" t="s">
        <v>1340</v>
      </c>
      <c r="AH174" s="2" t="s">
        <v>1341</v>
      </c>
      <c r="AI174" s="2" t="s">
        <v>1342</v>
      </c>
    </row>
    <row r="175" spans="1:35">
      <c r="A175" s="2" t="s">
        <v>1343</v>
      </c>
      <c r="B175" s="2" t="s">
        <v>1344</v>
      </c>
      <c r="C175" s="2" t="s">
        <v>34</v>
      </c>
      <c r="D175" s="2" t="s">
        <v>35</v>
      </c>
      <c r="E175" s="2" t="s">
        <v>57</v>
      </c>
      <c r="F175" s="2" t="s">
        <v>93</v>
      </c>
      <c r="G175" s="2" t="s">
        <v>94</v>
      </c>
      <c r="H175" s="2" t="s">
        <v>67</v>
      </c>
      <c r="I175" s="2">
        <v>4</v>
      </c>
      <c r="J175" s="2" t="s">
        <v>68</v>
      </c>
      <c r="K175" s="2" t="s">
        <v>1345</v>
      </c>
      <c r="L175" s="2" t="s">
        <v>65</v>
      </c>
      <c r="N175" s="3">
        <v>42830</v>
      </c>
      <c r="O175" s="7">
        <f ca="1" t="shared" si="4"/>
        <v>0.833333333333333</v>
      </c>
      <c r="P175" s="2">
        <v>2005.6</v>
      </c>
      <c r="Q175" s="2" t="s">
        <v>40</v>
      </c>
      <c r="R175" s="4" t="s">
        <v>286</v>
      </c>
      <c r="S175" s="4" t="str">
        <f>IFERROR(VLOOKUP(R175,'C:\Users\XP-PC-XXX\Desktop\[员工花名册20180208更新版.xlsx]数据引用'!#REF!,2,0),"否")</f>
        <v>否</v>
      </c>
      <c r="U175" s="4" t="s">
        <v>1346</v>
      </c>
      <c r="AD175" s="5">
        <v>38504</v>
      </c>
      <c r="AE175" s="10">
        <f ca="1" t="shared" si="5"/>
        <v>12.6666666666667</v>
      </c>
      <c r="AF175" s="2" t="s">
        <v>1347</v>
      </c>
      <c r="AH175" s="2" t="s">
        <v>1348</v>
      </c>
      <c r="AI175" s="2" t="s">
        <v>1349</v>
      </c>
    </row>
    <row r="176" spans="1:35">
      <c r="A176" s="2" t="s">
        <v>1350</v>
      </c>
      <c r="B176" s="2" t="s">
        <v>1351</v>
      </c>
      <c r="C176" s="2" t="s">
        <v>34</v>
      </c>
      <c r="D176" s="2" t="s">
        <v>35</v>
      </c>
      <c r="E176" s="2" t="s">
        <v>155</v>
      </c>
      <c r="F176" s="2" t="s">
        <v>156</v>
      </c>
      <c r="G176" s="2" t="s">
        <v>546</v>
      </c>
      <c r="H176" s="2" t="s">
        <v>178</v>
      </c>
      <c r="I176" s="2" t="s">
        <v>103</v>
      </c>
      <c r="J176" s="2" t="s">
        <v>179</v>
      </c>
      <c r="K176" s="2" t="s">
        <v>1352</v>
      </c>
      <c r="L176" s="2" t="s">
        <v>154</v>
      </c>
      <c r="N176" s="3">
        <v>42830</v>
      </c>
      <c r="O176" s="7">
        <f ca="1" t="shared" si="4"/>
        <v>0.833333333333333</v>
      </c>
      <c r="P176" s="2">
        <v>2007.7</v>
      </c>
      <c r="Q176" s="2" t="s">
        <v>40</v>
      </c>
      <c r="R176" s="4" t="s">
        <v>301</v>
      </c>
      <c r="S176" s="4" t="str">
        <f>IFERROR(VLOOKUP(R176,'C:\Users\XP-PC-XXX\Desktop\[员工花名册20180208更新版.xlsx]数据引用'!#REF!,2,0),"否")</f>
        <v>否</v>
      </c>
      <c r="U176" s="4" t="s">
        <v>549</v>
      </c>
      <c r="AD176" s="5">
        <v>39264</v>
      </c>
      <c r="AE176" s="10">
        <f ca="1" t="shared" si="5"/>
        <v>10.5833333333333</v>
      </c>
      <c r="AF176" s="2" t="s">
        <v>1353</v>
      </c>
      <c r="AH176" s="2" t="s">
        <v>1354</v>
      </c>
      <c r="AI176" s="2" t="s">
        <v>1355</v>
      </c>
    </row>
    <row r="177" spans="1:35">
      <c r="A177" s="2" t="s">
        <v>1356</v>
      </c>
      <c r="B177" s="2" t="s">
        <v>1357</v>
      </c>
      <c r="C177" s="2" t="s">
        <v>34</v>
      </c>
      <c r="D177" s="2" t="s">
        <v>35</v>
      </c>
      <c r="E177" s="2" t="s">
        <v>155</v>
      </c>
      <c r="F177" s="2" t="s">
        <v>475</v>
      </c>
      <c r="G177" s="2" t="s">
        <v>1213</v>
      </c>
      <c r="H177" s="2" t="s">
        <v>178</v>
      </c>
      <c r="I177" s="2" t="s">
        <v>103</v>
      </c>
      <c r="J177" s="2" t="s">
        <v>179</v>
      </c>
      <c r="K177" s="2" t="s">
        <v>1358</v>
      </c>
      <c r="L177" s="2" t="s">
        <v>474</v>
      </c>
      <c r="N177" s="3">
        <v>42830</v>
      </c>
      <c r="O177" s="7">
        <f ca="1" t="shared" si="4"/>
        <v>0.833333333333333</v>
      </c>
      <c r="P177" s="2">
        <v>2008.6</v>
      </c>
      <c r="Q177" s="2" t="s">
        <v>49</v>
      </c>
      <c r="R177" s="4" t="s">
        <v>41</v>
      </c>
      <c r="S177" s="4" t="str">
        <f>IFERROR(VLOOKUP(R177,'C:\Users\XP-PC-XXX\Desktop\[员工花名册20180208更新版.xlsx]数据引用'!#REF!,2,0),"否")</f>
        <v>否</v>
      </c>
      <c r="U177" s="4" t="s">
        <v>1359</v>
      </c>
      <c r="V177" s="2" t="s">
        <v>40</v>
      </c>
      <c r="W177" s="4" t="s">
        <v>611</v>
      </c>
      <c r="X177" s="4" t="s">
        <v>1360</v>
      </c>
      <c r="AD177" s="5">
        <v>39630</v>
      </c>
      <c r="AE177" s="10">
        <f ca="1" t="shared" si="5"/>
        <v>9.58333333333333</v>
      </c>
      <c r="AF177" s="2" t="s">
        <v>1361</v>
      </c>
      <c r="AH177" s="2" t="s">
        <v>1362</v>
      </c>
      <c r="AI177" s="2" t="s">
        <v>1363</v>
      </c>
    </row>
    <row r="178" spans="1:35">
      <c r="A178" s="2" t="s">
        <v>1364</v>
      </c>
      <c r="B178" s="2" t="s">
        <v>1365</v>
      </c>
      <c r="C178" s="2" t="s">
        <v>34</v>
      </c>
      <c r="D178" s="2" t="s">
        <v>35</v>
      </c>
      <c r="E178" s="2" t="s">
        <v>57</v>
      </c>
      <c r="F178" s="2" t="s">
        <v>619</v>
      </c>
      <c r="G178" s="2" t="s">
        <v>681</v>
      </c>
      <c r="H178" s="2" t="s">
        <v>144</v>
      </c>
      <c r="I178" s="2">
        <v>3</v>
      </c>
      <c r="J178" s="2" t="s">
        <v>233</v>
      </c>
      <c r="K178" s="2" t="s">
        <v>682</v>
      </c>
      <c r="L178" s="2" t="s">
        <v>680</v>
      </c>
      <c r="N178" s="3">
        <v>42842</v>
      </c>
      <c r="O178" s="7">
        <f ca="1" t="shared" si="4"/>
        <v>0.833333333333333</v>
      </c>
      <c r="P178" s="2">
        <v>2009.6</v>
      </c>
      <c r="Q178" s="2" t="s">
        <v>40</v>
      </c>
      <c r="R178" s="4" t="s">
        <v>1366</v>
      </c>
      <c r="S178" s="4" t="str">
        <f>IFERROR(VLOOKUP(R178,'C:\Users\XP-PC-XXX\Desktop\[员工花名册20180208更新版.xlsx]数据引用'!#REF!,2,0),"否")</f>
        <v>否</v>
      </c>
      <c r="U178" s="4" t="s">
        <v>833</v>
      </c>
      <c r="AD178" s="5">
        <v>39995</v>
      </c>
      <c r="AE178" s="10">
        <f ca="1" t="shared" si="5"/>
        <v>8.58333333333333</v>
      </c>
      <c r="AF178" s="2" t="s">
        <v>1367</v>
      </c>
      <c r="AH178" s="2" t="s">
        <v>1368</v>
      </c>
      <c r="AI178" s="2" t="s">
        <v>1369</v>
      </c>
    </row>
    <row r="179" spans="1:35">
      <c r="A179" s="2" t="s">
        <v>1370</v>
      </c>
      <c r="B179" s="2" t="s">
        <v>1371</v>
      </c>
      <c r="C179" s="2" t="s">
        <v>34</v>
      </c>
      <c r="D179" s="2" t="s">
        <v>35</v>
      </c>
      <c r="E179" s="2" t="s">
        <v>57</v>
      </c>
      <c r="F179" s="2" t="s">
        <v>272</v>
      </c>
      <c r="H179" s="2" t="s">
        <v>144</v>
      </c>
      <c r="I179" s="2">
        <v>3</v>
      </c>
      <c r="J179" s="2" t="s">
        <v>233</v>
      </c>
      <c r="K179" s="2" t="s">
        <v>777</v>
      </c>
      <c r="L179" s="2" t="s">
        <v>869</v>
      </c>
      <c r="N179" s="3">
        <v>42842</v>
      </c>
      <c r="O179" s="7">
        <f ca="1" t="shared" si="4"/>
        <v>0.833333333333333</v>
      </c>
      <c r="P179" s="2">
        <v>2011.6</v>
      </c>
      <c r="Q179" s="2" t="s">
        <v>40</v>
      </c>
      <c r="R179" s="4" t="s">
        <v>1372</v>
      </c>
      <c r="S179" s="4" t="str">
        <f>IFERROR(VLOOKUP(R179,'C:\Users\XP-PC-XXX\Desktop\[员工花名册20180208更新版.xlsx]数据引用'!#REF!,2,0),"否")</f>
        <v>否</v>
      </c>
      <c r="U179" s="4" t="s">
        <v>1025</v>
      </c>
      <c r="AD179" s="5">
        <v>40695</v>
      </c>
      <c r="AE179" s="10">
        <f ca="1" t="shared" si="5"/>
        <v>6.66666666666667</v>
      </c>
      <c r="AF179" s="2" t="s">
        <v>1373</v>
      </c>
      <c r="AH179" s="2" t="s">
        <v>1374</v>
      </c>
      <c r="AI179" s="2" t="s">
        <v>1375</v>
      </c>
    </row>
    <row r="180" spans="1:35">
      <c r="A180" s="2" t="s">
        <v>1376</v>
      </c>
      <c r="B180" s="2" t="s">
        <v>1377</v>
      </c>
      <c r="C180" s="2" t="s">
        <v>34</v>
      </c>
      <c r="D180" s="2" t="s">
        <v>35</v>
      </c>
      <c r="E180" s="2" t="s">
        <v>57</v>
      </c>
      <c r="F180" s="2" t="s">
        <v>264</v>
      </c>
      <c r="H180" s="2" t="s">
        <v>144</v>
      </c>
      <c r="I180" s="2">
        <v>3</v>
      </c>
      <c r="J180" s="2" t="s">
        <v>233</v>
      </c>
      <c r="K180" s="2" t="s">
        <v>1378</v>
      </c>
      <c r="L180" s="2" t="s">
        <v>267</v>
      </c>
      <c r="N180" s="3">
        <v>42842</v>
      </c>
      <c r="O180" s="7">
        <f ca="1" t="shared" si="4"/>
        <v>0.833333333333333</v>
      </c>
      <c r="P180" s="2">
        <v>2013.6</v>
      </c>
      <c r="Q180" s="2" t="s">
        <v>49</v>
      </c>
      <c r="R180" s="4" t="s">
        <v>469</v>
      </c>
      <c r="S180" s="4" t="str">
        <f>IFERROR(VLOOKUP(R180,'C:\Users\XP-PC-XXX\Desktop\[员工花名册20180208更新版.xlsx]数据引用'!#REF!,2,0),"否")</f>
        <v>否</v>
      </c>
      <c r="U180" s="4" t="s">
        <v>52</v>
      </c>
      <c r="V180" s="2" t="s">
        <v>40</v>
      </c>
      <c r="W180" s="4" t="s">
        <v>627</v>
      </c>
      <c r="X180" s="4" t="s">
        <v>52</v>
      </c>
      <c r="AD180" s="5">
        <v>41487</v>
      </c>
      <c r="AE180" s="10">
        <f ca="1" t="shared" si="5"/>
        <v>4.5</v>
      </c>
      <c r="AF180" s="2" t="s">
        <v>1379</v>
      </c>
      <c r="AH180" s="2" t="s">
        <v>1380</v>
      </c>
      <c r="AI180" s="2" t="s">
        <v>1381</v>
      </c>
    </row>
    <row r="181" spans="1:35">
      <c r="A181" s="2" t="s">
        <v>1382</v>
      </c>
      <c r="B181" s="2" t="s">
        <v>1383</v>
      </c>
      <c r="C181" s="2" t="s">
        <v>34</v>
      </c>
      <c r="D181" s="2" t="s">
        <v>35</v>
      </c>
      <c r="E181" s="2" t="s">
        <v>155</v>
      </c>
      <c r="F181" s="2" t="s">
        <v>156</v>
      </c>
      <c r="G181" s="2" t="s">
        <v>546</v>
      </c>
      <c r="H181" s="2" t="s">
        <v>144</v>
      </c>
      <c r="I181" s="2">
        <v>3</v>
      </c>
      <c r="J181" s="2" t="s">
        <v>233</v>
      </c>
      <c r="K181" s="2" t="s">
        <v>1384</v>
      </c>
      <c r="L181" s="2" t="s">
        <v>545</v>
      </c>
      <c r="N181" s="3">
        <v>42842</v>
      </c>
      <c r="O181" s="7">
        <f ca="1" t="shared" si="4"/>
        <v>0.833333333333333</v>
      </c>
      <c r="P181" s="2">
        <v>2012.6</v>
      </c>
      <c r="Q181" s="2" t="s">
        <v>40</v>
      </c>
      <c r="R181" s="4" t="s">
        <v>41</v>
      </c>
      <c r="S181" s="4" t="str">
        <f>IFERROR(VLOOKUP(R181,'C:\Users\XP-PC-XXX\Desktop\[员工花名册20180208更新版.xlsx]数据引用'!#REF!,2,0),"否")</f>
        <v>否</v>
      </c>
      <c r="U181" s="4" t="s">
        <v>1201</v>
      </c>
      <c r="AD181" s="5">
        <v>41061</v>
      </c>
      <c r="AE181" s="10">
        <f ca="1" t="shared" si="5"/>
        <v>5.66666666666667</v>
      </c>
      <c r="AF181" s="2" t="s">
        <v>1385</v>
      </c>
      <c r="AH181" s="2" t="s">
        <v>1386</v>
      </c>
      <c r="AI181" s="2" t="s">
        <v>1387</v>
      </c>
    </row>
    <row r="182" spans="1:35">
      <c r="A182" s="2" t="s">
        <v>1388</v>
      </c>
      <c r="B182" s="2" t="s">
        <v>1389</v>
      </c>
      <c r="C182" s="2" t="s">
        <v>34</v>
      </c>
      <c r="D182" s="2" t="s">
        <v>35</v>
      </c>
      <c r="E182" s="2" t="s">
        <v>57</v>
      </c>
      <c r="F182" s="2" t="s">
        <v>619</v>
      </c>
      <c r="G182" s="2" t="s">
        <v>1115</v>
      </c>
      <c r="H182" s="2" t="s">
        <v>144</v>
      </c>
      <c r="I182" s="2">
        <v>3</v>
      </c>
      <c r="J182" s="2" t="s">
        <v>179</v>
      </c>
      <c r="K182" s="2" t="s">
        <v>1390</v>
      </c>
      <c r="L182" s="2" t="s">
        <v>1114</v>
      </c>
      <c r="N182" s="3">
        <v>42842</v>
      </c>
      <c r="O182" s="7">
        <f ca="1" t="shared" si="4"/>
        <v>0.833333333333333</v>
      </c>
      <c r="P182" s="2">
        <v>2006.7</v>
      </c>
      <c r="Q182" s="2" t="s">
        <v>40</v>
      </c>
      <c r="R182" s="4" t="s">
        <v>1391</v>
      </c>
      <c r="S182" s="4" t="str">
        <f>IFERROR(VLOOKUP(R182,'C:\Users\XP-PC-XXX\Desktop\[员工花名册20180208更新版.xlsx]数据引用'!#REF!,2,0),"否")</f>
        <v>否</v>
      </c>
      <c r="U182" s="4" t="s">
        <v>1392</v>
      </c>
      <c r="AD182" s="5">
        <v>38961</v>
      </c>
      <c r="AE182" s="10">
        <f ca="1" t="shared" si="5"/>
        <v>11.4166666666667</v>
      </c>
      <c r="AF182" s="2" t="s">
        <v>1393</v>
      </c>
      <c r="AH182" s="2" t="s">
        <v>1394</v>
      </c>
      <c r="AI182" s="2" t="s">
        <v>1395</v>
      </c>
    </row>
    <row r="183" spans="1:35">
      <c r="A183" s="2" t="s">
        <v>1396</v>
      </c>
      <c r="B183" s="2" t="s">
        <v>1397</v>
      </c>
      <c r="C183" s="2" t="s">
        <v>34</v>
      </c>
      <c r="D183" s="2" t="s">
        <v>35</v>
      </c>
      <c r="E183" s="2" t="s">
        <v>119</v>
      </c>
      <c r="F183" s="2" t="s">
        <v>120</v>
      </c>
      <c r="H183" s="2" t="s">
        <v>265</v>
      </c>
      <c r="I183" s="2">
        <v>2</v>
      </c>
      <c r="J183" s="2" t="s">
        <v>198</v>
      </c>
      <c r="K183" s="2" t="s">
        <v>1398</v>
      </c>
      <c r="L183" s="2" t="s">
        <v>381</v>
      </c>
      <c r="N183" s="3">
        <v>42871</v>
      </c>
      <c r="O183" s="7">
        <f ca="1" t="shared" si="4"/>
        <v>0.75</v>
      </c>
      <c r="P183" s="2">
        <v>2014.7</v>
      </c>
      <c r="Q183" s="2" t="s">
        <v>40</v>
      </c>
      <c r="R183" s="4" t="s">
        <v>767</v>
      </c>
      <c r="S183" s="4" t="str">
        <f>IFERROR(VLOOKUP(R183,'C:\Users\XP-PC-XXX\Desktop\[员工花名册20180208更新版.xlsx]数据引用'!#REF!,2,0),"否")</f>
        <v>否</v>
      </c>
      <c r="U183" s="4" t="s">
        <v>191</v>
      </c>
      <c r="AD183" s="5">
        <v>42856</v>
      </c>
      <c r="AE183" s="10">
        <f ca="1" t="shared" si="5"/>
        <v>0.75</v>
      </c>
      <c r="AF183" s="2" t="s">
        <v>39</v>
      </c>
      <c r="AH183" s="2" t="s">
        <v>1399</v>
      </c>
      <c r="AI183" s="2" t="s">
        <v>1400</v>
      </c>
    </row>
    <row r="184" spans="1:35">
      <c r="A184" s="2" t="s">
        <v>1401</v>
      </c>
      <c r="B184" s="2" t="s">
        <v>1402</v>
      </c>
      <c r="C184" s="2" t="s">
        <v>34</v>
      </c>
      <c r="D184" s="2" t="s">
        <v>35</v>
      </c>
      <c r="E184" s="2" t="s">
        <v>57</v>
      </c>
      <c r="F184" s="2" t="s">
        <v>784</v>
      </c>
      <c r="G184" s="2" t="s">
        <v>785</v>
      </c>
      <c r="H184" s="2" t="s">
        <v>330</v>
      </c>
      <c r="I184" s="2">
        <v>3</v>
      </c>
      <c r="J184" s="2" t="s">
        <v>233</v>
      </c>
      <c r="K184" s="2" t="s">
        <v>832</v>
      </c>
      <c r="L184" s="2" t="s">
        <v>831</v>
      </c>
      <c r="N184" s="3">
        <v>42849</v>
      </c>
      <c r="O184" s="7">
        <f ca="1" t="shared" si="4"/>
        <v>0.833333333333333</v>
      </c>
      <c r="P184" s="2">
        <v>2007.7</v>
      </c>
      <c r="Q184" s="2" t="s">
        <v>40</v>
      </c>
      <c r="R184" s="4" t="s">
        <v>662</v>
      </c>
      <c r="S184" s="4" t="str">
        <f>IFERROR(VLOOKUP(R184,'C:\Users\XP-PC-XXX\Desktop\[员工花名册20180208更新版.xlsx]数据引用'!#REF!,2,0),"否")</f>
        <v>否</v>
      </c>
      <c r="U184" s="4" t="s">
        <v>961</v>
      </c>
      <c r="AD184" s="5">
        <v>39295</v>
      </c>
      <c r="AE184" s="10">
        <f ca="1" t="shared" si="5"/>
        <v>10.5</v>
      </c>
      <c r="AF184" s="2" t="s">
        <v>1403</v>
      </c>
      <c r="AH184" s="2" t="s">
        <v>1404</v>
      </c>
      <c r="AI184" s="2" t="s">
        <v>1405</v>
      </c>
    </row>
    <row r="185" spans="1:35">
      <c r="A185" s="2" t="s">
        <v>1406</v>
      </c>
      <c r="B185" s="2" t="s">
        <v>1407</v>
      </c>
      <c r="C185" s="2" t="s">
        <v>34</v>
      </c>
      <c r="D185" s="2" t="s">
        <v>35</v>
      </c>
      <c r="E185" s="2" t="s">
        <v>57</v>
      </c>
      <c r="F185" s="2" t="s">
        <v>272</v>
      </c>
      <c r="H185" s="2" t="s">
        <v>242</v>
      </c>
      <c r="I185" s="2" t="s">
        <v>103</v>
      </c>
      <c r="J185" s="2" t="s">
        <v>85</v>
      </c>
      <c r="K185" s="2" t="s">
        <v>1408</v>
      </c>
      <c r="L185" s="2" t="s">
        <v>274</v>
      </c>
      <c r="N185" s="3">
        <v>42849</v>
      </c>
      <c r="O185" s="7">
        <f ca="1" t="shared" si="4"/>
        <v>0.833333333333333</v>
      </c>
      <c r="P185" s="2">
        <v>2004.7</v>
      </c>
      <c r="Q185" s="2" t="s">
        <v>40</v>
      </c>
      <c r="R185" s="4" t="s">
        <v>286</v>
      </c>
      <c r="S185" s="4" t="str">
        <f>IFERROR(VLOOKUP(R185,'C:\Users\XP-PC-XXX\Desktop\[员工花名册20180208更新版.xlsx]数据引用'!#REF!,2,0),"否")</f>
        <v>否</v>
      </c>
      <c r="U185" s="4" t="s">
        <v>52</v>
      </c>
      <c r="AD185" s="5">
        <v>38231</v>
      </c>
      <c r="AE185" s="10">
        <f ca="1" t="shared" si="5"/>
        <v>13.4166666666667</v>
      </c>
      <c r="AF185" s="2" t="s">
        <v>1409</v>
      </c>
      <c r="AH185" s="2" t="s">
        <v>1410</v>
      </c>
      <c r="AI185" s="2" t="s">
        <v>1411</v>
      </c>
    </row>
    <row r="186" spans="1:35">
      <c r="A186" s="2" t="s">
        <v>1412</v>
      </c>
      <c r="B186" s="2" t="s">
        <v>1413</v>
      </c>
      <c r="C186" s="2" t="s">
        <v>34</v>
      </c>
      <c r="D186" s="2" t="s">
        <v>35</v>
      </c>
      <c r="E186" s="2" t="s">
        <v>57</v>
      </c>
      <c r="F186" s="2" t="s">
        <v>128</v>
      </c>
      <c r="G186" s="2" t="s">
        <v>1414</v>
      </c>
      <c r="H186" s="2" t="s">
        <v>265</v>
      </c>
      <c r="I186" s="2">
        <v>2</v>
      </c>
      <c r="J186" s="2" t="s">
        <v>198</v>
      </c>
      <c r="K186" s="2" t="s">
        <v>1415</v>
      </c>
      <c r="L186" s="2" t="s">
        <v>127</v>
      </c>
      <c r="N186" s="3">
        <v>42857</v>
      </c>
      <c r="O186" s="7">
        <f ca="1" t="shared" si="4"/>
        <v>0.75</v>
      </c>
      <c r="P186" s="2">
        <v>2012.3</v>
      </c>
      <c r="Q186" s="2" t="s">
        <v>49</v>
      </c>
      <c r="R186" s="4" t="s">
        <v>1416</v>
      </c>
      <c r="S186" s="4" t="str">
        <f>IFERROR(VLOOKUP(R186,'C:\Users\XP-PC-XXX\Desktop\[员工花名册20180208更新版.xlsx]数据引用'!#REF!,2,0),"否")</f>
        <v>否</v>
      </c>
      <c r="U186" s="4" t="s">
        <v>211</v>
      </c>
      <c r="V186" s="2" t="s">
        <v>40</v>
      </c>
      <c r="W186" s="4" t="s">
        <v>1417</v>
      </c>
      <c r="X186" s="4" t="s">
        <v>1418</v>
      </c>
      <c r="AD186" s="5">
        <v>41091</v>
      </c>
      <c r="AE186" s="10">
        <f ca="1" t="shared" si="5"/>
        <v>5.58333333333333</v>
      </c>
      <c r="AF186" s="2" t="s">
        <v>1419</v>
      </c>
      <c r="AH186" s="2" t="s">
        <v>1420</v>
      </c>
      <c r="AI186" s="2" t="s">
        <v>1421</v>
      </c>
    </row>
    <row r="187" spans="1:35">
      <c r="A187" s="2" t="s">
        <v>1422</v>
      </c>
      <c r="B187" s="2" t="s">
        <v>1423</v>
      </c>
      <c r="C187" s="2" t="s">
        <v>34</v>
      </c>
      <c r="D187" s="2" t="s">
        <v>35</v>
      </c>
      <c r="E187" s="2" t="s">
        <v>111</v>
      </c>
      <c r="F187" s="2" t="s">
        <v>112</v>
      </c>
      <c r="G187" s="2" t="s">
        <v>369</v>
      </c>
      <c r="H187" s="2" t="s">
        <v>178</v>
      </c>
      <c r="I187" s="2" t="s">
        <v>103</v>
      </c>
      <c r="J187" s="2" t="s">
        <v>85</v>
      </c>
      <c r="K187" s="2" t="s">
        <v>1424</v>
      </c>
      <c r="L187" s="2" t="s">
        <v>110</v>
      </c>
      <c r="N187" s="3">
        <v>42857</v>
      </c>
      <c r="O187" s="7">
        <f ca="1" t="shared" si="4"/>
        <v>0.75</v>
      </c>
      <c r="P187" s="2">
        <v>2011.7</v>
      </c>
      <c r="Q187" s="2" t="s">
        <v>49</v>
      </c>
      <c r="R187" s="4" t="s">
        <v>50</v>
      </c>
      <c r="S187" s="4" t="str">
        <f>IFERROR(VLOOKUP(R187,'C:\Users\XP-PC-XXX\Desktop\[员工花名册20180208更新版.xlsx]数据引用'!#REF!,2,0),"否")</f>
        <v>否</v>
      </c>
      <c r="U187" s="4" t="s">
        <v>52</v>
      </c>
      <c r="V187" s="2" t="s">
        <v>40</v>
      </c>
      <c r="W187" s="4" t="s">
        <v>50</v>
      </c>
      <c r="X187" s="4" t="s">
        <v>52</v>
      </c>
      <c r="AD187" s="5">
        <v>40756</v>
      </c>
      <c r="AE187" s="10">
        <f ca="1" t="shared" si="5"/>
        <v>6.5</v>
      </c>
      <c r="AF187" s="2" t="s">
        <v>1425</v>
      </c>
      <c r="AH187" s="2" t="s">
        <v>1426</v>
      </c>
      <c r="AI187" s="2" t="s">
        <v>1427</v>
      </c>
    </row>
    <row r="188" spans="1:35">
      <c r="A188" s="2" t="s">
        <v>1428</v>
      </c>
      <c r="B188" s="2" t="s">
        <v>1429</v>
      </c>
      <c r="C188" s="2" t="s">
        <v>34</v>
      </c>
      <c r="D188" s="2" t="s">
        <v>35</v>
      </c>
      <c r="E188" s="2" t="s">
        <v>57</v>
      </c>
      <c r="F188" s="2" t="s">
        <v>264</v>
      </c>
      <c r="H188" s="2" t="s">
        <v>144</v>
      </c>
      <c r="I188" s="2">
        <v>3</v>
      </c>
      <c r="J188" s="2" t="s">
        <v>233</v>
      </c>
      <c r="K188" s="2" t="s">
        <v>1430</v>
      </c>
      <c r="L188" s="2" t="s">
        <v>267</v>
      </c>
      <c r="N188" s="3">
        <v>42857</v>
      </c>
      <c r="O188" s="7">
        <f ca="1" t="shared" si="4"/>
        <v>0.75</v>
      </c>
      <c r="P188" s="2">
        <v>2009.7</v>
      </c>
      <c r="Q188" s="2" t="s">
        <v>40</v>
      </c>
      <c r="R188" s="4" t="s">
        <v>1431</v>
      </c>
      <c r="S188" s="4" t="str">
        <f>IFERROR(VLOOKUP(R188,'C:\Users\XP-PC-XXX\Desktop\[员工花名册20180208更新版.xlsx]数据引用'!#REF!,2,0),"否")</f>
        <v>否</v>
      </c>
      <c r="U188" s="4" t="s">
        <v>124</v>
      </c>
      <c r="AD188" s="5">
        <v>40057</v>
      </c>
      <c r="AE188" s="10">
        <f ca="1" t="shared" si="5"/>
        <v>8.41666666666667</v>
      </c>
      <c r="AF188" s="2" t="s">
        <v>1432</v>
      </c>
      <c r="AH188" s="2" t="s">
        <v>1433</v>
      </c>
      <c r="AI188" s="2" t="s">
        <v>1434</v>
      </c>
    </row>
    <row r="189" spans="1:35">
      <c r="A189" s="2" t="s">
        <v>1435</v>
      </c>
      <c r="B189" s="2" t="s">
        <v>1436</v>
      </c>
      <c r="C189" s="2" t="s">
        <v>34</v>
      </c>
      <c r="D189" s="2" t="s">
        <v>35</v>
      </c>
      <c r="E189" s="2" t="s">
        <v>57</v>
      </c>
      <c r="F189" s="2" t="s">
        <v>784</v>
      </c>
      <c r="G189" s="2" t="s">
        <v>785</v>
      </c>
      <c r="H189" s="2" t="s">
        <v>330</v>
      </c>
      <c r="I189" s="2">
        <v>3</v>
      </c>
      <c r="J189" s="2" t="s">
        <v>233</v>
      </c>
      <c r="K189" s="2" t="s">
        <v>832</v>
      </c>
      <c r="L189" s="2" t="s">
        <v>810</v>
      </c>
      <c r="N189" s="3">
        <v>42857</v>
      </c>
      <c r="O189" s="7">
        <f ca="1" t="shared" si="4"/>
        <v>0.75</v>
      </c>
      <c r="P189" s="2">
        <v>2006.6</v>
      </c>
      <c r="Q189" s="2" t="s">
        <v>40</v>
      </c>
      <c r="R189" s="4" t="s">
        <v>1437</v>
      </c>
      <c r="S189" s="4" t="str">
        <f>IFERROR(VLOOKUP(R189,'C:\Users\XP-PC-XXX\Desktop\[员工花名册20180208更新版.xlsx]数据引用'!#REF!,2,0),"否")</f>
        <v>否</v>
      </c>
      <c r="U189" s="4" t="s">
        <v>1025</v>
      </c>
      <c r="AD189" s="5">
        <v>38899</v>
      </c>
      <c r="AE189" s="10">
        <f ca="1" t="shared" si="5"/>
        <v>11.5833333333333</v>
      </c>
      <c r="AF189" s="2" t="s">
        <v>1438</v>
      </c>
      <c r="AH189" s="2" t="s">
        <v>1439</v>
      </c>
      <c r="AI189" s="2" t="s">
        <v>1440</v>
      </c>
    </row>
    <row r="190" ht="28.5" spans="1:35">
      <c r="A190" s="2" t="s">
        <v>1441</v>
      </c>
      <c r="B190" s="2" t="s">
        <v>1442</v>
      </c>
      <c r="C190" s="2" t="s">
        <v>34</v>
      </c>
      <c r="D190" s="2" t="s">
        <v>35</v>
      </c>
      <c r="E190" s="2" t="s">
        <v>57</v>
      </c>
      <c r="F190" s="2" t="s">
        <v>619</v>
      </c>
      <c r="G190" s="2" t="s">
        <v>1115</v>
      </c>
      <c r="H190" s="2" t="s">
        <v>144</v>
      </c>
      <c r="I190" s="2">
        <v>3</v>
      </c>
      <c r="J190" s="2" t="s">
        <v>233</v>
      </c>
      <c r="K190" s="2" t="s">
        <v>1443</v>
      </c>
      <c r="L190" s="2" t="s">
        <v>1114</v>
      </c>
      <c r="N190" s="3">
        <v>42857</v>
      </c>
      <c r="O190" s="7">
        <f ca="1" t="shared" si="4"/>
        <v>0.75</v>
      </c>
      <c r="P190" s="2">
        <v>2003.7</v>
      </c>
      <c r="Q190" s="2" t="s">
        <v>40</v>
      </c>
      <c r="R190" s="4" t="s">
        <v>172</v>
      </c>
      <c r="S190" s="4" t="str">
        <f>IFERROR(VLOOKUP(R190,'C:\Users\XP-PC-XXX\Desktop\[员工花名册20180208更新版.xlsx]数据引用'!#REF!,2,0),"否")</f>
        <v>否</v>
      </c>
      <c r="U190" s="4" t="s">
        <v>1444</v>
      </c>
      <c r="AD190" s="5">
        <v>37803</v>
      </c>
      <c r="AE190" s="10">
        <f ca="1" t="shared" si="5"/>
        <v>14.5833333333333</v>
      </c>
      <c r="AF190" s="2" t="s">
        <v>1445</v>
      </c>
      <c r="AH190" s="2" t="s">
        <v>1446</v>
      </c>
      <c r="AI190" s="2" t="s">
        <v>1447</v>
      </c>
    </row>
    <row r="191" spans="1:35">
      <c r="A191" s="2" t="s">
        <v>1448</v>
      </c>
      <c r="B191" s="2" t="s">
        <v>1449</v>
      </c>
      <c r="C191" s="2" t="s">
        <v>81</v>
      </c>
      <c r="D191" s="2" t="s">
        <v>1282</v>
      </c>
      <c r="E191" s="2" t="s">
        <v>328</v>
      </c>
      <c r="F191" s="2" t="s">
        <v>1450</v>
      </c>
      <c r="H191" s="2" t="s">
        <v>330</v>
      </c>
      <c r="I191" s="2">
        <v>2</v>
      </c>
      <c r="J191" s="2" t="s">
        <v>233</v>
      </c>
      <c r="K191" s="2" t="s">
        <v>1451</v>
      </c>
      <c r="L191" s="2" t="s">
        <v>1452</v>
      </c>
      <c r="N191" s="3">
        <v>42863</v>
      </c>
      <c r="O191" s="7">
        <f ca="1" t="shared" si="4"/>
        <v>0.75</v>
      </c>
      <c r="P191" s="2">
        <v>2009.6</v>
      </c>
      <c r="Q191" s="2" t="s">
        <v>418</v>
      </c>
      <c r="R191" s="4" t="s">
        <v>1453</v>
      </c>
      <c r="S191" s="4" t="str">
        <f>IFERROR(VLOOKUP(R191,'C:\Users\XP-PC-XXX\Desktop\[员工花名册20180208更新版.xlsx]数据引用'!#REF!,2,0),"否")</f>
        <v>否</v>
      </c>
      <c r="U191" s="4" t="s">
        <v>583</v>
      </c>
      <c r="Y191" s="2" t="s">
        <v>40</v>
      </c>
      <c r="Z191" s="2" t="s">
        <v>385</v>
      </c>
      <c r="AA191" s="2" t="s">
        <v>676</v>
      </c>
      <c r="AD191" s="5">
        <v>39995</v>
      </c>
      <c r="AE191" s="10">
        <f ca="1" t="shared" si="5"/>
        <v>8.58333333333333</v>
      </c>
      <c r="AF191" s="2" t="s">
        <v>1454</v>
      </c>
      <c r="AH191" s="2" t="s">
        <v>1455</v>
      </c>
      <c r="AI191" s="2" t="s">
        <v>1456</v>
      </c>
    </row>
    <row r="192" spans="1:35">
      <c r="A192" s="2" t="s">
        <v>1457</v>
      </c>
      <c r="B192" s="2" t="s">
        <v>1458</v>
      </c>
      <c r="C192" s="2" t="s">
        <v>34</v>
      </c>
      <c r="D192" s="2" t="s">
        <v>1282</v>
      </c>
      <c r="E192" s="2" t="s">
        <v>1090</v>
      </c>
      <c r="F192" s="2" t="s">
        <v>1459</v>
      </c>
      <c r="H192" s="2" t="s">
        <v>67</v>
      </c>
      <c r="I192" s="2">
        <v>5</v>
      </c>
      <c r="J192" s="2" t="s">
        <v>322</v>
      </c>
      <c r="K192" s="2" t="s">
        <v>1460</v>
      </c>
      <c r="L192" s="2" t="s">
        <v>1281</v>
      </c>
      <c r="N192" s="3">
        <v>42865</v>
      </c>
      <c r="O192" s="7">
        <f ca="1" t="shared" si="4"/>
        <v>0.75</v>
      </c>
      <c r="P192" s="2">
        <v>1993.7</v>
      </c>
      <c r="Q192" s="2" t="s">
        <v>40</v>
      </c>
      <c r="R192" s="4" t="s">
        <v>1461</v>
      </c>
      <c r="S192" s="4" t="str">
        <f>IFERROR(VLOOKUP(R192,'C:\Users\XP-PC-XXX\Desktop\[员工花名册20180208更新版.xlsx]数据引用'!#REF!,2,0),"否")</f>
        <v>否</v>
      </c>
      <c r="U192" s="4" t="s">
        <v>1462</v>
      </c>
      <c r="Y192" s="2" t="s">
        <v>49</v>
      </c>
      <c r="Z192" s="2" t="s">
        <v>1463</v>
      </c>
      <c r="AA192" s="2" t="s">
        <v>749</v>
      </c>
      <c r="AD192" s="5">
        <v>34151</v>
      </c>
      <c r="AE192" s="10">
        <f ca="1" t="shared" si="5"/>
        <v>24.5833333333333</v>
      </c>
      <c r="AF192" s="2" t="s">
        <v>1464</v>
      </c>
      <c r="AH192" s="2" t="s">
        <v>1465</v>
      </c>
      <c r="AI192" s="2" t="s">
        <v>1466</v>
      </c>
    </row>
    <row r="193" spans="1:35">
      <c r="A193" s="2" t="s">
        <v>1467</v>
      </c>
      <c r="B193" s="2" t="s">
        <v>1468</v>
      </c>
      <c r="C193" s="2" t="s">
        <v>34</v>
      </c>
      <c r="D193" s="2" t="s">
        <v>35</v>
      </c>
      <c r="E193" s="2" t="s">
        <v>57</v>
      </c>
      <c r="F193" s="2" t="s">
        <v>142</v>
      </c>
      <c r="G193" s="2" t="s">
        <v>143</v>
      </c>
      <c r="H193" s="2" t="s">
        <v>265</v>
      </c>
      <c r="I193" s="2">
        <v>2</v>
      </c>
      <c r="J193" s="2" t="s">
        <v>233</v>
      </c>
      <c r="K193" s="2" t="s">
        <v>146</v>
      </c>
      <c r="L193" s="2" t="s">
        <v>170</v>
      </c>
      <c r="N193" s="3">
        <v>42871</v>
      </c>
      <c r="O193" s="7">
        <f ca="1" t="shared" si="4"/>
        <v>0.75</v>
      </c>
      <c r="P193" s="2">
        <v>2010.7</v>
      </c>
      <c r="Q193" s="2" t="s">
        <v>40</v>
      </c>
      <c r="R193" s="4" t="s">
        <v>114</v>
      </c>
      <c r="S193" s="4" t="str">
        <f>IFERROR(VLOOKUP(R193,'C:\Users\XP-PC-XXX\Desktop\[员工花名册20180208更新版.xlsx]数据引用'!#REF!,2,0),"否")</f>
        <v>否</v>
      </c>
      <c r="U193" s="4" t="s">
        <v>52</v>
      </c>
      <c r="V193" s="2" t="s">
        <v>418</v>
      </c>
      <c r="W193" s="4" t="s">
        <v>1469</v>
      </c>
      <c r="AD193" s="5">
        <v>40330</v>
      </c>
      <c r="AE193" s="10">
        <f ca="1" t="shared" si="5"/>
        <v>7.66666666666667</v>
      </c>
      <c r="AF193" s="2" t="s">
        <v>1470</v>
      </c>
      <c r="AH193" s="2" t="s">
        <v>1471</v>
      </c>
      <c r="AI193" s="2" t="s">
        <v>1472</v>
      </c>
    </row>
    <row r="194" spans="1:35">
      <c r="A194" s="2" t="s">
        <v>1473</v>
      </c>
      <c r="B194" s="2" t="s">
        <v>1474</v>
      </c>
      <c r="C194" s="2" t="s">
        <v>34</v>
      </c>
      <c r="D194" s="2" t="s">
        <v>35</v>
      </c>
      <c r="E194" s="2" t="s">
        <v>57</v>
      </c>
      <c r="F194" s="2" t="s">
        <v>93</v>
      </c>
      <c r="G194" s="2" t="s">
        <v>94</v>
      </c>
      <c r="H194" s="2" t="s">
        <v>265</v>
      </c>
      <c r="I194" s="2">
        <v>2</v>
      </c>
      <c r="J194" s="2" t="s">
        <v>198</v>
      </c>
      <c r="K194" s="2" t="s">
        <v>1291</v>
      </c>
      <c r="L194" s="2" t="s">
        <v>1344</v>
      </c>
      <c r="N194" s="3">
        <v>42871</v>
      </c>
      <c r="O194" s="7">
        <f ca="1" t="shared" ref="O194:O257" si="6">DATEDIF(N194,TODAY(),"m")/12</f>
        <v>0.75</v>
      </c>
      <c r="P194" s="2">
        <v>2013.6</v>
      </c>
      <c r="Q194" s="2" t="s">
        <v>40</v>
      </c>
      <c r="R194" s="4" t="s">
        <v>172</v>
      </c>
      <c r="S194" s="4" t="str">
        <f>IFERROR(VLOOKUP(R194,'C:\Users\XP-PC-XXX\Desktop\[员工花名册20180208更新版.xlsx]数据引用'!#REF!,2,0),"否")</f>
        <v>否</v>
      </c>
      <c r="U194" s="4" t="s">
        <v>52</v>
      </c>
      <c r="AD194" s="5">
        <v>41456</v>
      </c>
      <c r="AE194" s="10">
        <f ca="1" t="shared" ref="AE194:AE257" si="7">DATEDIF(AD194,TODAY(),"m")/12</f>
        <v>4.58333333333333</v>
      </c>
      <c r="AF194" s="2" t="s">
        <v>435</v>
      </c>
      <c r="AH194" s="2" t="s">
        <v>1475</v>
      </c>
      <c r="AI194" s="2" t="s">
        <v>1476</v>
      </c>
    </row>
    <row r="195" spans="1:35">
      <c r="A195" s="2" t="s">
        <v>1477</v>
      </c>
      <c r="B195" s="2" t="s">
        <v>1478</v>
      </c>
      <c r="C195" s="2" t="s">
        <v>34</v>
      </c>
      <c r="D195" s="2" t="s">
        <v>35</v>
      </c>
      <c r="E195" s="2" t="s">
        <v>57</v>
      </c>
      <c r="F195" s="2" t="s">
        <v>240</v>
      </c>
      <c r="G195" s="2" t="s">
        <v>241</v>
      </c>
      <c r="H195" s="2" t="s">
        <v>144</v>
      </c>
      <c r="I195" s="2">
        <v>3</v>
      </c>
      <c r="J195" s="2" t="s">
        <v>233</v>
      </c>
      <c r="K195" s="2" t="s">
        <v>1479</v>
      </c>
      <c r="L195" s="2" t="s">
        <v>1014</v>
      </c>
      <c r="N195" s="3">
        <v>42871</v>
      </c>
      <c r="O195" s="7">
        <f ca="1" t="shared" si="6"/>
        <v>0.75</v>
      </c>
      <c r="P195" s="2">
        <v>2010.7</v>
      </c>
      <c r="Q195" s="2" t="s">
        <v>40</v>
      </c>
      <c r="R195" s="4" t="s">
        <v>1240</v>
      </c>
      <c r="S195" s="4" t="str">
        <f>IFERROR(VLOOKUP(R195,'C:\Users\XP-PC-XXX\Desktop\[员工花名册20180208更新版.xlsx]数据引用'!#REF!,2,0),"否")</f>
        <v>否</v>
      </c>
      <c r="U195" s="4" t="s">
        <v>191</v>
      </c>
      <c r="AD195" s="5">
        <v>40360</v>
      </c>
      <c r="AE195" s="10">
        <f ca="1" t="shared" si="7"/>
        <v>7.58333333333333</v>
      </c>
      <c r="AF195" s="2" t="s">
        <v>1480</v>
      </c>
      <c r="AH195" s="2" t="s">
        <v>1481</v>
      </c>
      <c r="AI195" s="2" t="s">
        <v>1482</v>
      </c>
    </row>
    <row r="196" ht="28.5" spans="1:35">
      <c r="A196" s="2" t="s">
        <v>1483</v>
      </c>
      <c r="B196" s="2" t="s">
        <v>1484</v>
      </c>
      <c r="C196" s="2" t="s">
        <v>34</v>
      </c>
      <c r="D196" s="2" t="s">
        <v>35</v>
      </c>
      <c r="E196" s="2" t="s">
        <v>111</v>
      </c>
      <c r="F196" s="2" t="s">
        <v>176</v>
      </c>
      <c r="G196" s="2" t="s">
        <v>177</v>
      </c>
      <c r="H196" s="2" t="s">
        <v>144</v>
      </c>
      <c r="I196" s="2">
        <v>3</v>
      </c>
      <c r="J196" s="2" t="s">
        <v>233</v>
      </c>
      <c r="K196" s="2" t="s">
        <v>1485</v>
      </c>
      <c r="L196" s="2" t="s">
        <v>147</v>
      </c>
      <c r="N196" s="3">
        <v>42887</v>
      </c>
      <c r="O196" s="7">
        <f ca="1" t="shared" si="6"/>
        <v>0.666666666666667</v>
      </c>
      <c r="P196" s="2">
        <v>2014.7</v>
      </c>
      <c r="Q196" s="2" t="s">
        <v>49</v>
      </c>
      <c r="R196" s="4" t="s">
        <v>339</v>
      </c>
      <c r="S196" s="4" t="str">
        <f>IFERROR(VLOOKUP(R196,'C:\Users\XP-PC-XXX\Desktop\[员工花名册20180208更新版.xlsx]数据引用'!#REF!,2,0),"否")</f>
        <v>否</v>
      </c>
      <c r="U196" s="4" t="s">
        <v>1486</v>
      </c>
      <c r="V196" s="2" t="s">
        <v>40</v>
      </c>
      <c r="W196" s="4" t="s">
        <v>1487</v>
      </c>
      <c r="X196" s="4" t="s">
        <v>52</v>
      </c>
      <c r="AD196" s="5">
        <v>41852</v>
      </c>
      <c r="AE196" s="10">
        <f ca="1" t="shared" si="7"/>
        <v>3.5</v>
      </c>
      <c r="AF196" s="2" t="s">
        <v>1488</v>
      </c>
      <c r="AH196" s="2" t="s">
        <v>1489</v>
      </c>
      <c r="AI196" s="2" t="s">
        <v>1490</v>
      </c>
    </row>
    <row r="197" spans="1:35">
      <c r="A197" s="2" t="s">
        <v>1491</v>
      </c>
      <c r="B197" s="2" t="s">
        <v>1492</v>
      </c>
      <c r="C197" s="2" t="s">
        <v>34</v>
      </c>
      <c r="D197" s="2" t="s">
        <v>35</v>
      </c>
      <c r="E197" s="2" t="s">
        <v>155</v>
      </c>
      <c r="F197" s="2" t="s">
        <v>216</v>
      </c>
      <c r="G197" s="2" t="s">
        <v>217</v>
      </c>
      <c r="H197" s="2" t="s">
        <v>330</v>
      </c>
      <c r="I197" s="2">
        <v>3</v>
      </c>
      <c r="J197" s="2" t="s">
        <v>233</v>
      </c>
      <c r="K197" s="2" t="s">
        <v>1493</v>
      </c>
      <c r="L197" s="2" t="s">
        <v>950</v>
      </c>
      <c r="N197" s="3">
        <v>42887</v>
      </c>
      <c r="O197" s="7">
        <f ca="1" t="shared" si="6"/>
        <v>0.666666666666667</v>
      </c>
      <c r="P197" s="2">
        <v>2015.6</v>
      </c>
      <c r="Q197" s="2" t="s">
        <v>40</v>
      </c>
      <c r="R197" s="4" t="s">
        <v>1494</v>
      </c>
      <c r="S197" s="4" t="str">
        <f>IFERROR(VLOOKUP(R197,'C:\Users\XP-PC-XXX\Desktop\[员工花名册20180208更新版.xlsx]数据引用'!#REF!,2,0),"否")</f>
        <v>否</v>
      </c>
      <c r="U197" s="4" t="s">
        <v>1495</v>
      </c>
      <c r="AD197" s="5">
        <v>42156</v>
      </c>
      <c r="AE197" s="10">
        <f ca="1" t="shared" si="7"/>
        <v>2.66666666666667</v>
      </c>
      <c r="AF197" s="2" t="s">
        <v>43</v>
      </c>
      <c r="AH197" s="2" t="s">
        <v>1496</v>
      </c>
      <c r="AI197" s="2" t="s">
        <v>1497</v>
      </c>
    </row>
    <row r="198" spans="1:35">
      <c r="A198" s="2" t="s">
        <v>1498</v>
      </c>
      <c r="B198" s="2" t="s">
        <v>1499</v>
      </c>
      <c r="C198" s="2" t="s">
        <v>34</v>
      </c>
      <c r="D198" s="2" t="s">
        <v>35</v>
      </c>
      <c r="E198" s="2" t="s">
        <v>111</v>
      </c>
      <c r="F198" s="2" t="s">
        <v>187</v>
      </c>
      <c r="G198" s="2" t="s">
        <v>188</v>
      </c>
      <c r="H198" s="2" t="s">
        <v>265</v>
      </c>
      <c r="I198" s="2">
        <v>2</v>
      </c>
      <c r="J198" s="2" t="s">
        <v>198</v>
      </c>
      <c r="K198" s="2" t="s">
        <v>1500</v>
      </c>
      <c r="L198" s="2" t="s">
        <v>186</v>
      </c>
      <c r="N198" s="3">
        <v>42887</v>
      </c>
      <c r="O198" s="7">
        <f ca="1" t="shared" si="6"/>
        <v>0.666666666666667</v>
      </c>
      <c r="P198" s="2">
        <v>2011.6</v>
      </c>
      <c r="Q198" s="2" t="s">
        <v>40</v>
      </c>
      <c r="R198" s="4" t="s">
        <v>1194</v>
      </c>
      <c r="S198" s="4" t="str">
        <f>IFERROR(VLOOKUP(R198,'C:\Users\XP-PC-XXX\Desktop\[员工花名册20180208更新版.xlsx]数据引用'!#REF!,2,0),"否")</f>
        <v>否</v>
      </c>
      <c r="U198" s="4" t="s">
        <v>211</v>
      </c>
      <c r="AD198" s="5">
        <v>40725</v>
      </c>
      <c r="AE198" s="10">
        <f ca="1" t="shared" si="7"/>
        <v>6.58333333333333</v>
      </c>
      <c r="AF198" s="2" t="s">
        <v>1501</v>
      </c>
      <c r="AH198" s="2" t="s">
        <v>1502</v>
      </c>
      <c r="AI198" s="2" t="s">
        <v>1503</v>
      </c>
    </row>
    <row r="199" spans="1:35">
      <c r="A199" s="2" t="s">
        <v>1504</v>
      </c>
      <c r="B199" s="2" t="s">
        <v>1505</v>
      </c>
      <c r="C199" s="2" t="s">
        <v>34</v>
      </c>
      <c r="D199" s="2" t="s">
        <v>35</v>
      </c>
      <c r="E199" s="2" t="s">
        <v>57</v>
      </c>
      <c r="F199" s="2" t="s">
        <v>784</v>
      </c>
      <c r="G199" s="2" t="s">
        <v>785</v>
      </c>
      <c r="H199" s="2" t="s">
        <v>330</v>
      </c>
      <c r="I199" s="2">
        <v>3</v>
      </c>
      <c r="J199" s="2" t="s">
        <v>233</v>
      </c>
      <c r="K199" s="2" t="s">
        <v>832</v>
      </c>
      <c r="L199" s="2" t="s">
        <v>810</v>
      </c>
      <c r="N199" s="3">
        <v>42887</v>
      </c>
      <c r="O199" s="7">
        <f ca="1" t="shared" si="6"/>
        <v>0.666666666666667</v>
      </c>
      <c r="P199" s="2">
        <v>2012.6</v>
      </c>
      <c r="Q199" s="2" t="s">
        <v>49</v>
      </c>
      <c r="R199" s="4" t="s">
        <v>1506</v>
      </c>
      <c r="S199" s="4" t="str">
        <f>IFERROR(VLOOKUP(R199,'C:\Users\XP-PC-XXX\Desktop\[员工花名册20180208更新版.xlsx]数据引用'!#REF!,2,0),"否")</f>
        <v>否</v>
      </c>
      <c r="U199" s="4" t="s">
        <v>1507</v>
      </c>
      <c r="V199" s="2" t="s">
        <v>40</v>
      </c>
      <c r="W199" s="4" t="s">
        <v>1077</v>
      </c>
      <c r="X199" s="4" t="s">
        <v>833</v>
      </c>
      <c r="AD199" s="5">
        <v>41091</v>
      </c>
      <c r="AE199" s="10">
        <f ca="1" t="shared" si="7"/>
        <v>5.58333333333333</v>
      </c>
      <c r="AF199" s="2" t="s">
        <v>1508</v>
      </c>
      <c r="AH199" s="2" t="s">
        <v>1509</v>
      </c>
      <c r="AI199" s="2" t="s">
        <v>1510</v>
      </c>
    </row>
    <row r="200" spans="1:35">
      <c r="A200" s="2" t="s">
        <v>1511</v>
      </c>
      <c r="B200" s="2" t="s">
        <v>1512</v>
      </c>
      <c r="C200" s="2" t="s">
        <v>34</v>
      </c>
      <c r="D200" s="2" t="s">
        <v>35</v>
      </c>
      <c r="E200" s="2" t="s">
        <v>82</v>
      </c>
      <c r="F200" s="2" t="s">
        <v>196</v>
      </c>
      <c r="H200" s="2" t="s">
        <v>197</v>
      </c>
      <c r="I200" s="2">
        <v>2</v>
      </c>
      <c r="J200" s="2" t="s">
        <v>198</v>
      </c>
      <c r="K200" s="2" t="s">
        <v>1513</v>
      </c>
      <c r="L200" s="2" t="s">
        <v>1514</v>
      </c>
      <c r="N200" s="3">
        <v>42887</v>
      </c>
      <c r="O200" s="7">
        <f ca="1" t="shared" si="6"/>
        <v>0.666666666666667</v>
      </c>
      <c r="P200" s="2">
        <v>2012.6</v>
      </c>
      <c r="Q200" s="2" t="s">
        <v>49</v>
      </c>
      <c r="R200" s="4" t="s">
        <v>1515</v>
      </c>
      <c r="S200" s="4" t="str">
        <f>IFERROR(VLOOKUP(R200,'C:\Users\XP-PC-XXX\Desktop\[员工花名册20180208更新版.xlsx]数据引用'!#REF!,2,0),"否")</f>
        <v>否</v>
      </c>
      <c r="U200" s="4" t="s">
        <v>1516</v>
      </c>
      <c r="V200" s="2" t="s">
        <v>40</v>
      </c>
      <c r="W200" s="4" t="s">
        <v>1515</v>
      </c>
      <c r="X200" s="4" t="s">
        <v>549</v>
      </c>
      <c r="AD200" s="5">
        <v>41122</v>
      </c>
      <c r="AE200" s="10">
        <f ca="1" t="shared" si="7"/>
        <v>5.5</v>
      </c>
      <c r="AF200" s="2" t="s">
        <v>1517</v>
      </c>
      <c r="AH200" s="2" t="s">
        <v>1518</v>
      </c>
      <c r="AI200" s="2" t="s">
        <v>1519</v>
      </c>
    </row>
    <row r="201" spans="1:35">
      <c r="A201" s="2" t="s">
        <v>1520</v>
      </c>
      <c r="B201" s="2" t="s">
        <v>1521</v>
      </c>
      <c r="C201" s="2" t="s">
        <v>34</v>
      </c>
      <c r="D201" s="2" t="s">
        <v>35</v>
      </c>
      <c r="E201" s="2" t="s">
        <v>111</v>
      </c>
      <c r="F201" s="2" t="s">
        <v>176</v>
      </c>
      <c r="G201" s="2" t="s">
        <v>754</v>
      </c>
      <c r="H201" s="2" t="s">
        <v>144</v>
      </c>
      <c r="I201" s="2">
        <v>3</v>
      </c>
      <c r="J201" s="2" t="s">
        <v>233</v>
      </c>
      <c r="K201" s="2" t="s">
        <v>1522</v>
      </c>
      <c r="L201" s="2" t="s">
        <v>753</v>
      </c>
      <c r="N201" s="3">
        <v>42887</v>
      </c>
      <c r="O201" s="7">
        <f ca="1" t="shared" si="6"/>
        <v>0.666666666666667</v>
      </c>
      <c r="P201" s="2">
        <v>2014.7</v>
      </c>
      <c r="Q201" s="2" t="s">
        <v>49</v>
      </c>
      <c r="R201" s="4" t="s">
        <v>1132</v>
      </c>
      <c r="S201" s="4" t="str">
        <f>IFERROR(VLOOKUP(R201,'C:\Users\XP-PC-XXX\Desktop\[员工花名册20180208更新版.xlsx]数据引用'!#REF!,2,0),"否")</f>
        <v>否</v>
      </c>
      <c r="U201" s="4" t="s">
        <v>833</v>
      </c>
      <c r="V201" s="2" t="s">
        <v>40</v>
      </c>
      <c r="W201" s="4" t="s">
        <v>1523</v>
      </c>
      <c r="X201" s="4" t="s">
        <v>683</v>
      </c>
      <c r="AD201" s="5">
        <v>41821</v>
      </c>
      <c r="AE201" s="10">
        <f ca="1" t="shared" si="7"/>
        <v>3.58333333333333</v>
      </c>
      <c r="AF201" s="2" t="s">
        <v>1524</v>
      </c>
      <c r="AH201" s="2" t="s">
        <v>1525</v>
      </c>
      <c r="AI201" s="2" t="s">
        <v>1526</v>
      </c>
    </row>
    <row r="202" spans="1:35">
      <c r="A202" s="2" t="s">
        <v>1527</v>
      </c>
      <c r="B202" s="2" t="s">
        <v>1528</v>
      </c>
      <c r="C202" s="2" t="s">
        <v>34</v>
      </c>
      <c r="D202" s="2" t="s">
        <v>35</v>
      </c>
      <c r="L202" s="2" t="s">
        <v>46</v>
      </c>
      <c r="N202" s="3">
        <v>42887</v>
      </c>
      <c r="O202" s="7">
        <f ca="1" t="shared" si="6"/>
        <v>0.666666666666667</v>
      </c>
      <c r="P202" s="2">
        <v>1989.1</v>
      </c>
      <c r="Q202" s="2" t="s">
        <v>361</v>
      </c>
      <c r="R202" s="4" t="s">
        <v>1529</v>
      </c>
      <c r="S202" s="4" t="str">
        <f>IFERROR(VLOOKUP(R202,'C:\Users\XP-PC-XXX\Desktop\[员工花名册20180208更新版.xlsx]数据引用'!#REF!,2,0),"否")</f>
        <v>否</v>
      </c>
      <c r="U202" s="4" t="s">
        <v>229</v>
      </c>
      <c r="V202" s="2" t="s">
        <v>40</v>
      </c>
      <c r="W202" s="4" t="s">
        <v>489</v>
      </c>
      <c r="X202" s="4" t="s">
        <v>229</v>
      </c>
      <c r="AD202" s="5">
        <v>32540</v>
      </c>
      <c r="AE202" s="10">
        <f ca="1" t="shared" si="7"/>
        <v>29</v>
      </c>
      <c r="AF202" s="2" t="s">
        <v>1530</v>
      </c>
      <c r="AH202" s="2" t="s">
        <v>1531</v>
      </c>
      <c r="AI202" s="2" t="s">
        <v>1532</v>
      </c>
    </row>
    <row r="203" spans="1:35">
      <c r="A203" s="2" t="s">
        <v>1533</v>
      </c>
      <c r="B203" s="2" t="s">
        <v>1534</v>
      </c>
      <c r="C203" s="2" t="s">
        <v>34</v>
      </c>
      <c r="D203" s="2" t="s">
        <v>35</v>
      </c>
      <c r="E203" s="2" t="s">
        <v>57</v>
      </c>
      <c r="F203" s="2" t="s">
        <v>128</v>
      </c>
      <c r="G203" s="2" t="s">
        <v>668</v>
      </c>
      <c r="H203" s="2" t="s">
        <v>178</v>
      </c>
      <c r="I203" s="2" t="s">
        <v>103</v>
      </c>
      <c r="J203" s="2" t="s">
        <v>85</v>
      </c>
      <c r="K203" s="2" t="s">
        <v>1535</v>
      </c>
      <c r="L203" s="2" t="s">
        <v>127</v>
      </c>
      <c r="N203" s="3">
        <v>42896</v>
      </c>
      <c r="O203" s="7">
        <f ca="1" t="shared" si="6"/>
        <v>0.666666666666667</v>
      </c>
      <c r="P203" s="2">
        <v>2009.7</v>
      </c>
      <c r="Q203" s="2" t="s">
        <v>40</v>
      </c>
      <c r="R203" s="4" t="s">
        <v>433</v>
      </c>
      <c r="S203" s="4" t="str">
        <f>IFERROR(VLOOKUP(R203,'C:\Users\XP-PC-XXX\Desktop\[员工花名册20180208更新版.xlsx]数据引用'!#REF!,2,0),"否")</f>
        <v>否</v>
      </c>
      <c r="U203" s="4" t="s">
        <v>191</v>
      </c>
      <c r="AD203" s="5">
        <v>39995</v>
      </c>
      <c r="AE203" s="10">
        <f ca="1" t="shared" si="7"/>
        <v>8.58333333333333</v>
      </c>
      <c r="AF203" s="2" t="s">
        <v>1536</v>
      </c>
      <c r="AH203" s="2" t="s">
        <v>1537</v>
      </c>
      <c r="AI203" s="2" t="s">
        <v>1538</v>
      </c>
    </row>
    <row r="204" spans="1:35">
      <c r="A204" s="2" t="s">
        <v>1539</v>
      </c>
      <c r="B204" s="2" t="s">
        <v>1540</v>
      </c>
      <c r="C204" s="2" t="s">
        <v>34</v>
      </c>
      <c r="D204" s="2" t="s">
        <v>35</v>
      </c>
      <c r="E204" s="2" t="s">
        <v>57</v>
      </c>
      <c r="F204" s="2" t="s">
        <v>784</v>
      </c>
      <c r="G204" s="2" t="s">
        <v>785</v>
      </c>
      <c r="H204" s="2" t="s">
        <v>330</v>
      </c>
      <c r="I204" s="2">
        <v>3</v>
      </c>
      <c r="J204" s="2" t="s">
        <v>233</v>
      </c>
      <c r="K204" s="2" t="s">
        <v>832</v>
      </c>
      <c r="L204" s="2" t="s">
        <v>810</v>
      </c>
      <c r="N204" s="3">
        <v>42896</v>
      </c>
      <c r="O204" s="7">
        <f ca="1" t="shared" si="6"/>
        <v>0.666666666666667</v>
      </c>
      <c r="P204" s="2">
        <v>2010.7</v>
      </c>
      <c r="Q204" s="2" t="s">
        <v>40</v>
      </c>
      <c r="R204" s="4" t="s">
        <v>1541</v>
      </c>
      <c r="S204" s="4" t="str">
        <f>IFERROR(VLOOKUP(R204,'C:\Users\XP-PC-XXX\Desktop\[员工花名册20180208更新版.xlsx]数据引用'!#REF!,2,0),"否")</f>
        <v>否</v>
      </c>
      <c r="U204" s="4" t="s">
        <v>1542</v>
      </c>
      <c r="AD204" s="5">
        <v>40360</v>
      </c>
      <c r="AE204" s="10">
        <f ca="1" t="shared" si="7"/>
        <v>7.58333333333333</v>
      </c>
      <c r="AF204" s="2" t="s">
        <v>1543</v>
      </c>
      <c r="AH204" s="2" t="s">
        <v>1544</v>
      </c>
      <c r="AI204" s="2" t="s">
        <v>1545</v>
      </c>
    </row>
    <row r="205" spans="1:35">
      <c r="A205" s="2" t="s">
        <v>1546</v>
      </c>
      <c r="B205" s="2" t="s">
        <v>1547</v>
      </c>
      <c r="C205" s="2" t="s">
        <v>34</v>
      </c>
      <c r="D205" s="2" t="s">
        <v>35</v>
      </c>
      <c r="E205" s="2" t="s">
        <v>57</v>
      </c>
      <c r="F205" s="2" t="s">
        <v>66</v>
      </c>
      <c r="G205" s="2" t="s">
        <v>467</v>
      </c>
      <c r="H205" s="2" t="s">
        <v>242</v>
      </c>
      <c r="I205" s="2" t="s">
        <v>103</v>
      </c>
      <c r="J205" s="2" t="s">
        <v>85</v>
      </c>
      <c r="K205" s="2" t="s">
        <v>1548</v>
      </c>
      <c r="L205" s="2" t="s">
        <v>65</v>
      </c>
      <c r="N205" s="3">
        <v>42896</v>
      </c>
      <c r="O205" s="7">
        <f ca="1" t="shared" si="6"/>
        <v>0.666666666666667</v>
      </c>
      <c r="P205" s="2">
        <v>2005.6</v>
      </c>
      <c r="Q205" s="2" t="s">
        <v>40</v>
      </c>
      <c r="R205" s="4" t="s">
        <v>286</v>
      </c>
      <c r="S205" s="4" t="str">
        <f>IFERROR(VLOOKUP(R205,'C:\Users\XP-PC-XXX\Desktop\[员工花名册20180208更新版.xlsx]数据引用'!#REF!,2,0),"否")</f>
        <v>否</v>
      </c>
      <c r="U205" s="4" t="s">
        <v>52</v>
      </c>
      <c r="AD205" s="5">
        <v>38534</v>
      </c>
      <c r="AE205" s="10">
        <f ca="1" t="shared" si="7"/>
        <v>12.5833333333333</v>
      </c>
      <c r="AF205" s="2" t="s">
        <v>1549</v>
      </c>
      <c r="AH205" s="2" t="s">
        <v>1550</v>
      </c>
      <c r="AI205" s="2" t="s">
        <v>1551</v>
      </c>
    </row>
    <row r="206" spans="1:35">
      <c r="A206" s="2" t="s">
        <v>1552</v>
      </c>
      <c r="B206" s="2" t="s">
        <v>1553</v>
      </c>
      <c r="C206" s="2" t="s">
        <v>81</v>
      </c>
      <c r="D206" s="2" t="s">
        <v>35</v>
      </c>
      <c r="E206" s="2" t="s">
        <v>82</v>
      </c>
      <c r="F206" s="2" t="s">
        <v>577</v>
      </c>
      <c r="G206" s="2" t="s">
        <v>578</v>
      </c>
      <c r="H206" s="2" t="s">
        <v>579</v>
      </c>
      <c r="I206" s="2">
        <v>1</v>
      </c>
      <c r="J206" s="2" t="s">
        <v>580</v>
      </c>
      <c r="K206" s="2" t="s">
        <v>581</v>
      </c>
      <c r="L206" s="2" t="s">
        <v>901</v>
      </c>
      <c r="N206" s="3">
        <v>42896</v>
      </c>
      <c r="O206" s="7">
        <f ca="1" t="shared" si="6"/>
        <v>0.666666666666667</v>
      </c>
      <c r="P206" s="2">
        <v>2010.6</v>
      </c>
      <c r="Q206" s="2" t="s">
        <v>418</v>
      </c>
      <c r="R206" s="4" t="s">
        <v>1554</v>
      </c>
      <c r="S206" s="4" t="str">
        <f>IFERROR(VLOOKUP(R206,'C:\Users\XP-PC-XXX\Desktop\[员工花名册20180208更新版.xlsx]数据引用'!#REF!,2,0),"否")</f>
        <v>否</v>
      </c>
      <c r="U206" s="4" t="s">
        <v>1555</v>
      </c>
      <c r="AD206" s="5">
        <v>40330</v>
      </c>
      <c r="AE206" s="10">
        <f ca="1" t="shared" si="7"/>
        <v>7.66666666666667</v>
      </c>
      <c r="AF206" s="2" t="s">
        <v>1556</v>
      </c>
      <c r="AH206" s="2" t="s">
        <v>1557</v>
      </c>
      <c r="AI206" s="2" t="s">
        <v>1558</v>
      </c>
    </row>
    <row r="207" spans="1:35">
      <c r="A207" s="2" t="s">
        <v>1559</v>
      </c>
      <c r="B207" s="2" t="s">
        <v>1560</v>
      </c>
      <c r="C207" s="2" t="s">
        <v>34</v>
      </c>
      <c r="D207" s="2" t="s">
        <v>35</v>
      </c>
      <c r="E207" s="2" t="s">
        <v>82</v>
      </c>
      <c r="F207" s="2" t="s">
        <v>82</v>
      </c>
      <c r="H207" s="2" t="s">
        <v>58</v>
      </c>
      <c r="I207" s="2">
        <v>7</v>
      </c>
      <c r="J207" s="2" t="s">
        <v>59</v>
      </c>
      <c r="K207" s="2" t="s">
        <v>1561</v>
      </c>
      <c r="L207" s="2" t="s">
        <v>46</v>
      </c>
      <c r="N207" s="3">
        <v>42905</v>
      </c>
      <c r="O207" s="7">
        <f ca="1" t="shared" si="6"/>
        <v>0.666666666666667</v>
      </c>
      <c r="P207" s="2">
        <v>1992.7</v>
      </c>
      <c r="Q207" s="2" t="s">
        <v>40</v>
      </c>
      <c r="R207" s="4" t="s">
        <v>181</v>
      </c>
      <c r="S207" s="4" t="str">
        <f>IFERROR(VLOOKUP(R207,'C:\Users\XP-PC-XXX\Desktop\[员工花名册20180208更新版.xlsx]数据引用'!#REF!,2,0),"否")</f>
        <v>否</v>
      </c>
      <c r="U207" s="4" t="s">
        <v>1095</v>
      </c>
      <c r="Y207" s="2" t="s">
        <v>1562</v>
      </c>
      <c r="Z207" s="2" t="s">
        <v>767</v>
      </c>
      <c r="AA207" s="2" t="s">
        <v>749</v>
      </c>
      <c r="AD207" s="5">
        <v>33848</v>
      </c>
      <c r="AE207" s="10">
        <f ca="1" t="shared" si="7"/>
        <v>25.4166666666667</v>
      </c>
      <c r="AF207" s="2" t="s">
        <v>43</v>
      </c>
      <c r="AH207" s="2" t="s">
        <v>1563</v>
      </c>
      <c r="AI207" s="2" t="s">
        <v>1564</v>
      </c>
    </row>
    <row r="208" spans="1:35">
      <c r="A208" s="2" t="s">
        <v>1565</v>
      </c>
      <c r="B208" s="2" t="s">
        <v>1566</v>
      </c>
      <c r="C208" s="2" t="s">
        <v>34</v>
      </c>
      <c r="D208" s="2" t="s">
        <v>35</v>
      </c>
      <c r="E208" s="2" t="s">
        <v>155</v>
      </c>
      <c r="F208" s="2" t="s">
        <v>1138</v>
      </c>
      <c r="G208" s="2" t="s">
        <v>1139</v>
      </c>
      <c r="H208" s="2" t="s">
        <v>144</v>
      </c>
      <c r="I208" s="2">
        <v>3</v>
      </c>
      <c r="J208" s="2" t="s">
        <v>233</v>
      </c>
      <c r="K208" s="2" t="s">
        <v>1567</v>
      </c>
      <c r="L208" s="2" t="s">
        <v>474</v>
      </c>
      <c r="N208" s="3">
        <v>42906</v>
      </c>
      <c r="O208" s="7">
        <f ca="1" t="shared" si="6"/>
        <v>0.666666666666667</v>
      </c>
      <c r="P208" s="2">
        <v>2009.7</v>
      </c>
      <c r="Q208" s="2" t="s">
        <v>40</v>
      </c>
      <c r="R208" s="4" t="s">
        <v>41</v>
      </c>
      <c r="S208" s="4" t="str">
        <f>IFERROR(VLOOKUP(R208,'C:\Users\XP-PC-XXX\Desktop\[员工花名册20180208更新版.xlsx]数据引用'!#REF!,2,0),"否")</f>
        <v>否</v>
      </c>
      <c r="U208" s="4" t="s">
        <v>1568</v>
      </c>
      <c r="AD208" s="5">
        <v>39995</v>
      </c>
      <c r="AE208" s="10">
        <f ca="1" t="shared" si="7"/>
        <v>8.58333333333333</v>
      </c>
      <c r="AF208" s="2" t="s">
        <v>1569</v>
      </c>
      <c r="AH208" s="2" t="s">
        <v>1570</v>
      </c>
      <c r="AI208" s="2" t="s">
        <v>1571</v>
      </c>
    </row>
    <row r="209" spans="1:35">
      <c r="A209" s="2" t="s">
        <v>1572</v>
      </c>
      <c r="B209" s="2" t="s">
        <v>1573</v>
      </c>
      <c r="C209" s="2" t="s">
        <v>34</v>
      </c>
      <c r="D209" s="2" t="s">
        <v>35</v>
      </c>
      <c r="E209" s="2" t="s">
        <v>57</v>
      </c>
      <c r="F209" s="2" t="s">
        <v>93</v>
      </c>
      <c r="G209" s="2" t="s">
        <v>94</v>
      </c>
      <c r="H209" s="2" t="s">
        <v>265</v>
      </c>
      <c r="I209" s="2">
        <v>2</v>
      </c>
      <c r="J209" s="2" t="s">
        <v>198</v>
      </c>
      <c r="K209" s="2" t="s">
        <v>1574</v>
      </c>
      <c r="L209" s="2" t="s">
        <v>92</v>
      </c>
      <c r="N209" s="3">
        <v>42906</v>
      </c>
      <c r="O209" s="7">
        <f ca="1" t="shared" si="6"/>
        <v>0.666666666666667</v>
      </c>
      <c r="P209" s="2">
        <v>2013.3</v>
      </c>
      <c r="Q209" s="2" t="s">
        <v>49</v>
      </c>
      <c r="R209" s="4" t="s">
        <v>489</v>
      </c>
      <c r="S209" s="4" t="str">
        <f>IFERROR(VLOOKUP(R209,'C:\Users\XP-PC-XXX\Desktop\[员工花名册20180208更新版.xlsx]数据引用'!#REF!,2,0),"否")</f>
        <v>否</v>
      </c>
      <c r="U209" s="4" t="s">
        <v>725</v>
      </c>
      <c r="V209" s="2" t="s">
        <v>40</v>
      </c>
      <c r="W209" s="4" t="s">
        <v>489</v>
      </c>
      <c r="X209" s="4" t="s">
        <v>1025</v>
      </c>
      <c r="AD209" s="5">
        <v>41334</v>
      </c>
      <c r="AE209" s="10">
        <f ca="1" t="shared" si="7"/>
        <v>4.91666666666667</v>
      </c>
      <c r="AF209" s="2" t="s">
        <v>1575</v>
      </c>
      <c r="AH209" s="2" t="s">
        <v>1576</v>
      </c>
      <c r="AI209" s="2" t="s">
        <v>1577</v>
      </c>
    </row>
    <row r="210" spans="1:35">
      <c r="A210" s="2" t="s">
        <v>1578</v>
      </c>
      <c r="B210" s="2" t="s">
        <v>1579</v>
      </c>
      <c r="C210" s="2" t="s">
        <v>34</v>
      </c>
      <c r="D210" s="2" t="s">
        <v>35</v>
      </c>
      <c r="E210" s="2" t="s">
        <v>57</v>
      </c>
      <c r="F210" s="2" t="s">
        <v>66</v>
      </c>
      <c r="G210" s="2" t="s">
        <v>467</v>
      </c>
      <c r="H210" s="2" t="s">
        <v>144</v>
      </c>
      <c r="I210" s="2">
        <v>3</v>
      </c>
      <c r="J210" s="2" t="s">
        <v>233</v>
      </c>
      <c r="K210" s="2" t="s">
        <v>1580</v>
      </c>
      <c r="L210" s="2" t="s">
        <v>1547</v>
      </c>
      <c r="N210" s="3">
        <v>42906</v>
      </c>
      <c r="O210" s="7">
        <f ca="1" t="shared" si="6"/>
        <v>0.666666666666667</v>
      </c>
      <c r="P210" s="2">
        <v>2008.7</v>
      </c>
      <c r="Q210" s="2" t="s">
        <v>40</v>
      </c>
      <c r="R210" s="4" t="s">
        <v>1581</v>
      </c>
      <c r="S210" s="4" t="str">
        <f>IFERROR(VLOOKUP(R210,'C:\Users\XP-PC-XXX\Desktop\[员工花名册20180208更新版.xlsx]数据引用'!#REF!,2,0),"否")</f>
        <v>否</v>
      </c>
      <c r="U210" s="4" t="s">
        <v>1582</v>
      </c>
      <c r="AD210" s="5">
        <v>39692</v>
      </c>
      <c r="AE210" s="10">
        <f ca="1" t="shared" si="7"/>
        <v>9.41666666666667</v>
      </c>
      <c r="AF210" s="2" t="s">
        <v>1583</v>
      </c>
      <c r="AH210" s="2" t="s">
        <v>1584</v>
      </c>
      <c r="AI210" s="2" t="s">
        <v>1585</v>
      </c>
    </row>
    <row r="211" spans="1:35">
      <c r="A211" s="2" t="s">
        <v>1586</v>
      </c>
      <c r="B211" s="2" t="s">
        <v>1587</v>
      </c>
      <c r="C211" s="2" t="s">
        <v>34</v>
      </c>
      <c r="D211" s="2" t="s">
        <v>35</v>
      </c>
      <c r="E211" s="2" t="s">
        <v>82</v>
      </c>
      <c r="F211" s="2" t="s">
        <v>577</v>
      </c>
      <c r="H211" s="2" t="s">
        <v>579</v>
      </c>
      <c r="I211" s="2">
        <v>1</v>
      </c>
      <c r="J211" s="2" t="s">
        <v>580</v>
      </c>
      <c r="K211" s="2" t="s">
        <v>1588</v>
      </c>
      <c r="L211" s="2" t="s">
        <v>901</v>
      </c>
      <c r="N211" s="3">
        <v>42906</v>
      </c>
      <c r="O211" s="7">
        <f ca="1" t="shared" si="6"/>
        <v>0.666666666666667</v>
      </c>
      <c r="P211" s="2">
        <v>2011.3</v>
      </c>
      <c r="Q211" s="2" t="s">
        <v>418</v>
      </c>
      <c r="R211" s="4" t="s">
        <v>1589</v>
      </c>
      <c r="S211" s="4" t="str">
        <f>IFERROR(VLOOKUP(R211,'C:\Users\XP-PC-XXX\Desktop\[员工花名册20180208更新版.xlsx]数据引用'!#REF!,2,0),"否")</f>
        <v>否</v>
      </c>
      <c r="U211" s="4" t="s">
        <v>1285</v>
      </c>
      <c r="AD211" s="5">
        <v>40603</v>
      </c>
      <c r="AE211" s="10">
        <f ca="1" t="shared" si="7"/>
        <v>6.91666666666667</v>
      </c>
      <c r="AF211" s="2" t="s">
        <v>1590</v>
      </c>
      <c r="AH211" s="2" t="s">
        <v>1591</v>
      </c>
      <c r="AI211" s="2" t="s">
        <v>1592</v>
      </c>
    </row>
    <row r="212" spans="1:35">
      <c r="A212" s="2" t="s">
        <v>1593</v>
      </c>
      <c r="B212" s="2" t="s">
        <v>1594</v>
      </c>
      <c r="C212" s="2" t="s">
        <v>34</v>
      </c>
      <c r="D212" s="2" t="s">
        <v>35</v>
      </c>
      <c r="E212" s="2" t="s">
        <v>119</v>
      </c>
      <c r="F212" s="2" t="s">
        <v>120</v>
      </c>
      <c r="H212" s="2" t="s">
        <v>144</v>
      </c>
      <c r="I212" s="2">
        <v>3</v>
      </c>
      <c r="J212" s="2" t="s">
        <v>233</v>
      </c>
      <c r="K212" s="2" t="s">
        <v>1161</v>
      </c>
      <c r="L212" s="2" t="s">
        <v>1595</v>
      </c>
      <c r="N212" s="3">
        <v>42906</v>
      </c>
      <c r="O212" s="7">
        <f ca="1" t="shared" si="6"/>
        <v>0.666666666666667</v>
      </c>
      <c r="P212" s="2">
        <v>2013.8</v>
      </c>
      <c r="Q212" s="2" t="s">
        <v>49</v>
      </c>
      <c r="R212" s="4" t="s">
        <v>363</v>
      </c>
      <c r="S212" s="4" t="str">
        <f>IFERROR(VLOOKUP(R212,'C:\Users\XP-PC-XXX\Desktop\[员工花名册20180208更新版.xlsx]数据引用'!#REF!,2,0),"否")</f>
        <v>否</v>
      </c>
      <c r="U212" s="4" t="s">
        <v>150</v>
      </c>
      <c r="V212" s="2" t="s">
        <v>40</v>
      </c>
      <c r="W212" s="4" t="s">
        <v>363</v>
      </c>
      <c r="X212" s="4" t="s">
        <v>150</v>
      </c>
      <c r="AD212" s="5">
        <v>39600</v>
      </c>
      <c r="AE212" s="10">
        <f ca="1" t="shared" si="7"/>
        <v>9.66666666666667</v>
      </c>
      <c r="AF212" s="2" t="s">
        <v>1596</v>
      </c>
      <c r="AH212" s="2" t="s">
        <v>1597</v>
      </c>
      <c r="AI212" s="2" t="s">
        <v>1598</v>
      </c>
    </row>
    <row r="213" spans="1:35">
      <c r="A213" s="2" t="s">
        <v>1599</v>
      </c>
      <c r="B213" s="2" t="s">
        <v>1600</v>
      </c>
      <c r="C213" s="2" t="s">
        <v>34</v>
      </c>
      <c r="D213" s="2" t="s">
        <v>35</v>
      </c>
      <c r="E213" s="2" t="s">
        <v>57</v>
      </c>
      <c r="F213" s="2" t="s">
        <v>136</v>
      </c>
      <c r="H213" s="2" t="s">
        <v>265</v>
      </c>
      <c r="I213" s="2">
        <v>2</v>
      </c>
      <c r="J213" s="2" t="s">
        <v>198</v>
      </c>
      <c r="K213" s="2" t="s">
        <v>1601</v>
      </c>
      <c r="L213" s="2" t="s">
        <v>135</v>
      </c>
      <c r="N213" s="3">
        <v>42906</v>
      </c>
      <c r="O213" s="7">
        <f ca="1" t="shared" si="6"/>
        <v>0.666666666666667</v>
      </c>
      <c r="P213" s="2">
        <v>2011.7</v>
      </c>
      <c r="Q213" s="2" t="s">
        <v>40</v>
      </c>
      <c r="R213" s="4" t="s">
        <v>347</v>
      </c>
      <c r="S213" s="4" t="str">
        <f>IFERROR(VLOOKUP(R213,'C:\Users\XP-PC-XXX\Desktop\[员工花名册20180208更新版.xlsx]数据引用'!#REF!,2,0),"否")</f>
        <v>否</v>
      </c>
      <c r="U213" s="4" t="s">
        <v>52</v>
      </c>
      <c r="AD213" s="5">
        <v>40725</v>
      </c>
      <c r="AE213" s="10">
        <f ca="1" t="shared" si="7"/>
        <v>6.58333333333333</v>
      </c>
      <c r="AF213" s="2" t="s">
        <v>1602</v>
      </c>
      <c r="AH213" s="2" t="s">
        <v>1603</v>
      </c>
      <c r="AI213" s="2" t="s">
        <v>1604</v>
      </c>
    </row>
    <row r="214" spans="1:35">
      <c r="A214" s="2" t="s">
        <v>1605</v>
      </c>
      <c r="B214" s="2" t="s">
        <v>1606</v>
      </c>
      <c r="C214" s="2" t="s">
        <v>34</v>
      </c>
      <c r="D214" s="2" t="s">
        <v>35</v>
      </c>
      <c r="E214" s="2" t="s">
        <v>57</v>
      </c>
      <c r="F214" s="2" t="s">
        <v>619</v>
      </c>
      <c r="G214" s="2" t="s">
        <v>681</v>
      </c>
      <c r="H214" s="2" t="s">
        <v>144</v>
      </c>
      <c r="I214" s="2">
        <v>3</v>
      </c>
      <c r="J214" s="2" t="s">
        <v>233</v>
      </c>
      <c r="K214" s="2" t="s">
        <v>746</v>
      </c>
      <c r="L214" s="2" t="s">
        <v>1035</v>
      </c>
      <c r="N214" s="3">
        <v>42919</v>
      </c>
      <c r="O214" s="7">
        <f ca="1" t="shared" si="6"/>
        <v>0.583333333333333</v>
      </c>
      <c r="P214" s="2">
        <v>2010.7</v>
      </c>
      <c r="Q214" s="2" t="s">
        <v>40</v>
      </c>
      <c r="R214" s="4" t="s">
        <v>1515</v>
      </c>
      <c r="S214" s="4" t="str">
        <f>IFERROR(VLOOKUP(R214,'C:\Users\XP-PC-XXX\Desktop\[员工花名册20180208更新版.xlsx]数据引用'!#REF!,2,0),"否")</f>
        <v>否</v>
      </c>
      <c r="U214" s="4" t="s">
        <v>191</v>
      </c>
      <c r="AD214" s="5">
        <v>40360</v>
      </c>
      <c r="AE214" s="10">
        <f ca="1" t="shared" si="7"/>
        <v>7.58333333333333</v>
      </c>
      <c r="AF214" s="2" t="s">
        <v>1607</v>
      </c>
      <c r="AH214" s="2" t="s">
        <v>1608</v>
      </c>
      <c r="AI214" s="2" t="s">
        <v>1609</v>
      </c>
    </row>
    <row r="215" spans="1:35">
      <c r="A215" s="2" t="s">
        <v>1610</v>
      </c>
      <c r="B215" s="2" t="s">
        <v>1611</v>
      </c>
      <c r="C215" s="2" t="s">
        <v>81</v>
      </c>
      <c r="D215" s="2" t="s">
        <v>35</v>
      </c>
      <c r="E215" s="2" t="s">
        <v>57</v>
      </c>
      <c r="F215" s="2" t="s">
        <v>142</v>
      </c>
      <c r="G215" s="2" t="s">
        <v>143</v>
      </c>
      <c r="H215" s="2" t="s">
        <v>178</v>
      </c>
      <c r="I215" s="2">
        <v>3</v>
      </c>
      <c r="J215" s="2" t="s">
        <v>179</v>
      </c>
      <c r="K215" s="2" t="s">
        <v>1612</v>
      </c>
      <c r="L215" s="2" t="s">
        <v>170</v>
      </c>
      <c r="N215" s="3">
        <v>42906</v>
      </c>
      <c r="O215" s="7">
        <f ca="1" t="shared" si="6"/>
        <v>0.666666666666667</v>
      </c>
      <c r="P215" s="2">
        <v>2005.6</v>
      </c>
      <c r="Q215" s="2" t="s">
        <v>40</v>
      </c>
      <c r="R215" s="4" t="s">
        <v>200</v>
      </c>
      <c r="S215" s="4" t="str">
        <f>IFERROR(VLOOKUP(R215,'C:\Users\XP-PC-XXX\Desktop\[员工花名册20180208更新版.xlsx]数据引用'!#REF!,2,0),"否")</f>
        <v>否</v>
      </c>
      <c r="U215" s="4" t="s">
        <v>1613</v>
      </c>
      <c r="AD215" s="5">
        <v>38504</v>
      </c>
      <c r="AE215" s="10">
        <f ca="1" t="shared" si="7"/>
        <v>12.6666666666667</v>
      </c>
      <c r="AF215" s="2" t="s">
        <v>1614</v>
      </c>
      <c r="AH215" s="2" t="s">
        <v>1615</v>
      </c>
      <c r="AI215" s="2" t="s">
        <v>1616</v>
      </c>
    </row>
    <row r="216" spans="1:35">
      <c r="A216" s="2" t="s">
        <v>1617</v>
      </c>
      <c r="B216" s="2" t="s">
        <v>1618</v>
      </c>
      <c r="C216" s="2" t="s">
        <v>34</v>
      </c>
      <c r="D216" s="2" t="s">
        <v>35</v>
      </c>
      <c r="E216" s="2" t="s">
        <v>57</v>
      </c>
      <c r="F216" s="2" t="s">
        <v>784</v>
      </c>
      <c r="G216" s="2" t="s">
        <v>1619</v>
      </c>
      <c r="H216" s="2" t="s">
        <v>95</v>
      </c>
      <c r="I216" s="2">
        <v>4</v>
      </c>
      <c r="J216" s="2" t="s">
        <v>85</v>
      </c>
      <c r="K216" s="2" t="s">
        <v>1620</v>
      </c>
      <c r="L216" s="2" t="s">
        <v>56</v>
      </c>
      <c r="N216" s="3">
        <v>42908</v>
      </c>
      <c r="O216" s="7">
        <f ca="1" t="shared" si="6"/>
        <v>0.666666666666667</v>
      </c>
      <c r="P216" s="2">
        <v>2006.6</v>
      </c>
      <c r="Q216" s="2" t="s">
        <v>40</v>
      </c>
      <c r="R216" s="4" t="s">
        <v>172</v>
      </c>
      <c r="S216" s="4" t="str">
        <f>IFERROR(VLOOKUP(R216,'C:\Users\XP-PC-XXX\Desktop\[员工花名册20180208更新版.xlsx]数据引用'!#REF!,2,0),"否")</f>
        <v>否</v>
      </c>
      <c r="U216" s="4" t="s">
        <v>52</v>
      </c>
      <c r="Y216" s="2" t="s">
        <v>1562</v>
      </c>
      <c r="Z216" s="2" t="s">
        <v>286</v>
      </c>
      <c r="AA216" s="2" t="s">
        <v>749</v>
      </c>
      <c r="AD216" s="5">
        <v>38899</v>
      </c>
      <c r="AE216" s="10">
        <f ca="1" t="shared" si="7"/>
        <v>11.5833333333333</v>
      </c>
      <c r="AF216" s="2" t="s">
        <v>371</v>
      </c>
      <c r="AH216" s="2" t="s">
        <v>1621</v>
      </c>
      <c r="AI216" s="2" t="s">
        <v>1622</v>
      </c>
    </row>
    <row r="217" spans="1:35">
      <c r="A217" s="2" t="s">
        <v>1623</v>
      </c>
      <c r="B217" s="2" t="s">
        <v>1624</v>
      </c>
      <c r="C217" s="2" t="s">
        <v>34</v>
      </c>
      <c r="D217" s="2" t="s">
        <v>35</v>
      </c>
      <c r="E217" s="2" t="s">
        <v>57</v>
      </c>
      <c r="F217" s="2" t="s">
        <v>240</v>
      </c>
      <c r="G217" s="2" t="s">
        <v>241</v>
      </c>
      <c r="H217" s="2" t="s">
        <v>144</v>
      </c>
      <c r="I217" s="2">
        <v>3</v>
      </c>
      <c r="J217" s="2" t="s">
        <v>233</v>
      </c>
      <c r="K217" s="2" t="s">
        <v>1002</v>
      </c>
      <c r="L217" s="2" t="s">
        <v>1001</v>
      </c>
      <c r="N217" s="3">
        <v>42919</v>
      </c>
      <c r="O217" s="7">
        <f ca="1" t="shared" si="6"/>
        <v>0.583333333333333</v>
      </c>
      <c r="P217" s="2">
        <v>2008.6</v>
      </c>
      <c r="Q217" s="2" t="s">
        <v>40</v>
      </c>
      <c r="R217" s="4" t="s">
        <v>1625</v>
      </c>
      <c r="S217" s="4" t="str">
        <f>IFERROR(VLOOKUP(R217,'C:\Users\XP-PC-XXX\Desktop\[员工花名册20180208更新版.xlsx]数据引用'!#REF!,2,0),"否")</f>
        <v>否</v>
      </c>
      <c r="U217" s="4" t="s">
        <v>1626</v>
      </c>
      <c r="V217" s="2" t="s">
        <v>40</v>
      </c>
      <c r="W217" s="4" t="s">
        <v>1625</v>
      </c>
      <c r="X217" s="4" t="s">
        <v>1627</v>
      </c>
      <c r="AD217" s="5">
        <v>39692</v>
      </c>
      <c r="AE217" s="10">
        <f ca="1" t="shared" si="7"/>
        <v>9.41666666666667</v>
      </c>
      <c r="AF217" s="2" t="s">
        <v>1628</v>
      </c>
      <c r="AH217" s="2" t="s">
        <v>1629</v>
      </c>
      <c r="AI217" s="2" t="s">
        <v>1630</v>
      </c>
    </row>
    <row r="218" spans="1:35">
      <c r="A218" s="2" t="s">
        <v>1631</v>
      </c>
      <c r="B218" s="2" t="s">
        <v>1632</v>
      </c>
      <c r="C218" s="2" t="s">
        <v>34</v>
      </c>
      <c r="D218" s="2" t="s">
        <v>35</v>
      </c>
      <c r="E218" s="2" t="s">
        <v>119</v>
      </c>
      <c r="F218" s="2" t="s">
        <v>120</v>
      </c>
      <c r="H218" s="2" t="s">
        <v>265</v>
      </c>
      <c r="I218" s="2">
        <v>2</v>
      </c>
      <c r="J218" s="2" t="s">
        <v>198</v>
      </c>
      <c r="K218" s="2" t="s">
        <v>1633</v>
      </c>
      <c r="L218" s="2" t="s">
        <v>118</v>
      </c>
      <c r="N218" s="3">
        <v>42919</v>
      </c>
      <c r="O218" s="7">
        <f ca="1" t="shared" si="6"/>
        <v>0.583333333333333</v>
      </c>
      <c r="P218" s="2">
        <v>2014.1</v>
      </c>
      <c r="Q218" s="2" t="s">
        <v>49</v>
      </c>
      <c r="R218" s="4" t="s">
        <v>41</v>
      </c>
      <c r="S218" s="4" t="str">
        <f>IFERROR(VLOOKUP(R218,'C:\Users\XP-PC-XXX\Desktop\[员工花名册20180208更新版.xlsx]数据引用'!#REF!,2,0),"否")</f>
        <v>否</v>
      </c>
      <c r="U218" s="4" t="s">
        <v>51</v>
      </c>
      <c r="V218" s="2" t="s">
        <v>40</v>
      </c>
      <c r="W218" s="4" t="s">
        <v>1634</v>
      </c>
      <c r="X218" s="4" t="s">
        <v>961</v>
      </c>
      <c r="AD218" s="5">
        <v>41640</v>
      </c>
      <c r="AE218" s="10">
        <f ca="1" t="shared" si="7"/>
        <v>4.08333333333333</v>
      </c>
      <c r="AF218" s="2" t="s">
        <v>1635</v>
      </c>
      <c r="AH218" s="2" t="s">
        <v>1636</v>
      </c>
      <c r="AI218" s="2" t="s">
        <v>1637</v>
      </c>
    </row>
    <row r="219" spans="1:35">
      <c r="A219" s="2" t="s">
        <v>1638</v>
      </c>
      <c r="B219" s="2" t="s">
        <v>1639</v>
      </c>
      <c r="C219" s="2" t="s">
        <v>34</v>
      </c>
      <c r="D219" s="2" t="s">
        <v>35</v>
      </c>
      <c r="E219" s="2" t="s">
        <v>57</v>
      </c>
      <c r="F219" s="2" t="s">
        <v>66</v>
      </c>
      <c r="G219" s="2" t="s">
        <v>467</v>
      </c>
      <c r="H219" s="2" t="s">
        <v>265</v>
      </c>
      <c r="I219" s="2">
        <v>2</v>
      </c>
      <c r="J219" s="2" t="s">
        <v>198</v>
      </c>
      <c r="K219" s="2" t="s">
        <v>468</v>
      </c>
      <c r="L219" s="2" t="s">
        <v>1547</v>
      </c>
      <c r="N219" s="3">
        <v>42919</v>
      </c>
      <c r="O219" s="7">
        <f ca="1" t="shared" si="6"/>
        <v>0.583333333333333</v>
      </c>
      <c r="P219" s="2">
        <v>2015.6</v>
      </c>
      <c r="Q219" s="2" t="s">
        <v>49</v>
      </c>
      <c r="R219" s="4" t="s">
        <v>167</v>
      </c>
      <c r="S219" s="4" t="str">
        <f>IFERROR(VLOOKUP(R219,'C:\Users\XP-PC-XXX\Desktop\[员工花名册20180208更新版.xlsx]数据引用'!#REF!,2,0),"否")</f>
        <v>否</v>
      </c>
      <c r="U219" s="4" t="s">
        <v>52</v>
      </c>
      <c r="V219" s="2" t="s">
        <v>40</v>
      </c>
      <c r="W219" s="4" t="s">
        <v>1640</v>
      </c>
      <c r="X219" s="4" t="s">
        <v>1641</v>
      </c>
      <c r="AD219" s="5">
        <v>42217</v>
      </c>
      <c r="AE219" s="10">
        <f ca="1" t="shared" si="7"/>
        <v>2.5</v>
      </c>
      <c r="AF219" s="2" t="s">
        <v>1642</v>
      </c>
      <c r="AH219" s="2" t="s">
        <v>1643</v>
      </c>
      <c r="AI219" s="2" t="s">
        <v>1644</v>
      </c>
    </row>
    <row r="220" spans="1:35">
      <c r="A220" s="2" t="s">
        <v>1645</v>
      </c>
      <c r="B220" s="2" t="s">
        <v>1646</v>
      </c>
      <c r="C220" s="2" t="s">
        <v>34</v>
      </c>
      <c r="D220" s="2" t="s">
        <v>35</v>
      </c>
      <c r="E220" s="2" t="s">
        <v>57</v>
      </c>
      <c r="F220" s="2" t="s">
        <v>264</v>
      </c>
      <c r="H220" s="2" t="s">
        <v>144</v>
      </c>
      <c r="I220" s="2">
        <v>3</v>
      </c>
      <c r="J220" s="2" t="s">
        <v>233</v>
      </c>
      <c r="K220" s="2" t="s">
        <v>1647</v>
      </c>
      <c r="L220" s="2" t="s">
        <v>1153</v>
      </c>
      <c r="N220" s="3">
        <v>42919</v>
      </c>
      <c r="O220" s="7">
        <f ca="1" t="shared" si="6"/>
        <v>0.583333333333333</v>
      </c>
      <c r="P220" s="2">
        <v>2009.4</v>
      </c>
      <c r="Q220" s="2" t="s">
        <v>49</v>
      </c>
      <c r="R220" s="4" t="s">
        <v>167</v>
      </c>
      <c r="S220" s="4" t="str">
        <f>IFERROR(VLOOKUP(R220,'C:\Users\XP-PC-XXX\Desktop\[员工花名册20180208更新版.xlsx]数据引用'!#REF!,2,0),"否")</f>
        <v>否</v>
      </c>
      <c r="U220" s="4" t="s">
        <v>1648</v>
      </c>
      <c r="V220" s="2" t="s">
        <v>40</v>
      </c>
      <c r="W220" s="4" t="s">
        <v>1431</v>
      </c>
      <c r="X220" s="4" t="s">
        <v>173</v>
      </c>
      <c r="AD220" s="5">
        <v>39904</v>
      </c>
      <c r="AE220" s="10">
        <f ca="1" t="shared" si="7"/>
        <v>8.83333333333333</v>
      </c>
      <c r="AF220" s="2" t="s">
        <v>1649</v>
      </c>
      <c r="AH220" s="2" t="s">
        <v>1650</v>
      </c>
      <c r="AI220" s="2" t="s">
        <v>1651</v>
      </c>
    </row>
    <row r="221" ht="28.5" spans="1:35">
      <c r="A221" s="2" t="s">
        <v>1652</v>
      </c>
      <c r="B221" s="2" t="s">
        <v>1653</v>
      </c>
      <c r="C221" s="2" t="s">
        <v>34</v>
      </c>
      <c r="D221" s="2" t="s">
        <v>35</v>
      </c>
      <c r="E221" s="2" t="s">
        <v>328</v>
      </c>
      <c r="F221" s="2" t="s">
        <v>530</v>
      </c>
      <c r="H221" s="2" t="s">
        <v>330</v>
      </c>
      <c r="I221" s="2">
        <v>2</v>
      </c>
      <c r="J221" s="2" t="s">
        <v>198</v>
      </c>
      <c r="K221" s="2" t="s">
        <v>1654</v>
      </c>
      <c r="L221" s="2" t="s">
        <v>529</v>
      </c>
      <c r="N221" s="3">
        <v>42919</v>
      </c>
      <c r="O221" s="7">
        <f ca="1" t="shared" si="6"/>
        <v>0.583333333333333</v>
      </c>
      <c r="P221" s="2">
        <v>2017.6</v>
      </c>
      <c r="Q221" s="2" t="s">
        <v>49</v>
      </c>
      <c r="R221" s="4" t="s">
        <v>1124</v>
      </c>
      <c r="S221" s="4" t="str">
        <f>IFERROR(VLOOKUP(R221,'C:\Users\XP-PC-XXX\Desktop\[员工花名册20180208更新版.xlsx]数据引用'!#REF!,2,0),"否")</f>
        <v>否</v>
      </c>
      <c r="U221" s="4" t="s">
        <v>51</v>
      </c>
      <c r="V221" s="2" t="s">
        <v>40</v>
      </c>
      <c r="W221" s="4" t="s">
        <v>1655</v>
      </c>
      <c r="X221" s="4" t="s">
        <v>191</v>
      </c>
      <c r="AD221" s="5">
        <v>42917</v>
      </c>
      <c r="AE221" s="10">
        <f ca="1" t="shared" si="7"/>
        <v>0.583333333333333</v>
      </c>
      <c r="AF221" s="2" t="s">
        <v>39</v>
      </c>
      <c r="AH221" s="2" t="s">
        <v>1656</v>
      </c>
      <c r="AI221" s="2" t="s">
        <v>1657</v>
      </c>
    </row>
    <row r="222" ht="28.5" spans="1:35">
      <c r="A222" s="2" t="s">
        <v>1658</v>
      </c>
      <c r="B222" s="2" t="s">
        <v>1659</v>
      </c>
      <c r="C222" s="2" t="s">
        <v>34</v>
      </c>
      <c r="D222" s="2" t="s">
        <v>35</v>
      </c>
      <c r="E222" s="2" t="s">
        <v>119</v>
      </c>
      <c r="F222" s="2" t="s">
        <v>120</v>
      </c>
      <c r="H222" s="2" t="s">
        <v>265</v>
      </c>
      <c r="I222" s="2">
        <v>2</v>
      </c>
      <c r="J222" s="2" t="s">
        <v>198</v>
      </c>
      <c r="K222" s="2" t="s">
        <v>1660</v>
      </c>
      <c r="L222" s="2" t="s">
        <v>554</v>
      </c>
      <c r="N222" s="3">
        <v>42919</v>
      </c>
      <c r="O222" s="7">
        <f ca="1" t="shared" si="6"/>
        <v>0.583333333333333</v>
      </c>
      <c r="P222" s="2">
        <v>2017.6</v>
      </c>
      <c r="Q222" s="2" t="s">
        <v>49</v>
      </c>
      <c r="R222" s="4" t="s">
        <v>362</v>
      </c>
      <c r="S222" s="4" t="str">
        <f>IFERROR(VLOOKUP(R222,'C:\Users\XP-PC-XXX\Desktop\[员工花名册20180208更新版.xlsx]数据引用'!#REF!,2,0),"否")</f>
        <v>否</v>
      </c>
      <c r="U222" s="4" t="s">
        <v>1661</v>
      </c>
      <c r="V222" s="2" t="s">
        <v>40</v>
      </c>
      <c r="W222" s="4" t="s">
        <v>228</v>
      </c>
      <c r="X222" s="4" t="s">
        <v>191</v>
      </c>
      <c r="AD222" s="5">
        <v>42917</v>
      </c>
      <c r="AE222" s="10">
        <f ca="1" t="shared" si="7"/>
        <v>0.583333333333333</v>
      </c>
      <c r="AF222" s="2" t="s">
        <v>39</v>
      </c>
      <c r="AH222" s="2" t="s">
        <v>1662</v>
      </c>
      <c r="AI222" s="2" t="s">
        <v>1663</v>
      </c>
    </row>
    <row r="223" spans="1:35">
      <c r="A223" s="2" t="s">
        <v>1664</v>
      </c>
      <c r="B223" s="2" t="s">
        <v>1665</v>
      </c>
      <c r="C223" s="2" t="s">
        <v>34</v>
      </c>
      <c r="D223" s="2" t="s">
        <v>35</v>
      </c>
      <c r="E223" s="2" t="s">
        <v>57</v>
      </c>
      <c r="F223" s="2" t="s">
        <v>165</v>
      </c>
      <c r="H223" s="2" t="s">
        <v>144</v>
      </c>
      <c r="I223" s="2">
        <v>3</v>
      </c>
      <c r="J223" s="2" t="s">
        <v>233</v>
      </c>
      <c r="K223" s="2" t="s">
        <v>1666</v>
      </c>
      <c r="L223" s="2" t="s">
        <v>164</v>
      </c>
      <c r="N223" s="3">
        <v>42919</v>
      </c>
      <c r="O223" s="7">
        <f ca="1" t="shared" si="6"/>
        <v>0.583333333333333</v>
      </c>
      <c r="P223" s="2">
        <v>2009.6</v>
      </c>
      <c r="Q223" s="2" t="s">
        <v>40</v>
      </c>
      <c r="R223" s="4" t="s">
        <v>1667</v>
      </c>
      <c r="S223" s="4" t="str">
        <f>IFERROR(VLOOKUP(R223,'C:\Users\XP-PC-XXX\Desktop\[员工花名册20180208更新版.xlsx]数据引用'!#REF!,2,0),"否")</f>
        <v>否</v>
      </c>
      <c r="U223" s="4" t="s">
        <v>115</v>
      </c>
      <c r="AD223" s="5">
        <v>40026</v>
      </c>
      <c r="AE223" s="10">
        <f ca="1" t="shared" si="7"/>
        <v>8.5</v>
      </c>
      <c r="AF223" s="2" t="s">
        <v>1668</v>
      </c>
      <c r="AH223" s="2" t="s">
        <v>1669</v>
      </c>
      <c r="AI223" s="2" t="s">
        <v>1670</v>
      </c>
    </row>
    <row r="224" spans="1:35">
      <c r="A224" s="2" t="s">
        <v>1671</v>
      </c>
      <c r="B224" s="2" t="s">
        <v>1672</v>
      </c>
      <c r="C224" s="2" t="s">
        <v>34</v>
      </c>
      <c r="D224" s="2" t="s">
        <v>35</v>
      </c>
      <c r="E224" s="2" t="s">
        <v>111</v>
      </c>
      <c r="F224" s="2" t="s">
        <v>176</v>
      </c>
      <c r="G224" s="2" t="s">
        <v>257</v>
      </c>
      <c r="H224" s="2" t="s">
        <v>265</v>
      </c>
      <c r="I224" s="2">
        <v>2</v>
      </c>
      <c r="J224" s="2" t="s">
        <v>198</v>
      </c>
      <c r="K224" s="2" t="s">
        <v>1673</v>
      </c>
      <c r="L224" s="2" t="s">
        <v>753</v>
      </c>
      <c r="N224" s="3">
        <v>42919</v>
      </c>
      <c r="O224" s="7">
        <f ca="1" t="shared" si="6"/>
        <v>0.583333333333333</v>
      </c>
      <c r="P224" s="2">
        <v>2017.6</v>
      </c>
      <c r="Q224" s="2" t="s">
        <v>40</v>
      </c>
      <c r="R224" s="4" t="s">
        <v>301</v>
      </c>
      <c r="S224" s="4" t="str">
        <f>IFERROR(VLOOKUP(R224,'C:\Users\XP-PC-XXX\Desktop\[员工花名册20180208更新版.xlsx]数据引用'!#REF!,2,0),"否")</f>
        <v>否</v>
      </c>
      <c r="U224" s="4" t="s">
        <v>52</v>
      </c>
      <c r="AD224" s="5">
        <v>42887</v>
      </c>
      <c r="AE224" s="10">
        <f ca="1" t="shared" si="7"/>
        <v>0.666666666666667</v>
      </c>
      <c r="AF224" s="2" t="s">
        <v>1674</v>
      </c>
      <c r="AH224" s="2" t="s">
        <v>1675</v>
      </c>
      <c r="AI224" s="2" t="s">
        <v>1676</v>
      </c>
    </row>
    <row r="225" spans="1:35">
      <c r="A225" s="2" t="s">
        <v>1677</v>
      </c>
      <c r="B225" s="2" t="s">
        <v>1678</v>
      </c>
      <c r="C225" s="2" t="s">
        <v>34</v>
      </c>
      <c r="D225" s="2" t="s">
        <v>35</v>
      </c>
      <c r="E225" s="2" t="s">
        <v>111</v>
      </c>
      <c r="F225" s="2" t="s">
        <v>112</v>
      </c>
      <c r="G225" s="2" t="s">
        <v>307</v>
      </c>
      <c r="H225" s="2" t="s">
        <v>265</v>
      </c>
      <c r="I225" s="2">
        <v>2</v>
      </c>
      <c r="J225" s="2" t="s">
        <v>198</v>
      </c>
      <c r="K225" s="2" t="s">
        <v>1679</v>
      </c>
      <c r="L225" s="2" t="s">
        <v>306</v>
      </c>
      <c r="N225" s="3">
        <v>42919</v>
      </c>
      <c r="O225" s="7">
        <f ca="1" t="shared" si="6"/>
        <v>0.583333333333333</v>
      </c>
      <c r="P225" s="2">
        <v>2017.6</v>
      </c>
      <c r="Q225" s="2" t="s">
        <v>40</v>
      </c>
      <c r="R225" s="4" t="s">
        <v>301</v>
      </c>
      <c r="S225" s="4" t="str">
        <f>IFERROR(VLOOKUP(R225,'C:\Users\XP-PC-XXX\Desktop\[员工花名册20180208更新版.xlsx]数据引用'!#REF!,2,0),"否")</f>
        <v>否</v>
      </c>
      <c r="U225" s="4" t="s">
        <v>191</v>
      </c>
      <c r="AD225" s="5">
        <v>42887</v>
      </c>
      <c r="AE225" s="10">
        <f ca="1" t="shared" si="7"/>
        <v>0.666666666666667</v>
      </c>
      <c r="AF225" s="2" t="s">
        <v>1674</v>
      </c>
      <c r="AH225" s="2" t="s">
        <v>1680</v>
      </c>
      <c r="AI225" s="2" t="s">
        <v>1681</v>
      </c>
    </row>
    <row r="226" spans="1:35">
      <c r="A226" s="2" t="s">
        <v>1682</v>
      </c>
      <c r="B226" s="2" t="s">
        <v>1683</v>
      </c>
      <c r="C226" s="2" t="s">
        <v>34</v>
      </c>
      <c r="D226" s="2" t="s">
        <v>35</v>
      </c>
      <c r="E226" s="2" t="s">
        <v>57</v>
      </c>
      <c r="F226" s="2" t="s">
        <v>165</v>
      </c>
      <c r="H226" s="2" t="s">
        <v>265</v>
      </c>
      <c r="I226" s="2">
        <v>2</v>
      </c>
      <c r="J226" s="2" t="s">
        <v>198</v>
      </c>
      <c r="K226" s="2" t="s">
        <v>1684</v>
      </c>
      <c r="L226" s="2" t="s">
        <v>164</v>
      </c>
      <c r="N226" s="3">
        <v>42919</v>
      </c>
      <c r="O226" s="7">
        <f ca="1" t="shared" si="6"/>
        <v>0.583333333333333</v>
      </c>
      <c r="P226" s="2">
        <v>2012.6</v>
      </c>
      <c r="Q226" s="2" t="s">
        <v>40</v>
      </c>
      <c r="R226" s="4" t="s">
        <v>301</v>
      </c>
      <c r="S226" s="4" t="str">
        <f>IFERROR(VLOOKUP(R226,'C:\Users\XP-PC-XXX\Desktop\[员工花名册20180208更新版.xlsx]数据引用'!#REF!,2,0),"否")</f>
        <v>否</v>
      </c>
      <c r="U226" s="4" t="s">
        <v>281</v>
      </c>
      <c r="AD226" s="5">
        <v>41091</v>
      </c>
      <c r="AE226" s="10">
        <f ca="1" t="shared" si="7"/>
        <v>5.58333333333333</v>
      </c>
      <c r="AF226" s="2" t="s">
        <v>1685</v>
      </c>
      <c r="AH226" s="2" t="s">
        <v>1686</v>
      </c>
      <c r="AI226" s="2" t="s">
        <v>1687</v>
      </c>
    </row>
    <row r="227" spans="1:35">
      <c r="A227" s="2" t="s">
        <v>1688</v>
      </c>
      <c r="B227" s="2" t="s">
        <v>1689</v>
      </c>
      <c r="C227" s="2" t="s">
        <v>34</v>
      </c>
      <c r="D227" s="2" t="s">
        <v>35</v>
      </c>
      <c r="E227" s="2" t="s">
        <v>57</v>
      </c>
      <c r="F227" s="2" t="s">
        <v>206</v>
      </c>
      <c r="G227" s="2" t="s">
        <v>504</v>
      </c>
      <c r="H227" s="2" t="s">
        <v>178</v>
      </c>
      <c r="I227" s="2">
        <v>3</v>
      </c>
      <c r="J227" s="2" t="s">
        <v>179</v>
      </c>
      <c r="K227" s="2" t="s">
        <v>227</v>
      </c>
      <c r="L227" s="2" t="s">
        <v>337</v>
      </c>
      <c r="N227" s="3">
        <v>42919</v>
      </c>
      <c r="O227" s="7">
        <f ca="1" t="shared" si="6"/>
        <v>0.583333333333333</v>
      </c>
      <c r="P227" s="2">
        <v>2004.6</v>
      </c>
      <c r="Q227" s="2" t="s">
        <v>40</v>
      </c>
      <c r="R227" s="4" t="s">
        <v>489</v>
      </c>
      <c r="S227" s="4" t="str">
        <f>IFERROR(VLOOKUP(R227,'C:\Users\XP-PC-XXX\Desktop\[员工花名册20180208更新版.xlsx]数据引用'!#REF!,2,0),"否")</f>
        <v>否</v>
      </c>
      <c r="U227" s="4" t="s">
        <v>1690</v>
      </c>
      <c r="AD227" s="5">
        <v>38139</v>
      </c>
      <c r="AE227" s="10">
        <f ca="1" t="shared" si="7"/>
        <v>13.6666666666667</v>
      </c>
      <c r="AF227" s="2" t="s">
        <v>647</v>
      </c>
      <c r="AH227" s="2" t="s">
        <v>1691</v>
      </c>
      <c r="AI227" s="2" t="s">
        <v>1692</v>
      </c>
    </row>
    <row r="228" spans="1:35">
      <c r="A228" s="2" t="s">
        <v>1693</v>
      </c>
      <c r="B228" s="2" t="s">
        <v>1694</v>
      </c>
      <c r="C228" s="2" t="s">
        <v>34</v>
      </c>
      <c r="D228" s="2" t="s">
        <v>35</v>
      </c>
      <c r="E228" s="2" t="s">
        <v>57</v>
      </c>
      <c r="F228" s="2" t="s">
        <v>264</v>
      </c>
      <c r="H228" s="2" t="s">
        <v>67</v>
      </c>
      <c r="I228" s="2">
        <v>5</v>
      </c>
      <c r="J228" s="2" t="s">
        <v>322</v>
      </c>
      <c r="K228" s="2" t="s">
        <v>1695</v>
      </c>
      <c r="L228" s="2" t="s">
        <v>56</v>
      </c>
      <c r="N228" s="3">
        <v>42919</v>
      </c>
      <c r="O228" s="7">
        <f ca="1" t="shared" si="6"/>
        <v>0.583333333333333</v>
      </c>
      <c r="P228" s="2">
        <v>2007.7</v>
      </c>
      <c r="Q228" s="2" t="s">
        <v>49</v>
      </c>
      <c r="R228" s="4" t="s">
        <v>286</v>
      </c>
      <c r="S228" s="4" t="str">
        <f>IFERROR(VLOOKUP(R228,'C:\Users\XP-PC-XXX\Desktop\[员工花名册20180208更新版.xlsx]数据引用'!#REF!,2,0),"否")</f>
        <v>否</v>
      </c>
      <c r="U228" s="4" t="s">
        <v>1696</v>
      </c>
      <c r="V228" s="2" t="s">
        <v>40</v>
      </c>
      <c r="W228" s="4" t="s">
        <v>286</v>
      </c>
      <c r="X228" s="4" t="s">
        <v>1696</v>
      </c>
      <c r="AD228" s="5">
        <v>39264</v>
      </c>
      <c r="AE228" s="10">
        <f ca="1" t="shared" si="7"/>
        <v>10.5833333333333</v>
      </c>
      <c r="AF228" s="2" t="s">
        <v>1697</v>
      </c>
      <c r="AH228" s="2" t="s">
        <v>1698</v>
      </c>
      <c r="AI228" s="2" t="s">
        <v>1699</v>
      </c>
    </row>
    <row r="229" spans="1:35">
      <c r="A229" s="2" t="s">
        <v>1700</v>
      </c>
      <c r="B229" s="2" t="s">
        <v>1701</v>
      </c>
      <c r="C229" s="2" t="s">
        <v>34</v>
      </c>
      <c r="D229" s="2" t="s">
        <v>35</v>
      </c>
      <c r="E229" s="2" t="s">
        <v>111</v>
      </c>
      <c r="F229" s="2" t="s">
        <v>187</v>
      </c>
      <c r="G229" s="2" t="s">
        <v>188</v>
      </c>
      <c r="H229" s="2" t="s">
        <v>265</v>
      </c>
      <c r="I229" s="2">
        <v>2</v>
      </c>
      <c r="J229" s="2" t="s">
        <v>198</v>
      </c>
      <c r="K229" s="2" t="s">
        <v>1702</v>
      </c>
      <c r="L229" s="2" t="s">
        <v>186</v>
      </c>
      <c r="N229" s="3">
        <v>42919</v>
      </c>
      <c r="O229" s="7">
        <f ca="1" t="shared" si="6"/>
        <v>0.583333333333333</v>
      </c>
      <c r="P229" s="2">
        <v>2016.7</v>
      </c>
      <c r="Q229" s="2" t="s">
        <v>49</v>
      </c>
      <c r="R229" s="4" t="s">
        <v>469</v>
      </c>
      <c r="S229" s="4" t="str">
        <f>IFERROR(VLOOKUP(R229,'C:\Users\XP-PC-XXX\Desktop\[员工花名册20180208更新版.xlsx]数据引用'!#REF!,2,0),"否")</f>
        <v>否</v>
      </c>
      <c r="U229" s="4" t="s">
        <v>1703</v>
      </c>
      <c r="V229" s="2" t="s">
        <v>40</v>
      </c>
      <c r="W229" s="4" t="s">
        <v>1704</v>
      </c>
      <c r="X229" s="4" t="s">
        <v>52</v>
      </c>
      <c r="AD229" s="5">
        <v>42552</v>
      </c>
      <c r="AE229" s="10">
        <f ca="1" t="shared" si="7"/>
        <v>1.58333333333333</v>
      </c>
      <c r="AF229" s="2" t="s">
        <v>1705</v>
      </c>
      <c r="AH229" s="2" t="s">
        <v>1706</v>
      </c>
      <c r="AI229" s="2" t="s">
        <v>1707</v>
      </c>
    </row>
    <row r="230" spans="1:35">
      <c r="A230" s="2" t="s">
        <v>1708</v>
      </c>
      <c r="B230" s="2" t="s">
        <v>1709</v>
      </c>
      <c r="C230" s="2" t="s">
        <v>34</v>
      </c>
      <c r="D230" s="2" t="s">
        <v>35</v>
      </c>
      <c r="E230" s="2" t="s">
        <v>57</v>
      </c>
      <c r="F230" s="2" t="s">
        <v>264</v>
      </c>
      <c r="H230" s="2" t="s">
        <v>265</v>
      </c>
      <c r="I230" s="2">
        <v>2</v>
      </c>
      <c r="J230" s="2" t="s">
        <v>198</v>
      </c>
      <c r="K230" s="2" t="s">
        <v>1710</v>
      </c>
      <c r="L230" s="2" t="s">
        <v>1153</v>
      </c>
      <c r="N230" s="3">
        <v>42919</v>
      </c>
      <c r="O230" s="7">
        <f ca="1" t="shared" si="6"/>
        <v>0.583333333333333</v>
      </c>
      <c r="P230" s="2">
        <v>2015.3</v>
      </c>
      <c r="Q230" s="2" t="s">
        <v>49</v>
      </c>
      <c r="R230" s="4" t="s">
        <v>149</v>
      </c>
      <c r="S230" s="4" t="str">
        <f>IFERROR(VLOOKUP(R230,'C:\Users\XP-PC-XXX\Desktop\[员工花名册20180208更新版.xlsx]数据引用'!#REF!,2,0),"否")</f>
        <v>否</v>
      </c>
      <c r="U230" s="4" t="s">
        <v>1711</v>
      </c>
      <c r="V230" s="2" t="s">
        <v>40</v>
      </c>
      <c r="W230" s="4" t="s">
        <v>149</v>
      </c>
      <c r="X230" s="4" t="s">
        <v>1712</v>
      </c>
      <c r="AD230" s="5">
        <v>42186</v>
      </c>
      <c r="AE230" s="10">
        <f ca="1" t="shared" si="7"/>
        <v>2.58333333333333</v>
      </c>
      <c r="AF230" s="2" t="s">
        <v>1713</v>
      </c>
      <c r="AH230" s="2" t="s">
        <v>1714</v>
      </c>
      <c r="AI230" s="2" t="s">
        <v>1715</v>
      </c>
    </row>
    <row r="231" spans="1:35">
      <c r="A231" s="2" t="s">
        <v>1716</v>
      </c>
      <c r="B231" s="2" t="s">
        <v>1717</v>
      </c>
      <c r="C231" s="2" t="s">
        <v>34</v>
      </c>
      <c r="D231" s="2" t="s">
        <v>35</v>
      </c>
      <c r="E231" s="2" t="s">
        <v>328</v>
      </c>
      <c r="F231" s="2" t="s">
        <v>329</v>
      </c>
      <c r="H231" s="2" t="s">
        <v>579</v>
      </c>
      <c r="I231" s="2">
        <v>1</v>
      </c>
      <c r="J231" s="2" t="s">
        <v>580</v>
      </c>
      <c r="K231" s="2" t="s">
        <v>1718</v>
      </c>
      <c r="L231" s="2" t="s">
        <v>327</v>
      </c>
      <c r="N231" s="3">
        <v>42919</v>
      </c>
      <c r="O231" s="7">
        <f ca="1" t="shared" si="6"/>
        <v>0.583333333333333</v>
      </c>
      <c r="P231" s="2">
        <v>2017.7</v>
      </c>
      <c r="Q231" s="2" t="s">
        <v>49</v>
      </c>
      <c r="R231" s="4" t="s">
        <v>512</v>
      </c>
      <c r="S231" s="4" t="str">
        <f>IFERROR(VLOOKUP(R231,'C:\Users\XP-PC-XXX\Desktop\[员工花名册20180208更新版.xlsx]数据引用'!#REF!,2,0),"否")</f>
        <v>否</v>
      </c>
      <c r="U231" s="4" t="s">
        <v>1719</v>
      </c>
      <c r="V231" s="2" t="s">
        <v>40</v>
      </c>
      <c r="W231" s="4" t="s">
        <v>1720</v>
      </c>
      <c r="X231" s="4" t="s">
        <v>1721</v>
      </c>
      <c r="AD231" s="5">
        <v>42917</v>
      </c>
      <c r="AE231" s="10">
        <f ca="1" t="shared" si="7"/>
        <v>0.583333333333333</v>
      </c>
      <c r="AF231" s="2" t="s">
        <v>39</v>
      </c>
      <c r="AH231" s="2" t="s">
        <v>1722</v>
      </c>
      <c r="AI231" s="2" t="s">
        <v>1723</v>
      </c>
    </row>
    <row r="232" spans="1:35">
      <c r="A232" s="2" t="s">
        <v>1724</v>
      </c>
      <c r="B232" s="2" t="s">
        <v>1725</v>
      </c>
      <c r="C232" s="2" t="s">
        <v>81</v>
      </c>
      <c r="D232" s="2" t="s">
        <v>35</v>
      </c>
      <c r="E232" s="2" t="s">
        <v>57</v>
      </c>
      <c r="F232" s="2" t="s">
        <v>142</v>
      </c>
      <c r="G232" s="2" t="s">
        <v>143</v>
      </c>
      <c r="H232" s="2" t="s">
        <v>1726</v>
      </c>
      <c r="I232" s="2">
        <v>1</v>
      </c>
      <c r="J232" s="2" t="s">
        <v>580</v>
      </c>
      <c r="K232" s="2" t="s">
        <v>1727</v>
      </c>
      <c r="L232" s="2" t="s">
        <v>633</v>
      </c>
      <c r="N232" s="3">
        <v>42919</v>
      </c>
      <c r="O232" s="7">
        <f ca="1" t="shared" si="6"/>
        <v>0.583333333333333</v>
      </c>
      <c r="P232" s="2">
        <v>2015.7</v>
      </c>
      <c r="Q232" s="2" t="s">
        <v>49</v>
      </c>
      <c r="R232" s="4" t="s">
        <v>556</v>
      </c>
      <c r="S232" s="4" t="str">
        <f>IFERROR(VLOOKUP(R232,'C:\Users\XP-PC-XXX\Desktop\[员工花名册20180208更新版.xlsx]数据引用'!#REF!,2,0),"否")</f>
        <v>否</v>
      </c>
      <c r="U232" s="4" t="s">
        <v>1728</v>
      </c>
      <c r="V232" s="2" t="s">
        <v>40</v>
      </c>
      <c r="W232" s="4" t="s">
        <v>841</v>
      </c>
      <c r="X232" s="4" t="s">
        <v>173</v>
      </c>
      <c r="AD232" s="5">
        <v>42186</v>
      </c>
      <c r="AE232" s="10">
        <f ca="1" t="shared" si="7"/>
        <v>2.58333333333333</v>
      </c>
      <c r="AF232" s="2" t="s">
        <v>1729</v>
      </c>
      <c r="AH232" s="2" t="s">
        <v>1730</v>
      </c>
      <c r="AI232" s="2" t="s">
        <v>1731</v>
      </c>
    </row>
    <row r="233" spans="1:35">
      <c r="A233" s="2" t="s">
        <v>1732</v>
      </c>
      <c r="B233" s="2" t="s">
        <v>1733</v>
      </c>
      <c r="C233" s="2" t="s">
        <v>34</v>
      </c>
      <c r="D233" s="2" t="s">
        <v>35</v>
      </c>
      <c r="E233" s="2" t="s">
        <v>57</v>
      </c>
      <c r="F233" s="2" t="s">
        <v>619</v>
      </c>
      <c r="G233" s="2" t="s">
        <v>1115</v>
      </c>
      <c r="H233" s="2" t="s">
        <v>144</v>
      </c>
      <c r="I233" s="2">
        <v>3</v>
      </c>
      <c r="J233" s="2" t="s">
        <v>233</v>
      </c>
      <c r="K233" s="2" t="s">
        <v>1734</v>
      </c>
      <c r="L233" s="2" t="s">
        <v>1114</v>
      </c>
      <c r="N233" s="3">
        <v>42926</v>
      </c>
      <c r="O233" s="7">
        <f ca="1" t="shared" si="6"/>
        <v>0.583333333333333</v>
      </c>
      <c r="P233" s="2">
        <v>2011.6</v>
      </c>
      <c r="Q233" s="2" t="s">
        <v>40</v>
      </c>
      <c r="R233" s="4" t="s">
        <v>286</v>
      </c>
      <c r="S233" s="4" t="str">
        <f>IFERROR(VLOOKUP(R233,'C:\Users\XP-PC-XXX\Desktop\[员工花名册20180208更新版.xlsx]数据引用'!#REF!,2,0),"否")</f>
        <v>否</v>
      </c>
      <c r="U233" s="4" t="s">
        <v>124</v>
      </c>
      <c r="AD233" s="5">
        <v>40725</v>
      </c>
      <c r="AE233" s="10">
        <f ca="1" t="shared" si="7"/>
        <v>6.58333333333333</v>
      </c>
      <c r="AF233" s="2" t="s">
        <v>107</v>
      </c>
      <c r="AH233" s="2" t="s">
        <v>1735</v>
      </c>
      <c r="AI233" s="2" t="s">
        <v>1736</v>
      </c>
    </row>
    <row r="234" spans="1:35">
      <c r="A234" s="2" t="s">
        <v>1737</v>
      </c>
      <c r="B234" s="2" t="s">
        <v>1738</v>
      </c>
      <c r="C234" s="2" t="s">
        <v>34</v>
      </c>
      <c r="D234" s="2" t="s">
        <v>35</v>
      </c>
      <c r="E234" s="2" t="s">
        <v>155</v>
      </c>
      <c r="F234" s="2" t="s">
        <v>1739</v>
      </c>
      <c r="G234" s="2" t="s">
        <v>1740</v>
      </c>
      <c r="H234" s="2" t="s">
        <v>95</v>
      </c>
      <c r="I234" s="2">
        <v>4</v>
      </c>
      <c r="J234" s="2" t="s">
        <v>85</v>
      </c>
      <c r="K234" s="2" t="s">
        <v>1741</v>
      </c>
      <c r="L234" s="2" t="s">
        <v>1742</v>
      </c>
      <c r="N234" s="3">
        <v>42926</v>
      </c>
      <c r="O234" s="7">
        <f ca="1" t="shared" si="6"/>
        <v>0.583333333333333</v>
      </c>
      <c r="P234" s="2">
        <v>2006.7</v>
      </c>
      <c r="Q234" s="2" t="s">
        <v>40</v>
      </c>
      <c r="R234" s="4" t="s">
        <v>512</v>
      </c>
      <c r="S234" s="4" t="str">
        <f>IFERROR(VLOOKUP(R234,'C:\Users\XP-PC-XXX\Desktop\[员工花名册20180208更新版.xlsx]数据引用'!#REF!,2,0),"否")</f>
        <v>否</v>
      </c>
      <c r="U234" s="4" t="s">
        <v>1743</v>
      </c>
      <c r="AD234" s="5">
        <v>38899</v>
      </c>
      <c r="AE234" s="10">
        <f ca="1" t="shared" si="7"/>
        <v>11.5833333333333</v>
      </c>
      <c r="AF234" s="2" t="s">
        <v>1744</v>
      </c>
      <c r="AH234" s="2" t="s">
        <v>1745</v>
      </c>
      <c r="AI234" s="2" t="s">
        <v>1746</v>
      </c>
    </row>
    <row r="235" spans="1:35">
      <c r="A235" s="2" t="s">
        <v>1747</v>
      </c>
      <c r="B235" s="2" t="s">
        <v>1748</v>
      </c>
      <c r="C235" s="2" t="s">
        <v>34</v>
      </c>
      <c r="D235" s="2" t="s">
        <v>35</v>
      </c>
      <c r="E235" s="2" t="s">
        <v>57</v>
      </c>
      <c r="F235" s="2" t="s">
        <v>619</v>
      </c>
      <c r="G235" s="2" t="s">
        <v>681</v>
      </c>
      <c r="H235" s="2" t="s">
        <v>144</v>
      </c>
      <c r="I235" s="2">
        <v>3</v>
      </c>
      <c r="J235" s="2" t="s">
        <v>233</v>
      </c>
      <c r="K235" s="2" t="s">
        <v>766</v>
      </c>
      <c r="L235" s="2" t="s">
        <v>858</v>
      </c>
      <c r="N235" s="3">
        <v>42926</v>
      </c>
      <c r="O235" s="7">
        <f ca="1" t="shared" si="6"/>
        <v>0.583333333333333</v>
      </c>
      <c r="P235" s="2">
        <v>2008.7</v>
      </c>
      <c r="Q235" s="2" t="s">
        <v>40</v>
      </c>
      <c r="R235" s="4" t="s">
        <v>172</v>
      </c>
      <c r="S235" s="4" t="str">
        <f>IFERROR(VLOOKUP(R235,'C:\Users\XP-PC-XXX\Desktop\[员工花名册20180208更新版.xlsx]数据引用'!#REF!,2,0),"否")</f>
        <v>否</v>
      </c>
      <c r="U235" s="4" t="s">
        <v>1749</v>
      </c>
      <c r="AD235" s="5">
        <v>39630</v>
      </c>
      <c r="AE235" s="10">
        <f ca="1" t="shared" si="7"/>
        <v>9.58333333333333</v>
      </c>
      <c r="AF235" s="2" t="s">
        <v>1010</v>
      </c>
      <c r="AH235" s="2" t="s">
        <v>1750</v>
      </c>
      <c r="AI235" s="2" t="s">
        <v>1751</v>
      </c>
    </row>
    <row r="236" spans="1:35">
      <c r="A236" s="2" t="s">
        <v>1752</v>
      </c>
      <c r="B236" s="2" t="s">
        <v>1753</v>
      </c>
      <c r="C236" s="2" t="s">
        <v>81</v>
      </c>
      <c r="D236" s="2" t="s">
        <v>35</v>
      </c>
      <c r="E236" s="2" t="s">
        <v>82</v>
      </c>
      <c r="F236" s="2" t="s">
        <v>894</v>
      </c>
      <c r="H236" s="2" t="s">
        <v>330</v>
      </c>
      <c r="I236" s="2">
        <v>2</v>
      </c>
      <c r="J236" s="2" t="s">
        <v>233</v>
      </c>
      <c r="K236" s="2" t="s">
        <v>1754</v>
      </c>
      <c r="L236" s="2" t="s">
        <v>893</v>
      </c>
      <c r="N236" s="3">
        <v>42926</v>
      </c>
      <c r="O236" s="7">
        <f ca="1" t="shared" si="6"/>
        <v>0.583333333333333</v>
      </c>
      <c r="P236" s="2">
        <v>2012.7</v>
      </c>
      <c r="Q236" s="2" t="s">
        <v>49</v>
      </c>
      <c r="R236" s="4" t="s">
        <v>385</v>
      </c>
      <c r="S236" s="4" t="str">
        <f>IFERROR(VLOOKUP(R236,'C:\Users\XP-PC-XXX\Desktop\[员工花名册20180208更新版.xlsx]数据引用'!#REF!,2,0),"否")</f>
        <v>否</v>
      </c>
      <c r="U236" s="4" t="s">
        <v>1755</v>
      </c>
      <c r="V236" s="2" t="s">
        <v>40</v>
      </c>
      <c r="W236" s="4" t="s">
        <v>385</v>
      </c>
      <c r="X236" s="4" t="s">
        <v>1755</v>
      </c>
      <c r="AD236" s="5">
        <v>41091</v>
      </c>
      <c r="AE236" s="10">
        <f ca="1" t="shared" si="7"/>
        <v>5.58333333333333</v>
      </c>
      <c r="AF236" s="2" t="s">
        <v>1756</v>
      </c>
      <c r="AH236" s="2" t="s">
        <v>1757</v>
      </c>
      <c r="AI236" s="2" t="s">
        <v>1758</v>
      </c>
    </row>
    <row r="237" spans="1:35">
      <c r="A237" s="2" t="s">
        <v>1759</v>
      </c>
      <c r="B237" s="2" t="s">
        <v>1760</v>
      </c>
      <c r="C237" s="2" t="s">
        <v>81</v>
      </c>
      <c r="D237" s="2" t="s">
        <v>35</v>
      </c>
      <c r="E237" s="2" t="s">
        <v>82</v>
      </c>
      <c r="F237" s="2" t="s">
        <v>894</v>
      </c>
      <c r="H237" s="2" t="s">
        <v>197</v>
      </c>
      <c r="I237" s="2">
        <v>2</v>
      </c>
      <c r="J237" s="2" t="s">
        <v>198</v>
      </c>
      <c r="K237" s="2" t="s">
        <v>1761</v>
      </c>
      <c r="L237" s="2" t="s">
        <v>893</v>
      </c>
      <c r="N237" s="3">
        <v>42926</v>
      </c>
      <c r="O237" s="7">
        <f ca="1" t="shared" si="6"/>
        <v>0.583333333333333</v>
      </c>
      <c r="P237" s="2">
        <v>2014.7</v>
      </c>
      <c r="Q237" s="2" t="s">
        <v>40</v>
      </c>
      <c r="R237" s="4" t="s">
        <v>1762</v>
      </c>
      <c r="S237" s="4" t="str">
        <f>IFERROR(VLOOKUP(R237,'C:\Users\XP-PC-XXX\Desktop\[员工花名册20180208更新版.xlsx]数据引用'!#REF!,2,0),"否")</f>
        <v>否</v>
      </c>
      <c r="U237" s="4" t="s">
        <v>1763</v>
      </c>
      <c r="AD237" s="5">
        <v>41821</v>
      </c>
      <c r="AE237" s="10">
        <f ca="1" t="shared" si="7"/>
        <v>3.58333333333333</v>
      </c>
      <c r="AF237" s="2" t="s">
        <v>1764</v>
      </c>
      <c r="AH237" s="2" t="s">
        <v>1765</v>
      </c>
      <c r="AI237" s="2" t="s">
        <v>1766</v>
      </c>
    </row>
    <row r="238" spans="1:35">
      <c r="A238" s="2" t="s">
        <v>1767</v>
      </c>
      <c r="B238" s="2" t="s">
        <v>1768</v>
      </c>
      <c r="C238" s="2" t="s">
        <v>34</v>
      </c>
      <c r="D238" s="2" t="s">
        <v>35</v>
      </c>
      <c r="E238" s="2" t="s">
        <v>57</v>
      </c>
      <c r="F238" s="2" t="s">
        <v>142</v>
      </c>
      <c r="G238" s="2" t="s">
        <v>143</v>
      </c>
      <c r="H238" s="2" t="s">
        <v>67</v>
      </c>
      <c r="I238" s="2">
        <v>5</v>
      </c>
      <c r="J238" s="2" t="s">
        <v>322</v>
      </c>
      <c r="K238" s="2" t="s">
        <v>1769</v>
      </c>
      <c r="L238" s="2" t="s">
        <v>56</v>
      </c>
      <c r="N238" s="3">
        <v>42927</v>
      </c>
      <c r="O238" s="7">
        <f ca="1" t="shared" si="6"/>
        <v>0.583333333333333</v>
      </c>
      <c r="P238" s="2">
        <v>2000.7</v>
      </c>
      <c r="Q238" s="2" t="s">
        <v>40</v>
      </c>
      <c r="R238" s="4" t="s">
        <v>172</v>
      </c>
      <c r="S238" s="4" t="str">
        <f>IFERROR(VLOOKUP(R238,'C:\Users\XP-PC-XXX\Desktop\[员工花名册20180208更新版.xlsx]数据引用'!#REF!,2,0),"否")</f>
        <v>否</v>
      </c>
      <c r="U238" s="4" t="s">
        <v>1770</v>
      </c>
      <c r="Y238" s="2" t="s">
        <v>1562</v>
      </c>
      <c r="Z238" s="2" t="s">
        <v>1771</v>
      </c>
      <c r="AA238" s="2" t="s">
        <v>749</v>
      </c>
      <c r="AD238" s="5">
        <v>36708</v>
      </c>
      <c r="AE238" s="10">
        <f ca="1" t="shared" si="7"/>
        <v>17.5833333333333</v>
      </c>
      <c r="AF238" s="2" t="s">
        <v>1772</v>
      </c>
      <c r="AH238" s="2" t="s">
        <v>1773</v>
      </c>
      <c r="AI238" s="2" t="s">
        <v>1774</v>
      </c>
    </row>
    <row r="239" spans="1:35">
      <c r="A239" s="2" t="s">
        <v>1775</v>
      </c>
      <c r="B239" s="2" t="s">
        <v>1776</v>
      </c>
      <c r="C239" s="2" t="s">
        <v>34</v>
      </c>
      <c r="D239" s="2" t="s">
        <v>35</v>
      </c>
      <c r="E239" s="2" t="s">
        <v>57</v>
      </c>
      <c r="F239" s="2" t="s">
        <v>240</v>
      </c>
      <c r="G239" s="2" t="s">
        <v>241</v>
      </c>
      <c r="H239" s="2" t="s">
        <v>144</v>
      </c>
      <c r="I239" s="2">
        <v>3</v>
      </c>
      <c r="J239" s="2" t="s">
        <v>233</v>
      </c>
      <c r="K239" s="2" t="s">
        <v>1777</v>
      </c>
      <c r="L239" s="2" t="s">
        <v>416</v>
      </c>
      <c r="N239" s="3">
        <v>42936</v>
      </c>
      <c r="O239" s="7">
        <f ca="1" t="shared" si="6"/>
        <v>0.583333333333333</v>
      </c>
      <c r="P239" s="2">
        <v>2006.6</v>
      </c>
      <c r="Q239" s="2" t="s">
        <v>40</v>
      </c>
      <c r="R239" s="4" t="s">
        <v>1778</v>
      </c>
      <c r="S239" s="4" t="str">
        <f>IFERROR(VLOOKUP(R239,'C:\Users\XP-PC-XXX\Desktop\[员工花名册20180208更新版.xlsx]数据引用'!#REF!,2,0),"否")</f>
        <v>否</v>
      </c>
      <c r="U239" s="4" t="s">
        <v>961</v>
      </c>
      <c r="AD239" s="5">
        <v>38899</v>
      </c>
      <c r="AE239" s="10">
        <f ca="1" t="shared" si="7"/>
        <v>11.5833333333333</v>
      </c>
      <c r="AF239" s="2" t="s">
        <v>1779</v>
      </c>
      <c r="AH239" s="2" t="s">
        <v>1780</v>
      </c>
      <c r="AI239" s="2" t="s">
        <v>1781</v>
      </c>
    </row>
    <row r="240" spans="1:35">
      <c r="A240" s="2" t="s">
        <v>1782</v>
      </c>
      <c r="B240" s="2" t="s">
        <v>1783</v>
      </c>
      <c r="C240" s="2" t="s">
        <v>34</v>
      </c>
      <c r="D240" s="2" t="s">
        <v>35</v>
      </c>
      <c r="E240" s="2" t="s">
        <v>155</v>
      </c>
      <c r="F240" s="2" t="s">
        <v>1784</v>
      </c>
      <c r="G240" s="2" t="s">
        <v>1785</v>
      </c>
      <c r="H240" s="2" t="s">
        <v>408</v>
      </c>
      <c r="I240" s="2">
        <v>5</v>
      </c>
      <c r="J240" s="2" t="s">
        <v>409</v>
      </c>
      <c r="K240" s="2" t="s">
        <v>1786</v>
      </c>
      <c r="L240" s="2" t="s">
        <v>158</v>
      </c>
      <c r="N240" s="3">
        <v>42936</v>
      </c>
      <c r="O240" s="7">
        <f ca="1" t="shared" si="6"/>
        <v>0.583333333333333</v>
      </c>
      <c r="P240" s="2">
        <v>2003.7</v>
      </c>
      <c r="Q240" s="2" t="s">
        <v>40</v>
      </c>
      <c r="R240" s="4" t="s">
        <v>1124</v>
      </c>
      <c r="S240" s="4" t="str">
        <f>IFERROR(VLOOKUP(R240,'C:\Users\XP-PC-XXX\Desktop\[员工花名册20180208更新版.xlsx]数据引用'!#REF!,2,0),"否")</f>
        <v>否</v>
      </c>
      <c r="U240" s="4" t="s">
        <v>549</v>
      </c>
      <c r="Y240" s="2" t="s">
        <v>49</v>
      </c>
      <c r="Z240" s="2" t="s">
        <v>1787</v>
      </c>
      <c r="AA240" s="2" t="s">
        <v>749</v>
      </c>
      <c r="AD240" s="5">
        <v>37803</v>
      </c>
      <c r="AE240" s="10">
        <f ca="1" t="shared" si="7"/>
        <v>14.5833333333333</v>
      </c>
      <c r="AF240" s="2" t="s">
        <v>1788</v>
      </c>
      <c r="AH240" s="2" t="s">
        <v>1789</v>
      </c>
      <c r="AI240" s="2" t="s">
        <v>1790</v>
      </c>
    </row>
    <row r="241" spans="1:35">
      <c r="A241" s="2" t="s">
        <v>1791</v>
      </c>
      <c r="B241" s="2" t="s">
        <v>1792</v>
      </c>
      <c r="C241" s="2" t="s">
        <v>34</v>
      </c>
      <c r="D241" s="2" t="s">
        <v>35</v>
      </c>
      <c r="E241" s="2" t="s">
        <v>57</v>
      </c>
      <c r="F241" s="2" t="s">
        <v>93</v>
      </c>
      <c r="G241" s="2" t="s">
        <v>519</v>
      </c>
      <c r="H241" s="2" t="s">
        <v>144</v>
      </c>
      <c r="I241" s="2">
        <v>3</v>
      </c>
      <c r="J241" s="2" t="s">
        <v>233</v>
      </c>
      <c r="K241" s="2" t="s">
        <v>1793</v>
      </c>
      <c r="L241" s="2" t="s">
        <v>563</v>
      </c>
      <c r="N241" s="3">
        <v>42936</v>
      </c>
      <c r="O241" s="7">
        <f ca="1" t="shared" si="6"/>
        <v>0.583333333333333</v>
      </c>
      <c r="P241" s="2">
        <v>2009.6</v>
      </c>
      <c r="Q241" s="2" t="s">
        <v>40</v>
      </c>
      <c r="R241" s="4" t="s">
        <v>841</v>
      </c>
      <c r="S241" s="4" t="str">
        <f>IFERROR(VLOOKUP(R241,'C:\Users\XP-PC-XXX\Desktop\[员工花名册20180208更新版.xlsx]数据引用'!#REF!,2,0),"否")</f>
        <v>否</v>
      </c>
      <c r="U241" s="4" t="s">
        <v>173</v>
      </c>
      <c r="AD241" s="5">
        <v>40026</v>
      </c>
      <c r="AE241" s="10">
        <f ca="1" t="shared" si="7"/>
        <v>8.5</v>
      </c>
      <c r="AF241" s="2" t="s">
        <v>1794</v>
      </c>
      <c r="AH241" s="2" t="s">
        <v>1795</v>
      </c>
      <c r="AI241" s="2" t="s">
        <v>1796</v>
      </c>
    </row>
    <row r="242" spans="1:35">
      <c r="A242" s="2" t="s">
        <v>1797</v>
      </c>
      <c r="B242" s="2" t="s">
        <v>1798</v>
      </c>
      <c r="C242" s="2" t="s">
        <v>34</v>
      </c>
      <c r="D242" s="2" t="s">
        <v>35</v>
      </c>
      <c r="E242" s="2" t="s">
        <v>57</v>
      </c>
      <c r="F242" s="2" t="s">
        <v>128</v>
      </c>
      <c r="G242" s="2" t="s">
        <v>1414</v>
      </c>
      <c r="H242" s="2" t="s">
        <v>144</v>
      </c>
      <c r="I242" s="2">
        <v>3</v>
      </c>
      <c r="J242" s="2" t="s">
        <v>233</v>
      </c>
      <c r="K242" s="2" t="s">
        <v>1799</v>
      </c>
      <c r="L242" s="2" t="s">
        <v>127</v>
      </c>
      <c r="N242" s="3">
        <v>42936</v>
      </c>
      <c r="O242" s="7">
        <f ca="1" t="shared" si="6"/>
        <v>0.583333333333333</v>
      </c>
      <c r="P242" s="2">
        <v>2010.6</v>
      </c>
      <c r="Q242" s="2" t="s">
        <v>40</v>
      </c>
      <c r="R242" s="4" t="s">
        <v>286</v>
      </c>
      <c r="S242" s="4" t="str">
        <f>IFERROR(VLOOKUP(R242,'C:\Users\XP-PC-XXX\Desktop\[员工花名册20180208更新版.xlsx]数据引用'!#REF!,2,0),"否")</f>
        <v>否</v>
      </c>
      <c r="U242" s="4" t="s">
        <v>52</v>
      </c>
      <c r="AD242" s="5">
        <v>40391</v>
      </c>
      <c r="AE242" s="10">
        <f ca="1" t="shared" si="7"/>
        <v>7.5</v>
      </c>
      <c r="AF242" s="2" t="s">
        <v>1800</v>
      </c>
      <c r="AH242" s="2" t="s">
        <v>1801</v>
      </c>
      <c r="AI242" s="2" t="s">
        <v>1802</v>
      </c>
    </row>
    <row r="243" spans="1:35">
      <c r="A243" s="2" t="s">
        <v>1803</v>
      </c>
      <c r="B243" s="2" t="s">
        <v>1804</v>
      </c>
      <c r="C243" s="2" t="s">
        <v>34</v>
      </c>
      <c r="D243" s="2" t="s">
        <v>35</v>
      </c>
      <c r="E243" s="2" t="s">
        <v>57</v>
      </c>
      <c r="F243" s="2" t="s">
        <v>128</v>
      </c>
      <c r="G243" s="2" t="s">
        <v>668</v>
      </c>
      <c r="H243" s="2" t="s">
        <v>265</v>
      </c>
      <c r="I243" s="2">
        <v>2</v>
      </c>
      <c r="J243" s="2" t="s">
        <v>198</v>
      </c>
      <c r="K243" s="2" t="s">
        <v>1805</v>
      </c>
      <c r="L243" s="2" t="s">
        <v>1534</v>
      </c>
      <c r="N243" s="3">
        <v>42936</v>
      </c>
      <c r="O243" s="7">
        <f ca="1" t="shared" si="6"/>
        <v>0.583333333333333</v>
      </c>
      <c r="P243" s="2">
        <v>2016.6</v>
      </c>
      <c r="Q243" s="2" t="s">
        <v>49</v>
      </c>
      <c r="R243" s="4" t="s">
        <v>332</v>
      </c>
      <c r="S243" s="4" t="str">
        <f>IFERROR(VLOOKUP(R243,'C:\Users\XP-PC-XXX\Desktop\[员工花名册20180208更新版.xlsx]数据引用'!#REF!,2,0),"否")</f>
        <v>否</v>
      </c>
      <c r="U243" s="4" t="s">
        <v>51</v>
      </c>
      <c r="V243" s="2" t="s">
        <v>40</v>
      </c>
      <c r="W243" s="4" t="s">
        <v>332</v>
      </c>
      <c r="X243" s="4" t="s">
        <v>52</v>
      </c>
      <c r="AD243" s="5">
        <v>42522</v>
      </c>
      <c r="AE243" s="10">
        <f ca="1" t="shared" si="7"/>
        <v>1.66666666666667</v>
      </c>
      <c r="AF243" s="2" t="s">
        <v>670</v>
      </c>
      <c r="AH243" s="2" t="s">
        <v>1806</v>
      </c>
      <c r="AI243" s="2" t="s">
        <v>1807</v>
      </c>
    </row>
    <row r="244" spans="1:35">
      <c r="A244" s="2" t="s">
        <v>1808</v>
      </c>
      <c r="B244" s="2" t="s">
        <v>1809</v>
      </c>
      <c r="C244" s="2" t="s">
        <v>34</v>
      </c>
      <c r="D244" s="2" t="s">
        <v>35</v>
      </c>
      <c r="E244" s="2" t="s">
        <v>57</v>
      </c>
      <c r="F244" s="2" t="s">
        <v>128</v>
      </c>
      <c r="G244" s="2" t="s">
        <v>731</v>
      </c>
      <c r="H244" s="2" t="s">
        <v>265</v>
      </c>
      <c r="I244" s="2">
        <v>2</v>
      </c>
      <c r="J244" s="2" t="s">
        <v>198</v>
      </c>
      <c r="K244" s="2" t="s">
        <v>1810</v>
      </c>
      <c r="L244" s="2" t="s">
        <v>127</v>
      </c>
      <c r="N244" s="3">
        <v>42936</v>
      </c>
      <c r="O244" s="7">
        <f ca="1" t="shared" si="6"/>
        <v>0.583333333333333</v>
      </c>
      <c r="P244" s="2">
        <v>2014.6</v>
      </c>
      <c r="Q244" s="2" t="s">
        <v>40</v>
      </c>
      <c r="R244" s="4" t="s">
        <v>1124</v>
      </c>
      <c r="S244" s="4" t="str">
        <f>IFERROR(VLOOKUP(R244,'C:\Users\XP-PC-XXX\Desktop\[员工花名册20180208更新版.xlsx]数据引用'!#REF!,2,0),"否")</f>
        <v>否</v>
      </c>
      <c r="U244" s="4" t="s">
        <v>1811</v>
      </c>
      <c r="AD244" s="5">
        <v>41791</v>
      </c>
      <c r="AE244" s="10">
        <f ca="1" t="shared" si="7"/>
        <v>3.66666666666667</v>
      </c>
      <c r="AF244" s="2" t="s">
        <v>1812</v>
      </c>
      <c r="AH244" s="2" t="s">
        <v>1813</v>
      </c>
      <c r="AI244" s="2" t="s">
        <v>1814</v>
      </c>
    </row>
    <row r="245" spans="1:35">
      <c r="A245" s="2" t="s">
        <v>1815</v>
      </c>
      <c r="B245" s="2" t="s">
        <v>1816</v>
      </c>
      <c r="C245" s="2" t="s">
        <v>34</v>
      </c>
      <c r="D245" s="2" t="s">
        <v>35</v>
      </c>
      <c r="E245" s="2" t="s">
        <v>328</v>
      </c>
      <c r="F245" s="2" t="s">
        <v>530</v>
      </c>
      <c r="H245" s="2" t="s">
        <v>197</v>
      </c>
      <c r="I245" s="2">
        <v>2</v>
      </c>
      <c r="J245" s="2" t="s">
        <v>198</v>
      </c>
      <c r="K245" s="2" t="s">
        <v>1266</v>
      </c>
      <c r="L245" s="2" t="s">
        <v>529</v>
      </c>
      <c r="N245" s="3">
        <v>42936</v>
      </c>
      <c r="O245" s="7">
        <f ca="1" t="shared" si="6"/>
        <v>0.583333333333333</v>
      </c>
      <c r="P245" s="2">
        <v>2014.6</v>
      </c>
      <c r="Q245" s="2" t="s">
        <v>40</v>
      </c>
      <c r="R245" s="4" t="s">
        <v>1817</v>
      </c>
      <c r="S245" s="4" t="str">
        <f>IFERROR(VLOOKUP(R245,'C:\Users\XP-PC-XXX\Desktop\[员工花名册20180208更新版.xlsx]数据引用'!#REF!,2,0),"否")</f>
        <v>否</v>
      </c>
      <c r="U245" s="4" t="s">
        <v>1818</v>
      </c>
      <c r="AD245" s="5">
        <v>41821</v>
      </c>
      <c r="AE245" s="10">
        <f ca="1" t="shared" si="7"/>
        <v>3.58333333333333</v>
      </c>
      <c r="AF245" s="2" t="s">
        <v>1819</v>
      </c>
      <c r="AH245" s="2" t="s">
        <v>1820</v>
      </c>
      <c r="AI245" s="2" t="s">
        <v>1821</v>
      </c>
    </row>
    <row r="246" spans="1:35">
      <c r="A246" s="2" t="s">
        <v>1822</v>
      </c>
      <c r="B246" s="2" t="s">
        <v>1823</v>
      </c>
      <c r="C246" s="2" t="s">
        <v>34</v>
      </c>
      <c r="D246" s="2" t="s">
        <v>35</v>
      </c>
      <c r="E246" s="2" t="s">
        <v>82</v>
      </c>
      <c r="F246" s="2" t="s">
        <v>894</v>
      </c>
      <c r="H246" s="2" t="s">
        <v>330</v>
      </c>
      <c r="I246" s="2">
        <v>3</v>
      </c>
      <c r="J246" s="2" t="s">
        <v>233</v>
      </c>
      <c r="K246" s="2" t="s">
        <v>1824</v>
      </c>
      <c r="L246" s="2" t="s">
        <v>893</v>
      </c>
      <c r="N246" s="3">
        <v>42936</v>
      </c>
      <c r="O246" s="7">
        <f ca="1" t="shared" si="6"/>
        <v>0.583333333333333</v>
      </c>
      <c r="P246" s="2">
        <v>2010.6</v>
      </c>
      <c r="Q246" s="2" t="s">
        <v>40</v>
      </c>
      <c r="R246" s="4" t="s">
        <v>1124</v>
      </c>
      <c r="S246" s="4" t="str">
        <f>IFERROR(VLOOKUP(R246,'C:\Users\XP-PC-XXX\Desktop\[员工花名册20180208更新版.xlsx]数据引用'!#REF!,2,0),"否")</f>
        <v>否</v>
      </c>
      <c r="U246" s="4" t="s">
        <v>897</v>
      </c>
      <c r="AD246" s="5">
        <v>40330</v>
      </c>
      <c r="AE246" s="10">
        <f ca="1" t="shared" si="7"/>
        <v>7.66666666666667</v>
      </c>
      <c r="AF246" s="2" t="s">
        <v>1825</v>
      </c>
      <c r="AH246" s="2" t="s">
        <v>1826</v>
      </c>
      <c r="AI246" s="2" t="s">
        <v>1827</v>
      </c>
    </row>
    <row r="247" spans="1:35">
      <c r="A247" s="2" t="s">
        <v>1828</v>
      </c>
      <c r="B247" s="2" t="s">
        <v>1829</v>
      </c>
      <c r="C247" s="2" t="s">
        <v>34</v>
      </c>
      <c r="D247" s="2" t="s">
        <v>35</v>
      </c>
      <c r="E247" s="2" t="s">
        <v>155</v>
      </c>
      <c r="F247" s="2" t="s">
        <v>817</v>
      </c>
      <c r="G247" s="2" t="s">
        <v>818</v>
      </c>
      <c r="H247" s="2" t="s">
        <v>265</v>
      </c>
      <c r="I247" s="2">
        <v>2</v>
      </c>
      <c r="J247" s="2" t="s">
        <v>198</v>
      </c>
      <c r="K247" s="2" t="s">
        <v>1102</v>
      </c>
      <c r="L247" s="2" t="s">
        <v>1101</v>
      </c>
      <c r="N247" s="3">
        <v>42936</v>
      </c>
      <c r="O247" s="7">
        <f ca="1" t="shared" si="6"/>
        <v>0.583333333333333</v>
      </c>
      <c r="P247" s="2">
        <v>2017.6</v>
      </c>
      <c r="Q247" s="2" t="s">
        <v>40</v>
      </c>
      <c r="R247" s="4" t="s">
        <v>1124</v>
      </c>
      <c r="S247" s="4" t="str">
        <f>IFERROR(VLOOKUP(R247,'C:\Users\XP-PC-XXX\Desktop\[员工花名册20180208更新版.xlsx]数据引用'!#REF!,2,0),"否")</f>
        <v>否</v>
      </c>
      <c r="U247" s="4" t="s">
        <v>281</v>
      </c>
      <c r="AD247" s="5">
        <v>42917</v>
      </c>
      <c r="AE247" s="10">
        <f ca="1" t="shared" si="7"/>
        <v>0.583333333333333</v>
      </c>
      <c r="AF247" s="2" t="s">
        <v>39</v>
      </c>
      <c r="AH247" s="2" t="s">
        <v>1830</v>
      </c>
      <c r="AI247" s="2" t="s">
        <v>1831</v>
      </c>
    </row>
    <row r="248" spans="1:35">
      <c r="A248" s="2" t="s">
        <v>1832</v>
      </c>
      <c r="B248" s="2" t="s">
        <v>1833</v>
      </c>
      <c r="C248" s="2" t="s">
        <v>34</v>
      </c>
      <c r="D248" s="2" t="s">
        <v>35</v>
      </c>
      <c r="E248" s="2" t="s">
        <v>57</v>
      </c>
      <c r="F248" s="2" t="s">
        <v>264</v>
      </c>
      <c r="H248" s="2" t="s">
        <v>265</v>
      </c>
      <c r="I248" s="2">
        <v>2</v>
      </c>
      <c r="J248" s="2" t="s">
        <v>198</v>
      </c>
      <c r="K248" s="2" t="s">
        <v>1710</v>
      </c>
      <c r="L248" s="2" t="s">
        <v>1153</v>
      </c>
      <c r="N248" s="3">
        <v>42936</v>
      </c>
      <c r="O248" s="7">
        <f ca="1" t="shared" si="6"/>
        <v>0.583333333333333</v>
      </c>
      <c r="P248" s="2">
        <v>2017.6</v>
      </c>
      <c r="Q248" s="2" t="s">
        <v>49</v>
      </c>
      <c r="R248" s="4" t="s">
        <v>286</v>
      </c>
      <c r="S248" s="4" t="str">
        <f>IFERROR(VLOOKUP(R248,'C:\Users\XP-PC-XXX\Desktop\[员工花名册20180208更新版.xlsx]数据引用'!#REF!,2,0),"否")</f>
        <v>否</v>
      </c>
      <c r="U248" s="4" t="s">
        <v>52</v>
      </c>
      <c r="V248" s="2" t="s">
        <v>40</v>
      </c>
      <c r="W248" s="4" t="s">
        <v>114</v>
      </c>
      <c r="X248" s="4" t="s">
        <v>52</v>
      </c>
      <c r="AD248" s="5">
        <v>42917</v>
      </c>
      <c r="AE248" s="10">
        <f ca="1" t="shared" si="7"/>
        <v>0.583333333333333</v>
      </c>
      <c r="AF248" s="2" t="s">
        <v>39</v>
      </c>
      <c r="AH248" s="2" t="s">
        <v>1834</v>
      </c>
      <c r="AI248" s="2" t="s">
        <v>1835</v>
      </c>
    </row>
    <row r="249" spans="1:35">
      <c r="A249" s="2" t="s">
        <v>1836</v>
      </c>
      <c r="B249" s="2" t="s">
        <v>1837</v>
      </c>
      <c r="C249" s="2" t="s">
        <v>34</v>
      </c>
      <c r="D249" s="2" t="s">
        <v>35</v>
      </c>
      <c r="E249" s="2" t="s">
        <v>744</v>
      </c>
      <c r="F249" s="2" t="s">
        <v>744</v>
      </c>
      <c r="H249" s="2" t="s">
        <v>1838</v>
      </c>
      <c r="I249" s="2">
        <v>5</v>
      </c>
      <c r="J249" s="2" t="s">
        <v>68</v>
      </c>
      <c r="K249" s="2" t="s">
        <v>1839</v>
      </c>
      <c r="L249" s="2" t="s">
        <v>1089</v>
      </c>
      <c r="N249" s="3">
        <v>42941</v>
      </c>
      <c r="O249" s="7">
        <f ca="1" t="shared" si="6"/>
        <v>0.583333333333333</v>
      </c>
      <c r="P249" s="2">
        <v>2000.7</v>
      </c>
      <c r="Q249" s="2" t="s">
        <v>40</v>
      </c>
      <c r="R249" s="4" t="s">
        <v>41</v>
      </c>
      <c r="S249" s="4" t="str">
        <f>IFERROR(VLOOKUP(R249,'C:\Users\XP-PC-XXX\Desktop\[员工花名册20180208更新版.xlsx]数据引用'!#REF!,2,0),"否")</f>
        <v>否</v>
      </c>
      <c r="U249" s="4" t="s">
        <v>1840</v>
      </c>
      <c r="AD249" s="5">
        <v>36708</v>
      </c>
      <c r="AE249" s="10">
        <f ca="1" t="shared" si="7"/>
        <v>17.5833333333333</v>
      </c>
      <c r="AF249" s="2" t="s">
        <v>1841</v>
      </c>
      <c r="AH249" s="2" t="s">
        <v>1842</v>
      </c>
      <c r="AI249" s="2" t="s">
        <v>1843</v>
      </c>
    </row>
    <row r="250" spans="1:35">
      <c r="A250" s="2" t="s">
        <v>1844</v>
      </c>
      <c r="B250" s="2" t="s">
        <v>1845</v>
      </c>
      <c r="C250" s="2" t="s">
        <v>81</v>
      </c>
      <c r="D250" s="2" t="s">
        <v>35</v>
      </c>
      <c r="E250" s="2" t="s">
        <v>57</v>
      </c>
      <c r="F250" s="2" t="s">
        <v>74</v>
      </c>
      <c r="G250" s="2" t="s">
        <v>1236</v>
      </c>
      <c r="H250" s="2" t="s">
        <v>95</v>
      </c>
      <c r="I250" s="2">
        <v>4</v>
      </c>
      <c r="J250" s="2" t="s">
        <v>85</v>
      </c>
      <c r="K250" s="2" t="s">
        <v>1846</v>
      </c>
      <c r="L250" s="2" t="s">
        <v>73</v>
      </c>
      <c r="N250" s="3">
        <v>42948</v>
      </c>
      <c r="O250" s="7">
        <f ca="1" t="shared" si="6"/>
        <v>0.5</v>
      </c>
      <c r="P250" s="2">
        <v>2006.6</v>
      </c>
      <c r="Q250" s="2" t="s">
        <v>40</v>
      </c>
      <c r="R250" s="4" t="s">
        <v>1847</v>
      </c>
      <c r="S250" s="4" t="str">
        <f>IFERROR(VLOOKUP(R250,'C:\Users\XP-PC-XXX\Desktop\[员工花名册20180208更新版.xlsx]数据引用'!#REF!,2,0),"否")</f>
        <v>否</v>
      </c>
      <c r="U250" s="4" t="s">
        <v>288</v>
      </c>
      <c r="AD250" s="5">
        <v>38961</v>
      </c>
      <c r="AE250" s="10">
        <f ca="1" t="shared" si="7"/>
        <v>11.4166666666667</v>
      </c>
      <c r="AF250" s="2" t="s">
        <v>1848</v>
      </c>
      <c r="AH250" s="2" t="s">
        <v>1849</v>
      </c>
      <c r="AI250" s="2" t="s">
        <v>1850</v>
      </c>
    </row>
    <row r="251" spans="1:35">
      <c r="A251" s="2" t="s">
        <v>1851</v>
      </c>
      <c r="B251" s="2" t="s">
        <v>1852</v>
      </c>
      <c r="C251" s="2" t="s">
        <v>34</v>
      </c>
      <c r="D251" s="2" t="s">
        <v>35</v>
      </c>
      <c r="E251" s="2" t="s">
        <v>57</v>
      </c>
      <c r="F251" s="2" t="s">
        <v>128</v>
      </c>
      <c r="G251" s="2" t="s">
        <v>979</v>
      </c>
      <c r="H251" s="2" t="s">
        <v>144</v>
      </c>
      <c r="I251" s="2">
        <v>3</v>
      </c>
      <c r="J251" s="2" t="s">
        <v>233</v>
      </c>
      <c r="K251" s="2" t="s">
        <v>1853</v>
      </c>
      <c r="L251" s="2" t="s">
        <v>667</v>
      </c>
      <c r="N251" s="3">
        <v>42948</v>
      </c>
      <c r="O251" s="7">
        <f ca="1" t="shared" si="6"/>
        <v>0.5</v>
      </c>
      <c r="P251" s="2">
        <v>2012.6</v>
      </c>
      <c r="Q251" s="2" t="s">
        <v>40</v>
      </c>
      <c r="R251" s="4" t="s">
        <v>130</v>
      </c>
      <c r="S251" s="4" t="str">
        <f>IFERROR(VLOOKUP(R251,'C:\Users\XP-PC-XXX\Desktop\[员工花名册20180208更新版.xlsx]数据引用'!#REF!,2,0),"否")</f>
        <v>否</v>
      </c>
      <c r="U251" s="4" t="s">
        <v>182</v>
      </c>
      <c r="AD251" s="5">
        <v>41122</v>
      </c>
      <c r="AE251" s="10">
        <f ca="1" t="shared" si="7"/>
        <v>5.5</v>
      </c>
      <c r="AF251" s="2" t="s">
        <v>1854</v>
      </c>
      <c r="AH251" s="2" t="s">
        <v>1855</v>
      </c>
      <c r="AI251" s="2" t="s">
        <v>1856</v>
      </c>
    </row>
    <row r="252" spans="1:35">
      <c r="A252" s="2" t="s">
        <v>1857</v>
      </c>
      <c r="B252" s="2" t="s">
        <v>1858</v>
      </c>
      <c r="C252" s="2" t="s">
        <v>34</v>
      </c>
      <c r="D252" s="2" t="s">
        <v>35</v>
      </c>
      <c r="E252" s="2" t="s">
        <v>57</v>
      </c>
      <c r="F252" s="2" t="s">
        <v>128</v>
      </c>
      <c r="G252" s="2" t="s">
        <v>979</v>
      </c>
      <c r="H252" s="2" t="s">
        <v>265</v>
      </c>
      <c r="I252" s="2">
        <v>2</v>
      </c>
      <c r="J252" s="2" t="s">
        <v>198</v>
      </c>
      <c r="K252" s="2" t="s">
        <v>1859</v>
      </c>
      <c r="L252" s="2" t="s">
        <v>127</v>
      </c>
      <c r="N252" s="3">
        <v>42948</v>
      </c>
      <c r="O252" s="7">
        <f ca="1" t="shared" si="6"/>
        <v>0.5</v>
      </c>
      <c r="P252" s="2">
        <v>2015.7</v>
      </c>
      <c r="Q252" s="2" t="s">
        <v>40</v>
      </c>
      <c r="R252" s="4" t="s">
        <v>1860</v>
      </c>
      <c r="S252" s="4" t="str">
        <f>IFERROR(VLOOKUP(R252,'C:\Users\XP-PC-XXX\Desktop\[员工花名册20180208更新版.xlsx]数据引用'!#REF!,2,0),"否")</f>
        <v>否</v>
      </c>
      <c r="U252" s="4" t="s">
        <v>1840</v>
      </c>
      <c r="AD252" s="5">
        <v>42186</v>
      </c>
      <c r="AE252" s="10">
        <f ca="1" t="shared" si="7"/>
        <v>2.58333333333333</v>
      </c>
      <c r="AF252" s="2" t="s">
        <v>1861</v>
      </c>
      <c r="AH252" s="2" t="s">
        <v>1862</v>
      </c>
      <c r="AI252" s="2" t="s">
        <v>1863</v>
      </c>
    </row>
    <row r="253" spans="1:35">
      <c r="A253" s="2" t="s">
        <v>1864</v>
      </c>
      <c r="B253" s="2" t="s">
        <v>1865</v>
      </c>
      <c r="C253" s="2" t="s">
        <v>34</v>
      </c>
      <c r="D253" s="2" t="s">
        <v>35</v>
      </c>
      <c r="E253" s="2" t="s">
        <v>57</v>
      </c>
      <c r="F253" s="2" t="s">
        <v>93</v>
      </c>
      <c r="G253" s="2" t="s">
        <v>519</v>
      </c>
      <c r="H253" s="2" t="s">
        <v>144</v>
      </c>
      <c r="I253" s="2">
        <v>2</v>
      </c>
      <c r="J253" s="2" t="s">
        <v>233</v>
      </c>
      <c r="K253" s="2" t="s">
        <v>1866</v>
      </c>
      <c r="L253" s="2" t="s">
        <v>563</v>
      </c>
      <c r="N253" s="3">
        <v>42948</v>
      </c>
      <c r="O253" s="7">
        <f ca="1" t="shared" si="6"/>
        <v>0.5</v>
      </c>
      <c r="P253" s="2">
        <v>2010.7</v>
      </c>
      <c r="Q253" s="2" t="s">
        <v>40</v>
      </c>
      <c r="R253" s="4" t="s">
        <v>1124</v>
      </c>
      <c r="S253" s="4" t="str">
        <f>IFERROR(VLOOKUP(R253,'C:\Users\XP-PC-XXX\Desktop\[员工花名册20180208更新版.xlsx]数据引用'!#REF!,2,0),"否")</f>
        <v>否</v>
      </c>
      <c r="U253" s="4" t="s">
        <v>1867</v>
      </c>
      <c r="AD253" s="5">
        <v>40360</v>
      </c>
      <c r="AE253" s="10">
        <f ca="1" t="shared" si="7"/>
        <v>7.58333333333333</v>
      </c>
      <c r="AF253" s="2" t="s">
        <v>1868</v>
      </c>
      <c r="AH253" s="2" t="s">
        <v>1869</v>
      </c>
      <c r="AI253" s="2" t="s">
        <v>1870</v>
      </c>
    </row>
    <row r="254" spans="1:35">
      <c r="A254" s="2" t="s">
        <v>1871</v>
      </c>
      <c r="B254" s="2" t="s">
        <v>1872</v>
      </c>
      <c r="C254" s="2" t="s">
        <v>34</v>
      </c>
      <c r="D254" s="2" t="s">
        <v>35</v>
      </c>
      <c r="E254" s="2" t="s">
        <v>57</v>
      </c>
      <c r="F254" s="2" t="s">
        <v>206</v>
      </c>
      <c r="G254" s="2" t="s">
        <v>504</v>
      </c>
      <c r="H254" s="2" t="s">
        <v>144</v>
      </c>
      <c r="I254" s="2">
        <v>3</v>
      </c>
      <c r="J254" s="2" t="s">
        <v>233</v>
      </c>
      <c r="K254" s="2" t="s">
        <v>315</v>
      </c>
      <c r="L254" s="2" t="s">
        <v>337</v>
      </c>
      <c r="N254" s="3">
        <v>42948</v>
      </c>
      <c r="O254" s="7">
        <f ca="1" t="shared" si="6"/>
        <v>0.5</v>
      </c>
      <c r="P254" s="2">
        <v>2007.7</v>
      </c>
      <c r="Q254" s="2" t="s">
        <v>40</v>
      </c>
      <c r="R254" s="4" t="s">
        <v>339</v>
      </c>
      <c r="S254" s="4" t="str">
        <f>IFERROR(VLOOKUP(R254,'C:\Users\XP-PC-XXX\Desktop\[员工花名册20180208更新版.xlsx]数据引用'!#REF!,2,0),"否")</f>
        <v>否</v>
      </c>
      <c r="U254" s="4" t="s">
        <v>182</v>
      </c>
      <c r="AD254" s="5">
        <v>39264</v>
      </c>
      <c r="AE254" s="10">
        <f ca="1" t="shared" si="7"/>
        <v>10.5833333333333</v>
      </c>
      <c r="AF254" s="2" t="s">
        <v>1873</v>
      </c>
      <c r="AH254" s="2" t="s">
        <v>1874</v>
      </c>
      <c r="AI254" s="2" t="s">
        <v>1875</v>
      </c>
    </row>
    <row r="255" spans="1:35">
      <c r="A255" s="2" t="s">
        <v>1876</v>
      </c>
      <c r="B255" s="2" t="s">
        <v>1877</v>
      </c>
      <c r="C255" s="2" t="s">
        <v>34</v>
      </c>
      <c r="D255" s="2" t="s">
        <v>35</v>
      </c>
      <c r="E255" s="2" t="s">
        <v>57</v>
      </c>
      <c r="F255" s="2" t="s">
        <v>206</v>
      </c>
      <c r="G255" s="2" t="s">
        <v>207</v>
      </c>
      <c r="H255" s="2" t="s">
        <v>144</v>
      </c>
      <c r="I255" s="2">
        <v>3</v>
      </c>
      <c r="J255" s="2" t="s">
        <v>233</v>
      </c>
      <c r="K255" s="2" t="s">
        <v>292</v>
      </c>
      <c r="L255" s="2" t="s">
        <v>337</v>
      </c>
      <c r="N255" s="3">
        <v>42948</v>
      </c>
      <c r="O255" s="7">
        <f ca="1" t="shared" si="6"/>
        <v>0.5</v>
      </c>
      <c r="P255" s="2">
        <v>2013.7</v>
      </c>
      <c r="Q255" s="2" t="s">
        <v>49</v>
      </c>
      <c r="R255" s="4" t="s">
        <v>548</v>
      </c>
      <c r="S255" s="4" t="str">
        <f>IFERROR(VLOOKUP(R255,'C:\Users\XP-PC-XXX\Desktop\[员工花名册20180208更新版.xlsx]数据引用'!#REF!,2,0),"否")</f>
        <v>否</v>
      </c>
      <c r="U255" s="4" t="s">
        <v>1878</v>
      </c>
      <c r="V255" s="2" t="s">
        <v>40</v>
      </c>
      <c r="W255" s="4" t="s">
        <v>1879</v>
      </c>
      <c r="X255" s="4" t="s">
        <v>150</v>
      </c>
      <c r="AD255" s="5">
        <v>41456</v>
      </c>
      <c r="AE255" s="10">
        <f ca="1" t="shared" si="7"/>
        <v>4.58333333333333</v>
      </c>
      <c r="AF255" s="2" t="s">
        <v>1880</v>
      </c>
      <c r="AH255" s="2" t="s">
        <v>1881</v>
      </c>
      <c r="AI255" s="2" t="s">
        <v>1882</v>
      </c>
    </row>
    <row r="256" spans="1:35">
      <c r="A256" s="2" t="s">
        <v>1883</v>
      </c>
      <c r="B256" s="2" t="s">
        <v>1884</v>
      </c>
      <c r="C256" s="2" t="s">
        <v>34</v>
      </c>
      <c r="D256" s="2" t="s">
        <v>35</v>
      </c>
      <c r="E256" s="2" t="s">
        <v>57</v>
      </c>
      <c r="F256" s="2" t="s">
        <v>784</v>
      </c>
      <c r="G256" s="2" t="s">
        <v>785</v>
      </c>
      <c r="H256" s="2" t="s">
        <v>330</v>
      </c>
      <c r="I256" s="2">
        <v>3</v>
      </c>
      <c r="J256" s="2" t="s">
        <v>198</v>
      </c>
      <c r="K256" s="2" t="s">
        <v>832</v>
      </c>
      <c r="L256" s="2" t="s">
        <v>810</v>
      </c>
      <c r="N256" s="3">
        <v>42948</v>
      </c>
      <c r="O256" s="7">
        <f ca="1" t="shared" si="6"/>
        <v>0.5</v>
      </c>
      <c r="P256" s="2">
        <v>2012.6</v>
      </c>
      <c r="Q256" s="2" t="s">
        <v>40</v>
      </c>
      <c r="R256" s="4" t="s">
        <v>114</v>
      </c>
      <c r="S256" s="4" t="str">
        <f>IFERROR(VLOOKUP(R256,'C:\Users\XP-PC-XXX\Desktop\[员工花名册20180208更新版.xlsx]数据引用'!#REF!,2,0),"否")</f>
        <v>否</v>
      </c>
      <c r="U256" s="4" t="s">
        <v>1885</v>
      </c>
      <c r="AD256" s="5">
        <v>41061</v>
      </c>
      <c r="AE256" s="10">
        <f ca="1" t="shared" si="7"/>
        <v>5.66666666666667</v>
      </c>
      <c r="AF256" s="2" t="s">
        <v>1886</v>
      </c>
      <c r="AH256" s="2" t="s">
        <v>1887</v>
      </c>
      <c r="AI256" s="2" t="s">
        <v>1888</v>
      </c>
    </row>
    <row r="257" spans="1:35">
      <c r="A257" s="2" t="s">
        <v>1889</v>
      </c>
      <c r="B257" s="2" t="s">
        <v>1890</v>
      </c>
      <c r="C257" s="2" t="s">
        <v>34</v>
      </c>
      <c r="D257" s="2" t="s">
        <v>35</v>
      </c>
      <c r="E257" s="2" t="s">
        <v>57</v>
      </c>
      <c r="F257" s="2" t="s">
        <v>784</v>
      </c>
      <c r="G257" s="2" t="s">
        <v>785</v>
      </c>
      <c r="H257" s="2" t="s">
        <v>330</v>
      </c>
      <c r="I257" s="2">
        <v>3</v>
      </c>
      <c r="J257" s="2" t="s">
        <v>198</v>
      </c>
      <c r="K257" s="2" t="s">
        <v>832</v>
      </c>
      <c r="L257" s="2" t="s">
        <v>810</v>
      </c>
      <c r="N257" s="3">
        <v>42948</v>
      </c>
      <c r="O257" s="7">
        <f ca="1" t="shared" si="6"/>
        <v>0.5</v>
      </c>
      <c r="P257" s="2">
        <v>2011.7</v>
      </c>
      <c r="Q257" s="2" t="s">
        <v>40</v>
      </c>
      <c r="R257" s="4" t="s">
        <v>41</v>
      </c>
      <c r="S257" s="4" t="str">
        <f>IFERROR(VLOOKUP(R257,'C:\Users\XP-PC-XXX\Desktop\[员工花名册20180208更新版.xlsx]数据引用'!#REF!,2,0),"否")</f>
        <v>否</v>
      </c>
      <c r="U257" s="4" t="s">
        <v>434</v>
      </c>
      <c r="AD257" s="5">
        <v>40725</v>
      </c>
      <c r="AE257" s="10">
        <f ca="1" t="shared" si="7"/>
        <v>6.58333333333333</v>
      </c>
      <c r="AF257" s="2" t="s">
        <v>1393</v>
      </c>
      <c r="AH257" s="2" t="s">
        <v>1891</v>
      </c>
      <c r="AI257" s="2" t="s">
        <v>1892</v>
      </c>
    </row>
    <row r="258" spans="1:35">
      <c r="A258" s="2" t="s">
        <v>1893</v>
      </c>
      <c r="B258" s="2" t="s">
        <v>1894</v>
      </c>
      <c r="C258" s="2" t="s">
        <v>34</v>
      </c>
      <c r="D258" s="2" t="s">
        <v>35</v>
      </c>
      <c r="E258" s="2" t="s">
        <v>57</v>
      </c>
      <c r="F258" s="2" t="s">
        <v>784</v>
      </c>
      <c r="G258" s="2" t="s">
        <v>1619</v>
      </c>
      <c r="H258" s="2" t="s">
        <v>330</v>
      </c>
      <c r="I258" s="2">
        <v>3</v>
      </c>
      <c r="J258" s="2" t="s">
        <v>233</v>
      </c>
      <c r="K258" s="2" t="s">
        <v>832</v>
      </c>
      <c r="L258" s="2" t="s">
        <v>1618</v>
      </c>
      <c r="N258" s="3">
        <v>42948</v>
      </c>
      <c r="O258" s="7">
        <f ca="1" t="shared" ref="O258:O321" si="8">DATEDIF(N258,TODAY(),"m")/12</f>
        <v>0.5</v>
      </c>
      <c r="P258" s="2">
        <v>2003.7</v>
      </c>
      <c r="Q258" s="2" t="s">
        <v>40</v>
      </c>
      <c r="R258" s="4" t="s">
        <v>1895</v>
      </c>
      <c r="S258" s="4" t="str">
        <f>IFERROR(VLOOKUP(R258,'C:\Users\XP-PC-XXX\Desktop\[员工花名册20180208更新版.xlsx]数据引用'!#REF!,2,0),"否")</f>
        <v>否</v>
      </c>
      <c r="U258" s="4" t="s">
        <v>1896</v>
      </c>
      <c r="AD258" s="5">
        <v>37803</v>
      </c>
      <c r="AE258" s="10">
        <f ca="1" t="shared" ref="AE258:AE321" si="9">DATEDIF(AD258,TODAY(),"m")/12</f>
        <v>14.5833333333333</v>
      </c>
      <c r="AF258" s="2" t="s">
        <v>1897</v>
      </c>
      <c r="AH258" s="2" t="s">
        <v>1898</v>
      </c>
      <c r="AI258" s="2" t="s">
        <v>1899</v>
      </c>
    </row>
    <row r="259" spans="1:35">
      <c r="A259" s="2" t="s">
        <v>1900</v>
      </c>
      <c r="B259" s="2" t="s">
        <v>1901</v>
      </c>
      <c r="C259" s="2" t="s">
        <v>81</v>
      </c>
      <c r="D259" s="2" t="s">
        <v>35</v>
      </c>
      <c r="E259" s="2" t="s">
        <v>57</v>
      </c>
      <c r="F259" s="2" t="s">
        <v>142</v>
      </c>
      <c r="G259" s="2" t="s">
        <v>143</v>
      </c>
      <c r="H259" s="2" t="s">
        <v>265</v>
      </c>
      <c r="I259" s="2">
        <v>2</v>
      </c>
      <c r="J259" s="2" t="s">
        <v>198</v>
      </c>
      <c r="K259" s="2" t="s">
        <v>1902</v>
      </c>
      <c r="L259" s="2" t="s">
        <v>170</v>
      </c>
      <c r="N259" s="3">
        <v>42948</v>
      </c>
      <c r="O259" s="7">
        <f ca="1" t="shared" si="8"/>
        <v>0.5</v>
      </c>
      <c r="P259" s="2">
        <v>2012.6</v>
      </c>
      <c r="Q259" s="2" t="s">
        <v>40</v>
      </c>
      <c r="R259" s="4" t="s">
        <v>301</v>
      </c>
      <c r="S259" s="4" t="str">
        <f>IFERROR(VLOOKUP(R259,'C:\Users\XP-PC-XXX\Desktop\[员工花名册20180208更新版.xlsx]数据引用'!#REF!,2,0),"否")</f>
        <v>否</v>
      </c>
      <c r="U259" s="4" t="s">
        <v>1903</v>
      </c>
      <c r="AD259" s="5">
        <v>41091</v>
      </c>
      <c r="AE259" s="10">
        <f ca="1" t="shared" si="9"/>
        <v>5.58333333333333</v>
      </c>
      <c r="AF259" s="2" t="s">
        <v>1904</v>
      </c>
      <c r="AH259" s="2" t="s">
        <v>1905</v>
      </c>
      <c r="AI259" s="2" t="s">
        <v>1906</v>
      </c>
    </row>
    <row r="260" spans="1:35">
      <c r="A260" s="2" t="s">
        <v>1907</v>
      </c>
      <c r="B260" s="2" t="s">
        <v>1908</v>
      </c>
      <c r="C260" s="2" t="s">
        <v>34</v>
      </c>
      <c r="D260" s="2" t="s">
        <v>35</v>
      </c>
      <c r="E260" s="2" t="s">
        <v>119</v>
      </c>
      <c r="F260" s="2" t="s">
        <v>120</v>
      </c>
      <c r="H260" s="2" t="s">
        <v>265</v>
      </c>
      <c r="I260" s="2">
        <v>2</v>
      </c>
      <c r="J260" s="2" t="s">
        <v>198</v>
      </c>
      <c r="K260" s="2" t="s">
        <v>1909</v>
      </c>
      <c r="L260" s="2" t="s">
        <v>359</v>
      </c>
      <c r="N260" s="3">
        <v>42948</v>
      </c>
      <c r="O260" s="7">
        <f ca="1" t="shared" si="8"/>
        <v>0.5</v>
      </c>
      <c r="P260" s="2">
        <v>2014.6</v>
      </c>
      <c r="Q260" s="2" t="s">
        <v>49</v>
      </c>
      <c r="R260" s="4" t="s">
        <v>548</v>
      </c>
      <c r="S260" s="4" t="str">
        <f>IFERROR(VLOOKUP(R260,'C:\Users\XP-PC-XXX\Desktop\[员工花名册20180208更新版.xlsx]数据引用'!#REF!,2,0),"否")</f>
        <v>否</v>
      </c>
      <c r="U260" s="4" t="s">
        <v>1878</v>
      </c>
      <c r="V260" s="2" t="s">
        <v>40</v>
      </c>
      <c r="W260" s="4" t="s">
        <v>548</v>
      </c>
      <c r="X260" s="4" t="s">
        <v>150</v>
      </c>
      <c r="AD260" s="5">
        <v>41821</v>
      </c>
      <c r="AE260" s="10">
        <f ca="1" t="shared" si="9"/>
        <v>3.58333333333333</v>
      </c>
      <c r="AF260" s="2" t="s">
        <v>1910</v>
      </c>
      <c r="AH260" s="2" t="s">
        <v>1911</v>
      </c>
      <c r="AI260" s="2" t="s">
        <v>1912</v>
      </c>
    </row>
    <row r="261" spans="1:35">
      <c r="A261" s="2" t="s">
        <v>1913</v>
      </c>
      <c r="B261" s="2" t="s">
        <v>1914</v>
      </c>
      <c r="C261" s="2" t="s">
        <v>34</v>
      </c>
      <c r="D261" s="2" t="s">
        <v>35</v>
      </c>
      <c r="E261" s="2" t="s">
        <v>57</v>
      </c>
      <c r="F261" s="2" t="s">
        <v>66</v>
      </c>
      <c r="G261" s="2" t="s">
        <v>659</v>
      </c>
      <c r="H261" s="2" t="s">
        <v>144</v>
      </c>
      <c r="I261" s="2">
        <v>3</v>
      </c>
      <c r="J261" s="2" t="s">
        <v>179</v>
      </c>
      <c r="K261" s="2" t="s">
        <v>1915</v>
      </c>
      <c r="L261" s="2" t="s">
        <v>1547</v>
      </c>
      <c r="N261" s="3">
        <v>42948</v>
      </c>
      <c r="O261" s="7">
        <f ca="1" t="shared" si="8"/>
        <v>0.5</v>
      </c>
      <c r="P261" s="2">
        <v>2006.7</v>
      </c>
      <c r="Q261" s="2" t="s">
        <v>40</v>
      </c>
      <c r="R261" s="4" t="s">
        <v>634</v>
      </c>
      <c r="S261" s="4" t="str">
        <f>IFERROR(VLOOKUP(R261,'C:\Users\XP-PC-XXX\Desktop\[员工花名册20180208更新版.xlsx]数据引用'!#REF!,2,0),"否")</f>
        <v>否</v>
      </c>
      <c r="U261" s="4" t="s">
        <v>52</v>
      </c>
      <c r="AD261" s="5">
        <v>38899</v>
      </c>
      <c r="AE261" s="10">
        <f ca="1" t="shared" si="9"/>
        <v>11.5833333333333</v>
      </c>
      <c r="AF261" s="2" t="s">
        <v>1916</v>
      </c>
      <c r="AH261" s="2" t="s">
        <v>1917</v>
      </c>
      <c r="AI261" s="2" t="s">
        <v>1918</v>
      </c>
    </row>
    <row r="262" spans="1:35">
      <c r="A262" s="2" t="s">
        <v>1919</v>
      </c>
      <c r="B262" s="2" t="s">
        <v>1920</v>
      </c>
      <c r="C262" s="2" t="s">
        <v>34</v>
      </c>
      <c r="D262" s="2" t="s">
        <v>35</v>
      </c>
      <c r="E262" s="2" t="s">
        <v>57</v>
      </c>
      <c r="F262" s="2" t="s">
        <v>619</v>
      </c>
      <c r="G262" s="2" t="s">
        <v>681</v>
      </c>
      <c r="H262" s="2" t="s">
        <v>265</v>
      </c>
      <c r="I262" s="2">
        <v>2</v>
      </c>
      <c r="J262" s="2" t="s">
        <v>198</v>
      </c>
      <c r="K262" s="2" t="s">
        <v>1921</v>
      </c>
      <c r="L262" s="2" t="s">
        <v>1047</v>
      </c>
      <c r="N262" s="3">
        <v>42948</v>
      </c>
      <c r="O262" s="7">
        <f ca="1" t="shared" si="8"/>
        <v>0.5</v>
      </c>
      <c r="P262" s="2">
        <v>2012.7</v>
      </c>
      <c r="Q262" s="2" t="s">
        <v>418</v>
      </c>
      <c r="R262" s="4" t="s">
        <v>1922</v>
      </c>
      <c r="S262" s="4" t="str">
        <f>IFERROR(VLOOKUP(R262,'C:\Users\XP-PC-XXX\Desktop\[员工花名册20180208更新版.xlsx]数据引用'!#REF!,2,0),"否")</f>
        <v>否</v>
      </c>
      <c r="U262" s="4" t="s">
        <v>1923</v>
      </c>
      <c r="Y262" s="2" t="s">
        <v>40</v>
      </c>
      <c r="Z262" s="2" t="s">
        <v>332</v>
      </c>
      <c r="AA262" s="2" t="s">
        <v>676</v>
      </c>
      <c r="AD262" s="5">
        <v>41091</v>
      </c>
      <c r="AE262" s="10">
        <f ca="1" t="shared" si="9"/>
        <v>5.58333333333333</v>
      </c>
      <c r="AF262" s="2" t="s">
        <v>1924</v>
      </c>
      <c r="AH262" s="2" t="s">
        <v>1925</v>
      </c>
      <c r="AI262" s="2" t="s">
        <v>1926</v>
      </c>
    </row>
    <row r="263" spans="1:35">
      <c r="A263" s="2" t="s">
        <v>1927</v>
      </c>
      <c r="B263" s="2" t="s">
        <v>1928</v>
      </c>
      <c r="C263" s="2" t="s">
        <v>34</v>
      </c>
      <c r="D263" s="2" t="s">
        <v>35</v>
      </c>
      <c r="E263" s="2" t="s">
        <v>111</v>
      </c>
      <c r="F263" s="2" t="s">
        <v>187</v>
      </c>
      <c r="G263" s="2" t="s">
        <v>188</v>
      </c>
      <c r="H263" s="2" t="s">
        <v>265</v>
      </c>
      <c r="I263" s="2">
        <v>2</v>
      </c>
      <c r="J263" s="2" t="s">
        <v>198</v>
      </c>
      <c r="K263" s="2" t="s">
        <v>1929</v>
      </c>
      <c r="L263" s="2" t="s">
        <v>186</v>
      </c>
      <c r="N263" s="3">
        <v>42948</v>
      </c>
      <c r="O263" s="7">
        <f ca="1" t="shared" si="8"/>
        <v>0.5</v>
      </c>
      <c r="P263" s="2">
        <v>2010.6</v>
      </c>
      <c r="Q263" s="2" t="s">
        <v>40</v>
      </c>
      <c r="R263" s="4" t="s">
        <v>916</v>
      </c>
      <c r="S263" s="4" t="str">
        <f>IFERROR(VLOOKUP(R263,'C:\Users\XP-PC-XXX\Desktop\[员工花名册20180208更新版.xlsx]数据引用'!#REF!,2,0),"否")</f>
        <v>否</v>
      </c>
      <c r="U263" s="4" t="s">
        <v>1755</v>
      </c>
      <c r="AD263" s="5">
        <v>40422</v>
      </c>
      <c r="AE263" s="10">
        <f ca="1" t="shared" si="9"/>
        <v>7.41666666666667</v>
      </c>
      <c r="AF263" s="2" t="s">
        <v>1930</v>
      </c>
      <c r="AH263" s="2" t="s">
        <v>1931</v>
      </c>
      <c r="AI263" s="2" t="s">
        <v>1932</v>
      </c>
    </row>
    <row r="264" spans="1:35">
      <c r="A264" s="2" t="s">
        <v>1933</v>
      </c>
      <c r="B264" s="2" t="s">
        <v>1934</v>
      </c>
      <c r="C264" s="2" t="s">
        <v>81</v>
      </c>
      <c r="D264" s="2" t="s">
        <v>35</v>
      </c>
      <c r="E264" s="2" t="s">
        <v>82</v>
      </c>
      <c r="F264" s="2" t="s">
        <v>577</v>
      </c>
      <c r="G264" s="2" t="s">
        <v>578</v>
      </c>
      <c r="H264" s="2" t="s">
        <v>579</v>
      </c>
      <c r="I264" s="2">
        <v>1</v>
      </c>
      <c r="J264" s="2" t="s">
        <v>580</v>
      </c>
      <c r="K264" s="2" t="s">
        <v>1935</v>
      </c>
      <c r="L264" s="2" t="s">
        <v>901</v>
      </c>
      <c r="N264" s="3">
        <v>42948</v>
      </c>
      <c r="O264" s="7">
        <f ca="1" t="shared" si="8"/>
        <v>0.5</v>
      </c>
      <c r="P264" s="2">
        <v>2017.6</v>
      </c>
      <c r="Q264" s="2" t="s">
        <v>418</v>
      </c>
      <c r="R264" s="4" t="s">
        <v>1936</v>
      </c>
      <c r="S264" s="4" t="str">
        <f>IFERROR(VLOOKUP(R264,'C:\Users\XP-PC-XXX\Desktop\[员工花名册20180208更新版.xlsx]数据引用'!#REF!,2,0),"否")</f>
        <v>否</v>
      </c>
      <c r="U264" s="4" t="s">
        <v>1125</v>
      </c>
      <c r="AD264" s="5">
        <v>42887</v>
      </c>
      <c r="AE264" s="10">
        <f ca="1" t="shared" si="9"/>
        <v>0.666666666666667</v>
      </c>
      <c r="AF264" s="2" t="s">
        <v>1937</v>
      </c>
      <c r="AH264" s="2" t="s">
        <v>1938</v>
      </c>
      <c r="AI264" s="2" t="s">
        <v>1939</v>
      </c>
    </row>
    <row r="265" spans="1:35">
      <c r="A265" s="2" t="s">
        <v>1940</v>
      </c>
      <c r="B265" s="2" t="s">
        <v>1941</v>
      </c>
      <c r="C265" s="2" t="s">
        <v>34</v>
      </c>
      <c r="D265" s="2" t="s">
        <v>35</v>
      </c>
      <c r="E265" s="2" t="s">
        <v>744</v>
      </c>
      <c r="F265" s="2" t="s">
        <v>744</v>
      </c>
      <c r="H265" s="2" t="s">
        <v>408</v>
      </c>
      <c r="I265" s="2">
        <v>6</v>
      </c>
      <c r="J265" s="2" t="s">
        <v>409</v>
      </c>
      <c r="K265" s="2" t="s">
        <v>1942</v>
      </c>
      <c r="L265" s="2" t="s">
        <v>1089</v>
      </c>
      <c r="N265" s="3">
        <v>42976</v>
      </c>
      <c r="O265" s="7">
        <f ca="1" t="shared" si="8"/>
        <v>0.416666666666667</v>
      </c>
      <c r="P265" s="2">
        <v>1996.8</v>
      </c>
      <c r="Q265" s="2" t="s">
        <v>40</v>
      </c>
      <c r="R265" s="4" t="s">
        <v>1943</v>
      </c>
      <c r="S265" s="4" t="str">
        <f>IFERROR(VLOOKUP(R265,'C:\Users\XP-PC-XXX\Desktop\[员工花名册20180208更新版.xlsx]数据引用'!#REF!,2,0),"否")</f>
        <v>否</v>
      </c>
      <c r="U265" s="4" t="s">
        <v>1944</v>
      </c>
      <c r="Y265" s="2" t="s">
        <v>49</v>
      </c>
      <c r="Z265" s="2" t="s">
        <v>1945</v>
      </c>
      <c r="AA265" s="2" t="s">
        <v>749</v>
      </c>
      <c r="AD265" s="5">
        <v>35278</v>
      </c>
      <c r="AE265" s="10">
        <f ca="1" t="shared" si="9"/>
        <v>21.5</v>
      </c>
      <c r="AF265" s="2" t="s">
        <v>1946</v>
      </c>
      <c r="AH265" s="2" t="s">
        <v>1947</v>
      </c>
      <c r="AI265" s="2" t="s">
        <v>1948</v>
      </c>
    </row>
    <row r="266" ht="28.5" spans="1:35">
      <c r="A266" s="2" t="s">
        <v>1949</v>
      </c>
      <c r="B266" s="2" t="s">
        <v>1950</v>
      </c>
      <c r="C266" s="2" t="s">
        <v>34</v>
      </c>
      <c r="D266" s="2" t="s">
        <v>35</v>
      </c>
      <c r="E266" s="2" t="s">
        <v>111</v>
      </c>
      <c r="F266" s="2" t="s">
        <v>111</v>
      </c>
      <c r="H266" s="2" t="s">
        <v>58</v>
      </c>
      <c r="I266" s="2">
        <v>7</v>
      </c>
      <c r="J266" s="2" t="s">
        <v>59</v>
      </c>
      <c r="K266" s="2" t="s">
        <v>58</v>
      </c>
      <c r="L266" s="2" t="s">
        <v>46</v>
      </c>
      <c r="N266" s="3">
        <v>43009</v>
      </c>
      <c r="O266" s="7">
        <f ca="1" t="shared" si="8"/>
        <v>0.333333333333333</v>
      </c>
      <c r="P266" s="2">
        <v>1992.4</v>
      </c>
      <c r="Q266" s="2" t="s">
        <v>361</v>
      </c>
      <c r="R266" s="4" t="s">
        <v>286</v>
      </c>
      <c r="S266" s="4" t="str">
        <f>IFERROR(VLOOKUP(R266,'C:\Users\XP-PC-XXX\Desktop\[员工花名册20180208更新版.xlsx]数据引用'!#REF!,2,0),"否")</f>
        <v>否</v>
      </c>
      <c r="U266" s="4" t="s">
        <v>52</v>
      </c>
      <c r="V266" s="2" t="s">
        <v>49</v>
      </c>
      <c r="W266" s="4" t="s">
        <v>1951</v>
      </c>
      <c r="X266" s="4" t="s">
        <v>1952</v>
      </c>
      <c r="AD266" s="5">
        <v>33695</v>
      </c>
      <c r="AE266" s="10">
        <f ca="1" t="shared" si="9"/>
        <v>25.8333333333333</v>
      </c>
      <c r="AF266" s="2" t="s">
        <v>1425</v>
      </c>
      <c r="AH266" s="2" t="s">
        <v>1953</v>
      </c>
      <c r="AI266" s="2" t="s">
        <v>1954</v>
      </c>
    </row>
    <row r="267" spans="1:35">
      <c r="A267" s="2" t="s">
        <v>1955</v>
      </c>
      <c r="B267" s="2" t="s">
        <v>1956</v>
      </c>
      <c r="C267" s="2" t="s">
        <v>34</v>
      </c>
      <c r="D267" s="2" t="s">
        <v>35</v>
      </c>
      <c r="E267" s="2" t="s">
        <v>119</v>
      </c>
      <c r="F267" s="2" t="s">
        <v>120</v>
      </c>
      <c r="H267" s="2" t="s">
        <v>1957</v>
      </c>
      <c r="I267" s="2">
        <v>4</v>
      </c>
      <c r="J267" s="2" t="s">
        <v>68</v>
      </c>
      <c r="K267" s="2" t="s">
        <v>1958</v>
      </c>
      <c r="L267" s="2" t="s">
        <v>118</v>
      </c>
      <c r="N267" s="3">
        <v>42963</v>
      </c>
      <c r="O267" s="7">
        <f ca="1" t="shared" si="8"/>
        <v>0.5</v>
      </c>
      <c r="P267" s="2">
        <v>2011.7</v>
      </c>
      <c r="Q267" s="2" t="s">
        <v>361</v>
      </c>
      <c r="R267" s="4" t="s">
        <v>1959</v>
      </c>
      <c r="S267" s="4" t="str">
        <f>IFERROR(VLOOKUP(R267,'C:\Users\XP-PC-XXX\Desktop\[员工花名册20180208更新版.xlsx]数据引用'!#REF!,2,0),"否")</f>
        <v>否</v>
      </c>
      <c r="U267" s="4" t="s">
        <v>1960</v>
      </c>
      <c r="V267" s="2" t="s">
        <v>40</v>
      </c>
      <c r="W267" s="4" t="s">
        <v>1959</v>
      </c>
      <c r="X267" s="4" t="s">
        <v>1961</v>
      </c>
      <c r="AD267" s="5">
        <v>39814</v>
      </c>
      <c r="AE267" s="10">
        <f ca="1" t="shared" si="9"/>
        <v>9.08333333333333</v>
      </c>
      <c r="AF267" s="2" t="s">
        <v>200</v>
      </c>
      <c r="AH267" s="2" t="s">
        <v>1962</v>
      </c>
      <c r="AI267" s="2" t="s">
        <v>1963</v>
      </c>
    </row>
    <row r="268" spans="1:35">
      <c r="A268" s="2" t="s">
        <v>1964</v>
      </c>
      <c r="B268" s="2" t="s">
        <v>1965</v>
      </c>
      <c r="C268" s="2" t="s">
        <v>34</v>
      </c>
      <c r="D268" s="2" t="s">
        <v>35</v>
      </c>
      <c r="E268" s="2" t="s">
        <v>57</v>
      </c>
      <c r="F268" s="2" t="s">
        <v>93</v>
      </c>
      <c r="G268" s="2" t="s">
        <v>94</v>
      </c>
      <c r="H268" s="2" t="s">
        <v>265</v>
      </c>
      <c r="I268" s="2">
        <v>2</v>
      </c>
      <c r="J268" s="2" t="s">
        <v>198</v>
      </c>
      <c r="K268" s="2" t="s">
        <v>1291</v>
      </c>
      <c r="L268" s="2" t="s">
        <v>1344</v>
      </c>
      <c r="N268" s="3">
        <v>42957</v>
      </c>
      <c r="O268" s="7">
        <f ca="1" t="shared" si="8"/>
        <v>0.5</v>
      </c>
      <c r="P268" s="2">
        <v>2012.6</v>
      </c>
      <c r="Q268" s="2" t="s">
        <v>40</v>
      </c>
      <c r="R268" s="4" t="s">
        <v>172</v>
      </c>
      <c r="S268" s="4" t="str">
        <f>IFERROR(VLOOKUP(R268,'C:\Users\XP-PC-XXX\Desktop\[员工花名册20180208更新版.xlsx]数据引用'!#REF!,2,0),"否")</f>
        <v>否</v>
      </c>
      <c r="U268" s="4" t="s">
        <v>115</v>
      </c>
      <c r="AD268" s="5">
        <v>41122</v>
      </c>
      <c r="AE268" s="10">
        <f ca="1" t="shared" si="9"/>
        <v>5.5</v>
      </c>
      <c r="AF268" s="2" t="s">
        <v>1966</v>
      </c>
      <c r="AH268" s="2" t="s">
        <v>1967</v>
      </c>
      <c r="AI268" s="2" t="s">
        <v>1968</v>
      </c>
    </row>
    <row r="269" spans="1:35">
      <c r="A269" s="2" t="s">
        <v>1969</v>
      </c>
      <c r="B269" s="2" t="s">
        <v>1970</v>
      </c>
      <c r="C269" s="2" t="s">
        <v>34</v>
      </c>
      <c r="D269" s="2" t="s">
        <v>35</v>
      </c>
      <c r="E269" s="2" t="s">
        <v>57</v>
      </c>
      <c r="F269" s="2" t="s">
        <v>66</v>
      </c>
      <c r="G269" s="2" t="s">
        <v>467</v>
      </c>
      <c r="H269" s="2" t="s">
        <v>144</v>
      </c>
      <c r="I269" s="2">
        <v>3</v>
      </c>
      <c r="J269" s="2" t="s">
        <v>233</v>
      </c>
      <c r="K269" s="2" t="s">
        <v>1580</v>
      </c>
      <c r="L269" s="2" t="s">
        <v>466</v>
      </c>
      <c r="N269" s="3">
        <v>42957</v>
      </c>
      <c r="O269" s="7">
        <f ca="1" t="shared" si="8"/>
        <v>0.5</v>
      </c>
      <c r="P269" s="2">
        <v>2012.7</v>
      </c>
      <c r="Q269" s="2" t="s">
        <v>40</v>
      </c>
      <c r="R269" s="4" t="s">
        <v>653</v>
      </c>
      <c r="S269" s="4" t="str">
        <f>IFERROR(VLOOKUP(R269,'C:\Users\XP-PC-XXX\Desktop\[员工花名册20180208更新版.xlsx]数据引用'!#REF!,2,0),"否")</f>
        <v>否</v>
      </c>
      <c r="U269" s="4" t="s">
        <v>52</v>
      </c>
      <c r="AD269" s="5">
        <v>41183</v>
      </c>
      <c r="AE269" s="10">
        <f ca="1" t="shared" si="9"/>
        <v>5.33333333333333</v>
      </c>
      <c r="AF269" s="2" t="s">
        <v>435</v>
      </c>
      <c r="AH269" s="2" t="s">
        <v>1971</v>
      </c>
      <c r="AI269" s="2" t="s">
        <v>1972</v>
      </c>
    </row>
    <row r="270" spans="1:35">
      <c r="A270" s="2" t="s">
        <v>1973</v>
      </c>
      <c r="B270" s="2" t="s">
        <v>1974</v>
      </c>
      <c r="C270" s="2" t="s">
        <v>81</v>
      </c>
      <c r="D270" s="2" t="s">
        <v>35</v>
      </c>
      <c r="E270" s="2" t="s">
        <v>82</v>
      </c>
      <c r="F270" s="2" t="s">
        <v>1283</v>
      </c>
      <c r="G270" s="2" t="s">
        <v>1975</v>
      </c>
      <c r="H270" s="2" t="s">
        <v>197</v>
      </c>
      <c r="I270" s="2">
        <v>2</v>
      </c>
      <c r="J270" s="2" t="s">
        <v>198</v>
      </c>
      <c r="K270" s="2" t="s">
        <v>1976</v>
      </c>
      <c r="L270" s="2" t="s">
        <v>1941</v>
      </c>
      <c r="N270" s="3">
        <v>42957</v>
      </c>
      <c r="O270" s="7">
        <f ca="1" t="shared" si="8"/>
        <v>0.5</v>
      </c>
      <c r="P270" s="2">
        <v>2013.6</v>
      </c>
      <c r="Q270" s="2" t="s">
        <v>418</v>
      </c>
      <c r="R270" s="4" t="s">
        <v>1977</v>
      </c>
      <c r="S270" s="4" t="str">
        <f>IFERROR(VLOOKUP(R270,'C:\Users\XP-PC-XXX\Desktop\[员工花名册20180208更新版.xlsx]数据引用'!#REF!,2,0),"否")</f>
        <v>否</v>
      </c>
      <c r="U270" s="4" t="s">
        <v>1978</v>
      </c>
      <c r="Y270" s="2" t="s">
        <v>40</v>
      </c>
      <c r="Z270" s="2" t="s">
        <v>1541</v>
      </c>
      <c r="AA270" s="2" t="s">
        <v>749</v>
      </c>
      <c r="AD270" s="5">
        <v>41426</v>
      </c>
      <c r="AE270" s="10">
        <f ca="1" t="shared" si="9"/>
        <v>4.66666666666667</v>
      </c>
      <c r="AF270" s="2" t="s">
        <v>1979</v>
      </c>
      <c r="AH270" s="2" t="s">
        <v>1980</v>
      </c>
      <c r="AI270" s="2" t="s">
        <v>1981</v>
      </c>
    </row>
    <row r="271" spans="1:35">
      <c r="A271" s="2" t="s">
        <v>1982</v>
      </c>
      <c r="B271" s="2" t="s">
        <v>1983</v>
      </c>
      <c r="C271" s="2" t="s">
        <v>34</v>
      </c>
      <c r="D271" s="2" t="s">
        <v>35</v>
      </c>
      <c r="E271" s="2" t="s">
        <v>57</v>
      </c>
      <c r="F271" s="2" t="s">
        <v>142</v>
      </c>
      <c r="G271" s="2" t="s">
        <v>143</v>
      </c>
      <c r="H271" s="2" t="s">
        <v>144</v>
      </c>
      <c r="I271" s="2">
        <v>3</v>
      </c>
      <c r="J271" s="2" t="s">
        <v>233</v>
      </c>
      <c r="K271" s="2" t="s">
        <v>1984</v>
      </c>
      <c r="L271" s="2" t="s">
        <v>170</v>
      </c>
      <c r="N271" s="3">
        <v>42957</v>
      </c>
      <c r="O271" s="7">
        <f ca="1" t="shared" si="8"/>
        <v>0.5</v>
      </c>
      <c r="P271" s="2">
        <v>2009.6</v>
      </c>
      <c r="Q271" s="2" t="s">
        <v>40</v>
      </c>
      <c r="R271" s="4" t="s">
        <v>172</v>
      </c>
      <c r="S271" s="4" t="str">
        <f>IFERROR(VLOOKUP(R271,'C:\Users\XP-PC-XXX\Desktop\[员工花名册20180208更新版.xlsx]数据引用'!#REF!,2,0),"否")</f>
        <v>否</v>
      </c>
      <c r="U271" s="4" t="s">
        <v>52</v>
      </c>
      <c r="AD271" s="5">
        <v>39995</v>
      </c>
      <c r="AE271" s="10">
        <f ca="1" t="shared" si="9"/>
        <v>8.58333333333333</v>
      </c>
      <c r="AF271" s="2" t="s">
        <v>1985</v>
      </c>
      <c r="AH271" s="2" t="s">
        <v>1986</v>
      </c>
      <c r="AI271" s="2" t="s">
        <v>1987</v>
      </c>
    </row>
    <row r="272" spans="1:35">
      <c r="A272" s="2" t="s">
        <v>1988</v>
      </c>
      <c r="B272" s="2" t="s">
        <v>1989</v>
      </c>
      <c r="C272" s="2" t="s">
        <v>34</v>
      </c>
      <c r="D272" s="2" t="s">
        <v>35</v>
      </c>
      <c r="E272" s="2" t="s">
        <v>155</v>
      </c>
      <c r="F272" s="2" t="s">
        <v>447</v>
      </c>
      <c r="G272" s="2" t="s">
        <v>995</v>
      </c>
      <c r="H272" s="2" t="s">
        <v>95</v>
      </c>
      <c r="I272" s="2">
        <v>4</v>
      </c>
      <c r="J272" s="2" t="s">
        <v>85</v>
      </c>
      <c r="K272" s="2" t="s">
        <v>449</v>
      </c>
      <c r="L272" s="2" t="s">
        <v>219</v>
      </c>
      <c r="N272" s="3">
        <v>42957</v>
      </c>
      <c r="O272" s="7">
        <f ca="1" t="shared" si="8"/>
        <v>0.5</v>
      </c>
      <c r="P272" s="2">
        <v>2004.7</v>
      </c>
      <c r="Q272" s="2" t="s">
        <v>40</v>
      </c>
      <c r="R272" s="4" t="s">
        <v>1990</v>
      </c>
      <c r="S272" s="4" t="str">
        <f>IFERROR(VLOOKUP(R272,'C:\Users\XP-PC-XXX\Desktop\[员工花名册20180208更新版.xlsx]数据引用'!#REF!,2,0),"否")</f>
        <v>否</v>
      </c>
      <c r="U272" s="4" t="s">
        <v>1991</v>
      </c>
      <c r="Z272" s="2" t="s">
        <v>1992</v>
      </c>
      <c r="AA272" s="2" t="s">
        <v>749</v>
      </c>
      <c r="AD272" s="5">
        <v>38169</v>
      </c>
      <c r="AE272" s="10">
        <f ca="1" t="shared" si="9"/>
        <v>13.5833333333333</v>
      </c>
      <c r="AF272" s="2" t="s">
        <v>1993</v>
      </c>
      <c r="AH272" s="2" t="s">
        <v>1994</v>
      </c>
      <c r="AI272" s="2" t="s">
        <v>1995</v>
      </c>
    </row>
    <row r="273" ht="28.5" spans="1:35">
      <c r="A273" s="2" t="s">
        <v>1996</v>
      </c>
      <c r="B273" s="2" t="s">
        <v>1997</v>
      </c>
      <c r="C273" s="2" t="s">
        <v>34</v>
      </c>
      <c r="D273" s="2" t="s">
        <v>35</v>
      </c>
      <c r="E273" s="2" t="s">
        <v>57</v>
      </c>
      <c r="F273" s="2" t="s">
        <v>128</v>
      </c>
      <c r="G273" s="2" t="s">
        <v>979</v>
      </c>
      <c r="H273" s="2" t="s">
        <v>144</v>
      </c>
      <c r="I273" s="2">
        <v>3</v>
      </c>
      <c r="J273" s="2" t="s">
        <v>233</v>
      </c>
      <c r="K273" s="2" t="s">
        <v>1998</v>
      </c>
      <c r="L273" s="2" t="s">
        <v>127</v>
      </c>
      <c r="N273" s="3">
        <v>42957</v>
      </c>
      <c r="O273" s="7">
        <f ca="1" t="shared" si="8"/>
        <v>0.5</v>
      </c>
      <c r="P273" s="2">
        <v>2014.6</v>
      </c>
      <c r="Q273" s="2" t="s">
        <v>49</v>
      </c>
      <c r="R273" s="4" t="s">
        <v>1999</v>
      </c>
      <c r="S273" s="4" t="str">
        <f>IFERROR(VLOOKUP(R273,'C:\Users\XP-PC-XXX\Desktop\[员工花名册20180208更新版.xlsx]数据引用'!#REF!,2,0),"否")</f>
        <v>否</v>
      </c>
      <c r="U273" s="4" t="s">
        <v>1223</v>
      </c>
      <c r="V273" s="2" t="s">
        <v>40</v>
      </c>
      <c r="W273" s="4" t="s">
        <v>1999</v>
      </c>
      <c r="X273" s="4" t="s">
        <v>191</v>
      </c>
      <c r="AD273" s="5">
        <v>41821</v>
      </c>
      <c r="AE273" s="10">
        <f ca="1" t="shared" si="9"/>
        <v>3.58333333333333</v>
      </c>
      <c r="AF273" s="2" t="s">
        <v>710</v>
      </c>
      <c r="AH273" s="2" t="s">
        <v>2000</v>
      </c>
      <c r="AI273" s="2" t="s">
        <v>2001</v>
      </c>
    </row>
    <row r="274" spans="1:35">
      <c r="A274" s="2" t="s">
        <v>2002</v>
      </c>
      <c r="B274" s="2" t="s">
        <v>2003</v>
      </c>
      <c r="C274" s="2" t="s">
        <v>34</v>
      </c>
      <c r="D274" s="2" t="s">
        <v>35</v>
      </c>
      <c r="E274" s="2" t="s">
        <v>111</v>
      </c>
      <c r="F274" s="2" t="s">
        <v>176</v>
      </c>
      <c r="G274" s="2" t="s">
        <v>177</v>
      </c>
      <c r="H274" s="2" t="s">
        <v>95</v>
      </c>
      <c r="I274" s="2">
        <v>4</v>
      </c>
      <c r="J274" s="2" t="s">
        <v>85</v>
      </c>
      <c r="K274" s="2" t="s">
        <v>2004</v>
      </c>
      <c r="L274" s="2" t="s">
        <v>2005</v>
      </c>
      <c r="N274" s="3">
        <v>42968</v>
      </c>
      <c r="O274" s="7">
        <f ca="1" t="shared" si="8"/>
        <v>0.5</v>
      </c>
      <c r="P274" s="2">
        <v>2005.7</v>
      </c>
      <c r="Q274" s="2" t="s">
        <v>40</v>
      </c>
      <c r="R274" s="4" t="s">
        <v>2006</v>
      </c>
      <c r="S274" s="4" t="str">
        <f>IFERROR(VLOOKUP(R274,'C:\Users\XP-PC-XXX\Desktop\[员工花名册20180208更新版.xlsx]数据引用'!#REF!,2,0),"否")</f>
        <v>否</v>
      </c>
      <c r="U274" s="4" t="s">
        <v>191</v>
      </c>
      <c r="Y274" s="2" t="s">
        <v>49</v>
      </c>
      <c r="Z274" s="2" t="s">
        <v>1284</v>
      </c>
      <c r="AA274" s="2" t="s">
        <v>749</v>
      </c>
      <c r="AD274" s="5">
        <v>38534</v>
      </c>
      <c r="AE274" s="10">
        <f ca="1" t="shared" si="9"/>
        <v>12.5833333333333</v>
      </c>
      <c r="AF274" s="2" t="s">
        <v>2007</v>
      </c>
      <c r="AH274" s="2" t="s">
        <v>2008</v>
      </c>
      <c r="AI274" s="2" t="s">
        <v>2009</v>
      </c>
    </row>
    <row r="275" spans="1:35">
      <c r="A275" s="2" t="s">
        <v>2010</v>
      </c>
      <c r="B275" s="2" t="s">
        <v>2011</v>
      </c>
      <c r="C275" s="2" t="s">
        <v>34</v>
      </c>
      <c r="D275" s="2" t="s">
        <v>35</v>
      </c>
      <c r="E275" s="2" t="s">
        <v>57</v>
      </c>
      <c r="F275" s="2" t="s">
        <v>128</v>
      </c>
      <c r="G275" s="2" t="s">
        <v>279</v>
      </c>
      <c r="H275" s="2" t="s">
        <v>144</v>
      </c>
      <c r="I275" s="2">
        <v>3</v>
      </c>
      <c r="J275" s="2" t="s">
        <v>233</v>
      </c>
      <c r="K275" s="2" t="s">
        <v>2012</v>
      </c>
      <c r="L275" s="2" t="s">
        <v>2013</v>
      </c>
      <c r="N275" s="3">
        <v>42968</v>
      </c>
      <c r="O275" s="7">
        <f ca="1" t="shared" si="8"/>
        <v>0.5</v>
      </c>
      <c r="P275" s="2">
        <v>2009.6</v>
      </c>
      <c r="Q275" s="2" t="s">
        <v>40</v>
      </c>
      <c r="R275" s="4" t="s">
        <v>172</v>
      </c>
      <c r="S275" s="4" t="str">
        <f>IFERROR(VLOOKUP(R275,'C:\Users\XP-PC-XXX\Desktop\[员工花名册20180208更新版.xlsx]数据引用'!#REF!,2,0),"否")</f>
        <v>否</v>
      </c>
      <c r="U275" s="4" t="s">
        <v>150</v>
      </c>
      <c r="AD275" s="5">
        <v>39995</v>
      </c>
      <c r="AE275" s="10">
        <f ca="1" t="shared" si="9"/>
        <v>8.58333333333333</v>
      </c>
      <c r="AF275" s="2" t="s">
        <v>2014</v>
      </c>
      <c r="AH275" s="2" t="s">
        <v>2015</v>
      </c>
      <c r="AI275" s="2" t="s">
        <v>2016</v>
      </c>
    </row>
    <row r="276" spans="1:35">
      <c r="A276" s="2" t="s">
        <v>2017</v>
      </c>
      <c r="B276" s="2" t="s">
        <v>2018</v>
      </c>
      <c r="C276" s="2" t="s">
        <v>34</v>
      </c>
      <c r="D276" s="2" t="s">
        <v>35</v>
      </c>
      <c r="E276" s="2" t="s">
        <v>57</v>
      </c>
      <c r="F276" s="2" t="s">
        <v>272</v>
      </c>
      <c r="H276" s="2" t="s">
        <v>265</v>
      </c>
      <c r="I276" s="2">
        <v>2</v>
      </c>
      <c r="J276" s="2" t="s">
        <v>198</v>
      </c>
      <c r="K276" s="2" t="s">
        <v>652</v>
      </c>
      <c r="L276" s="2" t="s">
        <v>1407</v>
      </c>
      <c r="N276" s="3">
        <v>42968</v>
      </c>
      <c r="O276" s="7">
        <f ca="1" t="shared" si="8"/>
        <v>0.5</v>
      </c>
      <c r="P276" s="2">
        <v>2014.7</v>
      </c>
      <c r="Q276" s="2" t="s">
        <v>40</v>
      </c>
      <c r="R276" s="4" t="s">
        <v>172</v>
      </c>
      <c r="S276" s="4" t="str">
        <f>IFERROR(VLOOKUP(R276,'C:\Users\XP-PC-XXX\Desktop\[员工花名册20180208更新版.xlsx]数据引用'!#REF!,2,0),"否")</f>
        <v>否</v>
      </c>
      <c r="U276" s="4" t="s">
        <v>52</v>
      </c>
      <c r="AD276" s="5">
        <v>41821</v>
      </c>
      <c r="AE276" s="10">
        <f ca="1" t="shared" si="9"/>
        <v>3.58333333333333</v>
      </c>
      <c r="AF276" s="2" t="s">
        <v>435</v>
      </c>
      <c r="AH276" s="2" t="s">
        <v>2019</v>
      </c>
      <c r="AI276" s="2" t="s">
        <v>2020</v>
      </c>
    </row>
    <row r="277" spans="1:35">
      <c r="A277" s="2" t="s">
        <v>2021</v>
      </c>
      <c r="B277" s="2" t="s">
        <v>2022</v>
      </c>
      <c r="C277" s="2" t="s">
        <v>34</v>
      </c>
      <c r="D277" s="2" t="s">
        <v>35</v>
      </c>
      <c r="E277" s="2" t="s">
        <v>57</v>
      </c>
      <c r="F277" s="2" t="s">
        <v>272</v>
      </c>
      <c r="H277" s="2" t="s">
        <v>265</v>
      </c>
      <c r="I277" s="2">
        <v>2</v>
      </c>
      <c r="J277" s="2" t="s">
        <v>198</v>
      </c>
      <c r="K277" s="2" t="s">
        <v>603</v>
      </c>
      <c r="L277" s="2" t="s">
        <v>869</v>
      </c>
      <c r="N277" s="3">
        <v>42968</v>
      </c>
      <c r="O277" s="7">
        <f ca="1" t="shared" si="8"/>
        <v>0.5</v>
      </c>
      <c r="P277" s="2">
        <v>2011.7</v>
      </c>
      <c r="Q277" s="2" t="s">
        <v>40</v>
      </c>
      <c r="R277" s="4" t="s">
        <v>653</v>
      </c>
      <c r="S277" s="4" t="str">
        <f>IFERROR(VLOOKUP(R277,'C:\Users\XP-PC-XXX\Desktop\[员工花名册20180208更新版.xlsx]数据引用'!#REF!,2,0),"否")</f>
        <v>否</v>
      </c>
      <c r="U277" s="4" t="s">
        <v>1641</v>
      </c>
      <c r="AD277" s="5">
        <v>40725</v>
      </c>
      <c r="AE277" s="10">
        <f ca="1" t="shared" si="9"/>
        <v>6.58333333333333</v>
      </c>
      <c r="AF277" s="2" t="s">
        <v>2023</v>
      </c>
      <c r="AH277" s="2" t="s">
        <v>2024</v>
      </c>
      <c r="AI277" s="2" t="s">
        <v>2025</v>
      </c>
    </row>
    <row r="278" spans="1:35">
      <c r="A278" s="2" t="s">
        <v>2026</v>
      </c>
      <c r="B278" s="2" t="s">
        <v>2027</v>
      </c>
      <c r="C278" s="2" t="s">
        <v>34</v>
      </c>
      <c r="D278" s="2" t="s">
        <v>35</v>
      </c>
      <c r="E278" s="2" t="s">
        <v>57</v>
      </c>
      <c r="F278" s="2" t="s">
        <v>264</v>
      </c>
      <c r="H278" s="2" t="s">
        <v>144</v>
      </c>
      <c r="I278" s="2">
        <v>3</v>
      </c>
      <c r="J278" s="2" t="s">
        <v>233</v>
      </c>
      <c r="K278" s="2" t="s">
        <v>2028</v>
      </c>
      <c r="L278" s="2" t="s">
        <v>2029</v>
      </c>
      <c r="N278" s="3">
        <v>42968</v>
      </c>
      <c r="O278" s="7">
        <f ca="1" t="shared" si="8"/>
        <v>0.5</v>
      </c>
      <c r="P278" s="2">
        <v>2012.6</v>
      </c>
      <c r="Q278" s="2" t="s">
        <v>40</v>
      </c>
      <c r="R278" s="4" t="s">
        <v>627</v>
      </c>
      <c r="S278" s="4" t="str">
        <f>IFERROR(VLOOKUP(R278,'C:\Users\XP-PC-XXX\Desktop\[员工花名册20180208更新版.xlsx]数据引用'!#REF!,2,0),"否")</f>
        <v>否</v>
      </c>
      <c r="U278" s="4" t="s">
        <v>52</v>
      </c>
      <c r="AD278" s="5">
        <v>41091</v>
      </c>
      <c r="AE278" s="10">
        <f ca="1" t="shared" si="9"/>
        <v>5.58333333333333</v>
      </c>
      <c r="AF278" s="2" t="s">
        <v>2030</v>
      </c>
      <c r="AH278" s="2" t="s">
        <v>2031</v>
      </c>
      <c r="AI278" s="2" t="s">
        <v>2032</v>
      </c>
    </row>
    <row r="279" spans="1:35">
      <c r="A279" s="2" t="s">
        <v>2033</v>
      </c>
      <c r="B279" s="2" t="s">
        <v>2034</v>
      </c>
      <c r="C279" s="2" t="s">
        <v>81</v>
      </c>
      <c r="D279" s="2" t="s">
        <v>35</v>
      </c>
      <c r="E279" s="2" t="s">
        <v>57</v>
      </c>
      <c r="F279" s="2" t="s">
        <v>142</v>
      </c>
      <c r="G279" s="2" t="s">
        <v>143</v>
      </c>
      <c r="H279" s="2" t="s">
        <v>265</v>
      </c>
      <c r="I279" s="2">
        <v>2</v>
      </c>
      <c r="J279" s="2" t="s">
        <v>198</v>
      </c>
      <c r="K279" s="2" t="s">
        <v>2035</v>
      </c>
      <c r="L279" s="2" t="s">
        <v>1611</v>
      </c>
      <c r="N279" s="3">
        <v>42968</v>
      </c>
      <c r="O279" s="7">
        <f ca="1" t="shared" si="8"/>
        <v>0.5</v>
      </c>
      <c r="P279" s="2">
        <v>2013.7</v>
      </c>
      <c r="Q279" s="2" t="s">
        <v>40</v>
      </c>
      <c r="R279" s="4" t="s">
        <v>1860</v>
      </c>
      <c r="S279" s="4" t="str">
        <f>IFERROR(VLOOKUP(R279,'C:\Users\XP-PC-XXX\Desktop\[员工花名册20180208更新版.xlsx]数据引用'!#REF!,2,0),"否")</f>
        <v>否</v>
      </c>
      <c r="U279" s="4" t="s">
        <v>434</v>
      </c>
      <c r="AD279" s="5">
        <v>41487</v>
      </c>
      <c r="AE279" s="10">
        <f ca="1" t="shared" si="9"/>
        <v>4.5</v>
      </c>
      <c r="AF279" s="2" t="s">
        <v>435</v>
      </c>
      <c r="AH279" s="2" t="s">
        <v>2036</v>
      </c>
      <c r="AI279" s="2" t="s">
        <v>2037</v>
      </c>
    </row>
    <row r="280" spans="1:35">
      <c r="A280" s="2" t="s">
        <v>2038</v>
      </c>
      <c r="B280" s="2" t="s">
        <v>2039</v>
      </c>
      <c r="C280" s="2" t="s">
        <v>81</v>
      </c>
      <c r="D280" s="2" t="s">
        <v>35</v>
      </c>
      <c r="E280" s="2" t="s">
        <v>57</v>
      </c>
      <c r="F280" s="2" t="s">
        <v>784</v>
      </c>
      <c r="H280" s="2" t="s">
        <v>67</v>
      </c>
      <c r="I280" s="2">
        <v>5</v>
      </c>
      <c r="J280" s="2" t="s">
        <v>68</v>
      </c>
      <c r="K280" s="2" t="s">
        <v>2040</v>
      </c>
      <c r="L280" s="2" t="s">
        <v>56</v>
      </c>
      <c r="N280" s="3">
        <v>42968</v>
      </c>
      <c r="O280" s="7">
        <f ca="1" t="shared" si="8"/>
        <v>0.5</v>
      </c>
      <c r="P280" s="2">
        <v>1986.9</v>
      </c>
      <c r="Q280" s="2" t="s">
        <v>40</v>
      </c>
      <c r="R280" s="4" t="s">
        <v>2041</v>
      </c>
      <c r="S280" s="4" t="str">
        <f>IFERROR(VLOOKUP(R280,'C:\Users\XP-PC-XXX\Desktop\[员工花名册20180208更新版.xlsx]数据引用'!#REF!,2,0),"否")</f>
        <v>否</v>
      </c>
      <c r="U280" s="4" t="s">
        <v>2042</v>
      </c>
      <c r="AD280" s="5">
        <v>31656</v>
      </c>
      <c r="AE280" s="10">
        <f ca="1" t="shared" si="9"/>
        <v>31.4166666666667</v>
      </c>
      <c r="AF280" s="2" t="s">
        <v>2043</v>
      </c>
      <c r="AH280" s="2" t="s">
        <v>2044</v>
      </c>
      <c r="AI280" s="2" t="s">
        <v>2045</v>
      </c>
    </row>
    <row r="281" spans="1:35">
      <c r="A281" s="2" t="s">
        <v>2046</v>
      </c>
      <c r="B281" s="2" t="s">
        <v>2047</v>
      </c>
      <c r="C281" s="2" t="s">
        <v>81</v>
      </c>
      <c r="D281" s="2" t="s">
        <v>35</v>
      </c>
      <c r="E281" s="2" t="s">
        <v>57</v>
      </c>
      <c r="F281" s="2" t="s">
        <v>784</v>
      </c>
      <c r="G281" s="2" t="s">
        <v>785</v>
      </c>
      <c r="H281" s="2" t="s">
        <v>330</v>
      </c>
      <c r="I281" s="2">
        <v>2</v>
      </c>
      <c r="J281" s="2" t="s">
        <v>233</v>
      </c>
      <c r="K281" s="2" t="s">
        <v>832</v>
      </c>
      <c r="L281" s="2" t="s">
        <v>810</v>
      </c>
      <c r="N281" s="3">
        <v>42968</v>
      </c>
      <c r="O281" s="7">
        <f ca="1" t="shared" si="8"/>
        <v>0.5</v>
      </c>
      <c r="P281" s="2" t="s">
        <v>2048</v>
      </c>
      <c r="Q281" s="2" t="s">
        <v>49</v>
      </c>
      <c r="R281" s="4" t="s">
        <v>200</v>
      </c>
      <c r="S281" s="4" t="str">
        <f>IFERROR(VLOOKUP(R281,'C:\Users\XP-PC-XXX\Desktop\[员工花名册20180208更新版.xlsx]数据引用'!#REF!,2,0),"否")</f>
        <v>否</v>
      </c>
      <c r="U281" s="4" t="s">
        <v>2049</v>
      </c>
      <c r="V281" s="2" t="s">
        <v>40</v>
      </c>
      <c r="W281" s="4" t="s">
        <v>489</v>
      </c>
      <c r="X281" s="4" t="s">
        <v>1025</v>
      </c>
      <c r="AD281" s="5">
        <v>39630</v>
      </c>
      <c r="AE281" s="10">
        <f ca="1" t="shared" si="9"/>
        <v>9.58333333333333</v>
      </c>
      <c r="AF281" s="2" t="s">
        <v>2050</v>
      </c>
      <c r="AH281" s="2" t="s">
        <v>2051</v>
      </c>
      <c r="AI281" s="2" t="s">
        <v>2052</v>
      </c>
    </row>
    <row r="282" spans="1:35">
      <c r="A282" s="2" t="s">
        <v>2053</v>
      </c>
      <c r="B282" s="2" t="s">
        <v>2054</v>
      </c>
      <c r="C282" s="2" t="s">
        <v>34</v>
      </c>
      <c r="D282" s="2" t="s">
        <v>35</v>
      </c>
      <c r="E282" s="2" t="s">
        <v>111</v>
      </c>
      <c r="F282" s="2" t="s">
        <v>112</v>
      </c>
      <c r="G282" s="2" t="s">
        <v>369</v>
      </c>
      <c r="H282" s="2" t="s">
        <v>144</v>
      </c>
      <c r="I282" s="2">
        <v>3</v>
      </c>
      <c r="J282" s="2" t="s">
        <v>233</v>
      </c>
      <c r="K282" s="2" t="s">
        <v>2055</v>
      </c>
      <c r="L282" s="2" t="s">
        <v>1423</v>
      </c>
      <c r="N282" s="3">
        <v>42968</v>
      </c>
      <c r="O282" s="7">
        <f ca="1" t="shared" si="8"/>
        <v>0.5</v>
      </c>
      <c r="P282" s="2">
        <v>2011.7</v>
      </c>
      <c r="Q282" s="2" t="s">
        <v>40</v>
      </c>
      <c r="R282" s="4" t="s">
        <v>2056</v>
      </c>
      <c r="S282" s="4" t="str">
        <f>IFERROR(VLOOKUP(R282,'C:\Users\XP-PC-XXX\Desktop\[员工花名册20180208更新版.xlsx]数据引用'!#REF!,2,0),"否")</f>
        <v>否</v>
      </c>
      <c r="U282" s="4" t="s">
        <v>173</v>
      </c>
      <c r="AD282" s="5">
        <v>40725</v>
      </c>
      <c r="AE282" s="10">
        <f ca="1" t="shared" si="9"/>
        <v>6.58333333333333</v>
      </c>
      <c r="AF282" s="2" t="s">
        <v>2057</v>
      </c>
      <c r="AH282" s="2" t="s">
        <v>2058</v>
      </c>
      <c r="AI282" s="2" t="s">
        <v>2059</v>
      </c>
    </row>
    <row r="283" spans="1:35">
      <c r="A283" s="2" t="s">
        <v>2060</v>
      </c>
      <c r="B283" s="2" t="s">
        <v>2061</v>
      </c>
      <c r="C283" s="2" t="s">
        <v>34</v>
      </c>
      <c r="D283" s="2" t="s">
        <v>35</v>
      </c>
      <c r="E283" s="2" t="s">
        <v>57</v>
      </c>
      <c r="F283" s="2" t="s">
        <v>206</v>
      </c>
      <c r="G283" s="2" t="s">
        <v>1246</v>
      </c>
      <c r="H283" s="2" t="s">
        <v>144</v>
      </c>
      <c r="I283" s="2">
        <v>3</v>
      </c>
      <c r="J283" s="2" t="s">
        <v>233</v>
      </c>
      <c r="K283" s="2" t="s">
        <v>2062</v>
      </c>
      <c r="L283" s="2" t="s">
        <v>337</v>
      </c>
      <c r="N283" s="3">
        <v>42968</v>
      </c>
      <c r="O283" s="7">
        <f ca="1" t="shared" si="8"/>
        <v>0.5</v>
      </c>
      <c r="P283" s="2">
        <v>2007.7</v>
      </c>
      <c r="Q283" s="2" t="s">
        <v>40</v>
      </c>
      <c r="R283" s="4" t="s">
        <v>228</v>
      </c>
      <c r="S283" s="4" t="str">
        <f>IFERROR(VLOOKUP(R283,'C:\Users\XP-PC-XXX\Desktop\[员工花名册20180208更新版.xlsx]数据引用'!#REF!,2,0),"否")</f>
        <v>否</v>
      </c>
      <c r="U283" s="4" t="s">
        <v>182</v>
      </c>
      <c r="AD283" s="5">
        <v>39295</v>
      </c>
      <c r="AE283" s="10">
        <f ca="1" t="shared" si="9"/>
        <v>10.5</v>
      </c>
      <c r="AF283" s="2" t="s">
        <v>2063</v>
      </c>
      <c r="AH283" s="2" t="s">
        <v>2064</v>
      </c>
      <c r="AI283" s="2" t="s">
        <v>2065</v>
      </c>
    </row>
    <row r="284" spans="1:35">
      <c r="A284" s="2" t="s">
        <v>2066</v>
      </c>
      <c r="B284" s="2" t="s">
        <v>2067</v>
      </c>
      <c r="C284" s="2" t="s">
        <v>34</v>
      </c>
      <c r="D284" s="2" t="s">
        <v>35</v>
      </c>
      <c r="E284" s="2" t="s">
        <v>57</v>
      </c>
      <c r="F284" s="2" t="s">
        <v>619</v>
      </c>
      <c r="G284" s="2" t="s">
        <v>681</v>
      </c>
      <c r="H284" s="2" t="s">
        <v>144</v>
      </c>
      <c r="I284" s="2">
        <v>3</v>
      </c>
      <c r="J284" s="2" t="s">
        <v>233</v>
      </c>
      <c r="K284" s="2" t="s">
        <v>746</v>
      </c>
      <c r="L284" s="2" t="s">
        <v>1035</v>
      </c>
      <c r="N284" s="3">
        <v>42968</v>
      </c>
      <c r="O284" s="7">
        <f ca="1" t="shared" si="8"/>
        <v>0.5</v>
      </c>
      <c r="P284" s="2">
        <v>2010.7</v>
      </c>
      <c r="Q284" s="2" t="s">
        <v>40</v>
      </c>
      <c r="R284" s="4" t="s">
        <v>841</v>
      </c>
      <c r="S284" s="4" t="str">
        <f>IFERROR(VLOOKUP(R284,'C:\Users\XP-PC-XXX\Desktop\[员工花名册20180208更新版.xlsx]数据引用'!#REF!,2,0),"否")</f>
        <v>否</v>
      </c>
      <c r="U284" s="4" t="s">
        <v>191</v>
      </c>
      <c r="AD284" s="5">
        <v>40360</v>
      </c>
      <c r="AE284" s="10">
        <f ca="1" t="shared" si="9"/>
        <v>7.58333333333333</v>
      </c>
      <c r="AF284" s="2" t="s">
        <v>2068</v>
      </c>
      <c r="AH284" s="2" t="s">
        <v>2069</v>
      </c>
      <c r="AI284" s="2" t="s">
        <v>2070</v>
      </c>
    </row>
    <row r="285" spans="1:35">
      <c r="A285" s="2" t="s">
        <v>2071</v>
      </c>
      <c r="B285" s="2" t="s">
        <v>2072</v>
      </c>
      <c r="C285" s="2" t="s">
        <v>34</v>
      </c>
      <c r="D285" s="2" t="s">
        <v>35</v>
      </c>
      <c r="E285" s="2" t="s">
        <v>57</v>
      </c>
      <c r="F285" s="2" t="s">
        <v>74</v>
      </c>
      <c r="G285" s="2" t="s">
        <v>250</v>
      </c>
      <c r="H285" s="2" t="s">
        <v>197</v>
      </c>
      <c r="I285" s="2">
        <v>2</v>
      </c>
      <c r="J285" s="2" t="s">
        <v>198</v>
      </c>
      <c r="K285" s="2" t="s">
        <v>2073</v>
      </c>
      <c r="L285" s="2" t="s">
        <v>249</v>
      </c>
      <c r="N285" s="3">
        <v>42968</v>
      </c>
      <c r="O285" s="7">
        <f ca="1" t="shared" si="8"/>
        <v>0.5</v>
      </c>
      <c r="P285" s="2">
        <v>2014.7</v>
      </c>
      <c r="Q285" s="2" t="s">
        <v>40</v>
      </c>
      <c r="R285" s="4" t="s">
        <v>220</v>
      </c>
      <c r="S285" s="4" t="str">
        <f>IFERROR(VLOOKUP(R285,'C:\Users\XP-PC-XXX\Desktop\[员工花名册20180208更新版.xlsx]数据引用'!#REF!,2,0),"否")</f>
        <v>否</v>
      </c>
      <c r="U285" s="4" t="s">
        <v>288</v>
      </c>
      <c r="AD285" s="5">
        <v>41821</v>
      </c>
      <c r="AE285" s="10">
        <f ca="1" t="shared" si="9"/>
        <v>3.58333333333333</v>
      </c>
      <c r="AF285" s="2" t="s">
        <v>435</v>
      </c>
      <c r="AH285" s="2" t="s">
        <v>2074</v>
      </c>
      <c r="AI285" s="2" t="s">
        <v>2075</v>
      </c>
    </row>
    <row r="286" spans="1:35">
      <c r="A286" s="2" t="s">
        <v>2076</v>
      </c>
      <c r="B286" s="2" t="s">
        <v>2077</v>
      </c>
      <c r="C286" s="2" t="s">
        <v>34</v>
      </c>
      <c r="D286" s="2" t="s">
        <v>35</v>
      </c>
      <c r="E286" s="2" t="s">
        <v>57</v>
      </c>
      <c r="F286" s="2" t="s">
        <v>74</v>
      </c>
      <c r="G286" s="2" t="s">
        <v>715</v>
      </c>
      <c r="H286" s="2" t="s">
        <v>265</v>
      </c>
      <c r="I286" s="2">
        <v>2</v>
      </c>
      <c r="J286" s="2" t="s">
        <v>198</v>
      </c>
      <c r="K286" s="2" t="s">
        <v>2078</v>
      </c>
      <c r="L286" s="2" t="s">
        <v>714</v>
      </c>
      <c r="N286" s="3">
        <v>42968</v>
      </c>
      <c r="O286" s="7">
        <f ca="1" t="shared" si="8"/>
        <v>0.5</v>
      </c>
      <c r="P286" s="2">
        <v>2013.7</v>
      </c>
      <c r="Q286" s="2" t="s">
        <v>40</v>
      </c>
      <c r="R286" s="4" t="s">
        <v>1124</v>
      </c>
      <c r="S286" s="4" t="str">
        <f>IFERROR(VLOOKUP(R286,'C:\Users\XP-PC-XXX\Desktop\[员工花名册20180208更新版.xlsx]数据引用'!#REF!,2,0),"否")</f>
        <v>否</v>
      </c>
      <c r="U286" s="4" t="s">
        <v>52</v>
      </c>
      <c r="AD286" s="5">
        <v>41456</v>
      </c>
      <c r="AE286" s="10">
        <f ca="1" t="shared" si="9"/>
        <v>4.58333333333333</v>
      </c>
      <c r="AF286" s="2" t="s">
        <v>435</v>
      </c>
      <c r="AH286" s="2" t="s">
        <v>2079</v>
      </c>
      <c r="AI286" s="2" t="s">
        <v>2080</v>
      </c>
    </row>
    <row r="287" spans="1:35">
      <c r="A287" s="2" t="s">
        <v>2081</v>
      </c>
      <c r="B287" s="2" t="s">
        <v>2082</v>
      </c>
      <c r="C287" s="2" t="s">
        <v>81</v>
      </c>
      <c r="D287" s="2" t="s">
        <v>35</v>
      </c>
      <c r="E287" s="2" t="s">
        <v>82</v>
      </c>
      <c r="F287" s="2" t="s">
        <v>848</v>
      </c>
      <c r="G287" s="2" t="s">
        <v>849</v>
      </c>
      <c r="H287" s="2" t="s">
        <v>95</v>
      </c>
      <c r="I287" s="2">
        <v>4</v>
      </c>
      <c r="J287" s="2" t="s">
        <v>85</v>
      </c>
      <c r="K287" s="2" t="s">
        <v>2083</v>
      </c>
      <c r="L287" s="2" t="s">
        <v>1145</v>
      </c>
      <c r="N287" s="3">
        <v>42968</v>
      </c>
      <c r="O287" s="7">
        <f ca="1" t="shared" si="8"/>
        <v>0.5</v>
      </c>
      <c r="P287" s="2">
        <v>1997.7</v>
      </c>
      <c r="Q287" s="2" t="s">
        <v>418</v>
      </c>
      <c r="R287" s="4" t="s">
        <v>1589</v>
      </c>
      <c r="S287" s="4" t="str">
        <f>IFERROR(VLOOKUP(R287,'C:\Users\XP-PC-XXX\Desktop\[员工花名册20180208更新版.xlsx]数据引用'!#REF!,2,0),"否")</f>
        <v>否</v>
      </c>
      <c r="U287" s="4" t="s">
        <v>2084</v>
      </c>
      <c r="Y287" s="2" t="s">
        <v>40</v>
      </c>
      <c r="Z287" s="2" t="s">
        <v>613</v>
      </c>
      <c r="AA287" s="2" t="s">
        <v>749</v>
      </c>
      <c r="AD287" s="5">
        <v>35612</v>
      </c>
      <c r="AE287" s="10">
        <f ca="1" t="shared" si="9"/>
        <v>20.5833333333333</v>
      </c>
      <c r="AF287" s="2" t="s">
        <v>43</v>
      </c>
      <c r="AH287" s="2" t="s">
        <v>2085</v>
      </c>
      <c r="AI287" s="2" t="s">
        <v>2086</v>
      </c>
    </row>
    <row r="288" spans="1:35">
      <c r="A288" s="2" t="s">
        <v>2087</v>
      </c>
      <c r="B288" s="2" t="s">
        <v>2088</v>
      </c>
      <c r="C288" s="2" t="s">
        <v>81</v>
      </c>
      <c r="D288" s="2" t="s">
        <v>35</v>
      </c>
      <c r="E288" s="2" t="s">
        <v>82</v>
      </c>
      <c r="F288" s="2" t="s">
        <v>196</v>
      </c>
      <c r="H288" s="2" t="s">
        <v>197</v>
      </c>
      <c r="I288" s="2">
        <v>2</v>
      </c>
      <c r="J288" s="2" t="s">
        <v>198</v>
      </c>
      <c r="K288" s="2" t="s">
        <v>2089</v>
      </c>
      <c r="L288" s="2" t="s">
        <v>1514</v>
      </c>
      <c r="N288" s="3">
        <v>42968</v>
      </c>
      <c r="O288" s="7">
        <f ca="1" t="shared" si="8"/>
        <v>0.5</v>
      </c>
      <c r="P288" s="2">
        <v>2011.6</v>
      </c>
      <c r="Q288" s="2" t="s">
        <v>40</v>
      </c>
      <c r="R288" s="4" t="s">
        <v>301</v>
      </c>
      <c r="S288" s="4" t="str">
        <f>IFERROR(VLOOKUP(R288,'C:\Users\XP-PC-XXX\Desktop\[员工花名册20180208更新版.xlsx]数据引用'!#REF!,2,0),"否")</f>
        <v>否</v>
      </c>
      <c r="U288" s="4" t="s">
        <v>897</v>
      </c>
      <c r="AD288" s="5">
        <v>40695</v>
      </c>
      <c r="AE288" s="10">
        <f ca="1" t="shared" si="9"/>
        <v>6.66666666666667</v>
      </c>
      <c r="AF288" s="2" t="s">
        <v>2090</v>
      </c>
      <c r="AH288" s="2" t="s">
        <v>2091</v>
      </c>
      <c r="AI288" s="2" t="s">
        <v>2092</v>
      </c>
    </row>
    <row r="289" spans="1:35">
      <c r="A289" s="2" t="s">
        <v>2093</v>
      </c>
      <c r="B289" s="2" t="s">
        <v>2094</v>
      </c>
      <c r="C289" s="2" t="s">
        <v>81</v>
      </c>
      <c r="D289" s="2" t="s">
        <v>35</v>
      </c>
      <c r="E289" s="2" t="s">
        <v>82</v>
      </c>
      <c r="F289" s="2" t="s">
        <v>894</v>
      </c>
      <c r="H289" s="2" t="s">
        <v>1957</v>
      </c>
      <c r="I289" s="2">
        <v>4</v>
      </c>
      <c r="J289" s="2" t="s">
        <v>68</v>
      </c>
      <c r="K289" s="2" t="s">
        <v>2095</v>
      </c>
      <c r="L289" s="2" t="s">
        <v>893</v>
      </c>
      <c r="N289" s="3">
        <v>42976</v>
      </c>
      <c r="O289" s="7">
        <f ca="1" t="shared" si="8"/>
        <v>0.416666666666667</v>
      </c>
      <c r="P289" s="2">
        <v>2007.7</v>
      </c>
      <c r="Q289" s="2" t="s">
        <v>49</v>
      </c>
      <c r="R289" s="4" t="s">
        <v>2096</v>
      </c>
      <c r="S289" s="4" t="str">
        <f>IFERROR(VLOOKUP(R289,'C:\Users\XP-PC-XXX\Desktop\[员工花名册20180208更新版.xlsx]数据引用'!#REF!,2,0),"否")</f>
        <v>否</v>
      </c>
      <c r="U289" s="4" t="s">
        <v>2097</v>
      </c>
      <c r="V289" s="2" t="s">
        <v>40</v>
      </c>
      <c r="W289" s="4" t="s">
        <v>2096</v>
      </c>
      <c r="X289" s="4" t="s">
        <v>2098</v>
      </c>
      <c r="AD289" s="5">
        <v>39264</v>
      </c>
      <c r="AE289" s="10">
        <f ca="1" t="shared" si="9"/>
        <v>10.5833333333333</v>
      </c>
      <c r="AF289" s="2" t="s">
        <v>2099</v>
      </c>
      <c r="AH289" s="2" t="s">
        <v>2100</v>
      </c>
      <c r="AI289" s="2" t="s">
        <v>2101</v>
      </c>
    </row>
    <row r="290" spans="1:35">
      <c r="A290" s="2" t="s">
        <v>2102</v>
      </c>
      <c r="B290" s="2" t="s">
        <v>2103</v>
      </c>
      <c r="C290" s="2" t="s">
        <v>34</v>
      </c>
      <c r="D290" s="2" t="s">
        <v>35</v>
      </c>
      <c r="E290" s="2" t="s">
        <v>57</v>
      </c>
      <c r="F290" s="2" t="s">
        <v>74</v>
      </c>
      <c r="H290" s="2" t="s">
        <v>67</v>
      </c>
      <c r="I290" s="2">
        <v>5</v>
      </c>
      <c r="J290" s="2" t="s">
        <v>322</v>
      </c>
      <c r="K290" s="2" t="s">
        <v>2104</v>
      </c>
      <c r="L290" s="2" t="s">
        <v>73</v>
      </c>
      <c r="N290" s="3">
        <v>42976</v>
      </c>
      <c r="O290" s="7">
        <f ca="1" t="shared" si="8"/>
        <v>0.416666666666667</v>
      </c>
      <c r="P290" s="2">
        <v>2009.7</v>
      </c>
      <c r="Q290" s="2" t="s">
        <v>49</v>
      </c>
      <c r="R290" s="4" t="s">
        <v>2105</v>
      </c>
      <c r="S290" s="4" t="str">
        <f>IFERROR(VLOOKUP(R290,'C:\Users\XP-PC-XXX\Desktop\[员工花名册20180208更新版.xlsx]数据引用'!#REF!,2,0),"否")</f>
        <v>否</v>
      </c>
      <c r="U290" s="4" t="s">
        <v>2106</v>
      </c>
      <c r="AD290" s="5">
        <v>39995</v>
      </c>
      <c r="AE290" s="10">
        <f ca="1" t="shared" si="9"/>
        <v>8.58333333333333</v>
      </c>
      <c r="AF290" s="2" t="s">
        <v>2107</v>
      </c>
      <c r="AH290" s="2" t="s">
        <v>2108</v>
      </c>
      <c r="AI290" s="2" t="s">
        <v>2109</v>
      </c>
    </row>
    <row r="291" spans="1:35">
      <c r="A291" s="2" t="s">
        <v>2110</v>
      </c>
      <c r="B291" s="2" t="s">
        <v>2111</v>
      </c>
      <c r="C291" s="2" t="s">
        <v>81</v>
      </c>
      <c r="D291" s="2" t="s">
        <v>35</v>
      </c>
      <c r="E291" s="2" t="s">
        <v>82</v>
      </c>
      <c r="F291" s="2" t="s">
        <v>83</v>
      </c>
      <c r="H291" s="2" t="s">
        <v>84</v>
      </c>
      <c r="I291" s="2">
        <v>2</v>
      </c>
      <c r="J291" s="2" t="s">
        <v>233</v>
      </c>
      <c r="K291" s="2" t="s">
        <v>84</v>
      </c>
      <c r="L291" s="2" t="s">
        <v>33</v>
      </c>
      <c r="N291" s="3">
        <v>42976</v>
      </c>
      <c r="O291" s="7">
        <f ca="1" t="shared" si="8"/>
        <v>0.416666666666667</v>
      </c>
      <c r="P291" s="2">
        <v>2006.6</v>
      </c>
      <c r="Q291" s="2" t="s">
        <v>418</v>
      </c>
      <c r="R291" s="4" t="s">
        <v>2112</v>
      </c>
      <c r="S291" s="4" t="str">
        <f>IFERROR(VLOOKUP(R291,'C:\Users\XP-PC-XXX\Desktop\[员工花名册20180208更新版.xlsx]数据引用'!#REF!,2,0),"否")</f>
        <v>否</v>
      </c>
      <c r="U291" s="4" t="s">
        <v>2113</v>
      </c>
      <c r="AD291" s="5">
        <v>38869</v>
      </c>
      <c r="AE291" s="10">
        <f ca="1" t="shared" si="9"/>
        <v>11.6666666666667</v>
      </c>
      <c r="AF291" s="2" t="s">
        <v>43</v>
      </c>
      <c r="AH291" s="2" t="s">
        <v>2114</v>
      </c>
      <c r="AI291" s="2" t="s">
        <v>2115</v>
      </c>
    </row>
    <row r="292" spans="1:35">
      <c r="A292" s="2" t="s">
        <v>2116</v>
      </c>
      <c r="B292" s="2" t="s">
        <v>2117</v>
      </c>
      <c r="C292" s="2" t="s">
        <v>34</v>
      </c>
      <c r="D292" s="2" t="s">
        <v>35</v>
      </c>
      <c r="E292" s="2" t="s">
        <v>57</v>
      </c>
      <c r="F292" s="2" t="s">
        <v>272</v>
      </c>
      <c r="H292" s="2" t="s">
        <v>265</v>
      </c>
      <c r="I292" s="2">
        <v>2</v>
      </c>
      <c r="J292" s="2" t="s">
        <v>198</v>
      </c>
      <c r="K292" s="2" t="s">
        <v>273</v>
      </c>
      <c r="L292" s="2" t="s">
        <v>915</v>
      </c>
      <c r="N292" s="3">
        <v>42979</v>
      </c>
      <c r="O292" s="7">
        <f ca="1" t="shared" si="8"/>
        <v>0.416666666666667</v>
      </c>
      <c r="P292" s="2">
        <v>2011.7</v>
      </c>
      <c r="Q292" s="2" t="s">
        <v>40</v>
      </c>
      <c r="R292" s="4" t="s">
        <v>469</v>
      </c>
      <c r="S292" s="4" t="str">
        <f>IFERROR(VLOOKUP(R292,'C:\Users\XP-PC-XXX\Desktop\[员工花名册20180208更新版.xlsx]数据引用'!#REF!,2,0),"否")</f>
        <v>否</v>
      </c>
      <c r="U292" s="4" t="s">
        <v>191</v>
      </c>
      <c r="AD292" s="5">
        <v>40725</v>
      </c>
      <c r="AE292" s="10">
        <f ca="1" t="shared" si="9"/>
        <v>6.58333333333333</v>
      </c>
      <c r="AF292" s="2" t="s">
        <v>2118</v>
      </c>
      <c r="AH292" s="2" t="s">
        <v>2119</v>
      </c>
      <c r="AI292" s="2" t="s">
        <v>2120</v>
      </c>
    </row>
    <row r="293" spans="1:35">
      <c r="A293" s="2" t="s">
        <v>2121</v>
      </c>
      <c r="B293" s="2" t="s">
        <v>2122</v>
      </c>
      <c r="C293" s="2" t="s">
        <v>34</v>
      </c>
      <c r="D293" s="2" t="s">
        <v>35</v>
      </c>
      <c r="E293" s="2" t="s">
        <v>111</v>
      </c>
      <c r="F293" s="2" t="s">
        <v>176</v>
      </c>
      <c r="G293" s="2" t="s">
        <v>754</v>
      </c>
      <c r="H293" s="2" t="s">
        <v>144</v>
      </c>
      <c r="I293" s="2">
        <v>3</v>
      </c>
      <c r="J293" s="2" t="s">
        <v>233</v>
      </c>
      <c r="K293" s="2" t="s">
        <v>2123</v>
      </c>
      <c r="L293" s="2" t="s">
        <v>753</v>
      </c>
      <c r="N293" s="3">
        <v>42979</v>
      </c>
      <c r="O293" s="7">
        <f ca="1" t="shared" si="8"/>
        <v>0.416666666666667</v>
      </c>
      <c r="P293" s="2">
        <v>2008.6</v>
      </c>
      <c r="Q293" s="2" t="s">
        <v>40</v>
      </c>
      <c r="R293" s="4" t="s">
        <v>259</v>
      </c>
      <c r="S293" s="4" t="str">
        <f>IFERROR(VLOOKUP(R293,'C:\Users\XP-PC-XXX\Desktop\[员工花名册20180208更新版.xlsx]数据引用'!#REF!,2,0),"否")</f>
        <v>否</v>
      </c>
      <c r="U293" s="4" t="s">
        <v>833</v>
      </c>
      <c r="AD293" s="5">
        <v>39600</v>
      </c>
      <c r="AE293" s="10">
        <f ca="1" t="shared" si="9"/>
        <v>9.66666666666667</v>
      </c>
      <c r="AF293" s="2" t="s">
        <v>2124</v>
      </c>
      <c r="AH293" s="2" t="s">
        <v>2125</v>
      </c>
      <c r="AI293" s="2" t="s">
        <v>2126</v>
      </c>
    </row>
    <row r="294" spans="1:35">
      <c r="A294" s="2" t="s">
        <v>2127</v>
      </c>
      <c r="B294" s="2" t="s">
        <v>2128</v>
      </c>
      <c r="C294" s="2" t="s">
        <v>34</v>
      </c>
      <c r="D294" s="2" t="s">
        <v>35</v>
      </c>
      <c r="E294" s="2" t="s">
        <v>111</v>
      </c>
      <c r="F294" s="2" t="s">
        <v>176</v>
      </c>
      <c r="G294" s="2" t="s">
        <v>177</v>
      </c>
      <c r="H294" s="2" t="s">
        <v>178</v>
      </c>
      <c r="I294" s="2">
        <v>4</v>
      </c>
      <c r="J294" s="2" t="s">
        <v>179</v>
      </c>
      <c r="K294" s="2" t="s">
        <v>2129</v>
      </c>
      <c r="L294" s="2" t="s">
        <v>147</v>
      </c>
      <c r="N294" s="3">
        <v>42979</v>
      </c>
      <c r="O294" s="7">
        <f ca="1" t="shared" si="8"/>
        <v>0.416666666666667</v>
      </c>
      <c r="P294" s="2">
        <v>2011.7</v>
      </c>
      <c r="Q294" s="2" t="s">
        <v>49</v>
      </c>
      <c r="R294" s="4" t="s">
        <v>132</v>
      </c>
      <c r="S294" s="4" t="str">
        <f>IFERROR(VLOOKUP(R294,'C:\Users\XP-PC-XXX\Desktop\[员工花名册20180208更新版.xlsx]数据引用'!#REF!,2,0),"否")</f>
        <v>否</v>
      </c>
      <c r="U294" s="4" t="s">
        <v>52</v>
      </c>
      <c r="V294" s="2" t="s">
        <v>40</v>
      </c>
      <c r="W294" s="4" t="s">
        <v>2130</v>
      </c>
      <c r="X294" s="4" t="s">
        <v>52</v>
      </c>
      <c r="AD294" s="5">
        <v>40725</v>
      </c>
      <c r="AE294" s="10">
        <f ca="1" t="shared" si="9"/>
        <v>6.58333333333333</v>
      </c>
      <c r="AF294" s="2" t="s">
        <v>2131</v>
      </c>
      <c r="AH294" s="2" t="s">
        <v>2132</v>
      </c>
      <c r="AI294" s="2" t="s">
        <v>2133</v>
      </c>
    </row>
    <row r="295" spans="1:35">
      <c r="A295" s="2" t="s">
        <v>2134</v>
      </c>
      <c r="B295" s="2" t="s">
        <v>2135</v>
      </c>
      <c r="C295" s="2" t="s">
        <v>34</v>
      </c>
      <c r="D295" s="2" t="s">
        <v>35</v>
      </c>
      <c r="E295" s="2" t="s">
        <v>57</v>
      </c>
      <c r="F295" s="2" t="s">
        <v>784</v>
      </c>
      <c r="G295" s="2" t="s">
        <v>785</v>
      </c>
      <c r="H295" s="2" t="s">
        <v>330</v>
      </c>
      <c r="I295" s="2">
        <v>3</v>
      </c>
      <c r="J295" s="2" t="s">
        <v>233</v>
      </c>
      <c r="K295" s="2" t="s">
        <v>832</v>
      </c>
      <c r="L295" s="2" t="s">
        <v>810</v>
      </c>
      <c r="N295" s="3">
        <v>42979</v>
      </c>
      <c r="O295" s="7">
        <f ca="1" t="shared" si="8"/>
        <v>0.416666666666667</v>
      </c>
      <c r="P295" s="2">
        <v>2004.9</v>
      </c>
      <c r="Q295" s="2" t="s">
        <v>40</v>
      </c>
      <c r="R295" s="4" t="s">
        <v>688</v>
      </c>
      <c r="S295" s="4" t="str">
        <f>IFERROR(VLOOKUP(R295,'C:\Users\XP-PC-XXX\Desktop\[员工花名册20180208更新版.xlsx]数据引用'!#REF!,2,0),"否")</f>
        <v>否</v>
      </c>
      <c r="U295" s="4" t="s">
        <v>1309</v>
      </c>
      <c r="AD295" s="5">
        <v>38231</v>
      </c>
      <c r="AE295" s="10">
        <f ca="1" t="shared" si="9"/>
        <v>13.4166666666667</v>
      </c>
      <c r="AF295" s="2" t="s">
        <v>371</v>
      </c>
      <c r="AH295" s="2" t="s">
        <v>2136</v>
      </c>
      <c r="AI295" s="2" t="s">
        <v>2137</v>
      </c>
    </row>
    <row r="296" spans="1:35">
      <c r="A296" s="2" t="s">
        <v>2138</v>
      </c>
      <c r="B296" s="2" t="s">
        <v>2139</v>
      </c>
      <c r="C296" s="2" t="s">
        <v>34</v>
      </c>
      <c r="D296" s="2" t="s">
        <v>35</v>
      </c>
      <c r="E296" s="2" t="s">
        <v>57</v>
      </c>
      <c r="F296" s="2" t="s">
        <v>93</v>
      </c>
      <c r="G296" s="2" t="s">
        <v>94</v>
      </c>
      <c r="H296" s="2" t="s">
        <v>144</v>
      </c>
      <c r="I296" s="2">
        <v>3</v>
      </c>
      <c r="J296" s="2" t="s">
        <v>233</v>
      </c>
      <c r="K296" s="2" t="s">
        <v>2140</v>
      </c>
      <c r="L296" s="2" t="s">
        <v>92</v>
      </c>
      <c r="N296" s="3">
        <v>42979</v>
      </c>
      <c r="O296" s="7">
        <f ca="1" t="shared" si="8"/>
        <v>0.416666666666667</v>
      </c>
      <c r="P296" s="2">
        <v>2006.6</v>
      </c>
      <c r="Q296" s="2" t="s">
        <v>40</v>
      </c>
      <c r="R296" s="4" t="s">
        <v>469</v>
      </c>
      <c r="S296" s="4" t="str">
        <f>IFERROR(VLOOKUP(R296,'C:\Users\XP-PC-XXX\Desktop\[员工花名册20180208更新版.xlsx]数据引用'!#REF!,2,0),"否")</f>
        <v>否</v>
      </c>
      <c r="U296" s="4" t="s">
        <v>52</v>
      </c>
      <c r="AD296" s="5">
        <v>38899</v>
      </c>
      <c r="AE296" s="10">
        <f ca="1" t="shared" si="9"/>
        <v>11.5833333333333</v>
      </c>
      <c r="AF296" s="2" t="s">
        <v>2141</v>
      </c>
      <c r="AH296" s="2" t="s">
        <v>2142</v>
      </c>
      <c r="AI296" s="2" t="s">
        <v>2143</v>
      </c>
    </row>
    <row r="297" spans="1:35">
      <c r="A297" s="2" t="s">
        <v>2144</v>
      </c>
      <c r="B297" s="2" t="s">
        <v>2145</v>
      </c>
      <c r="C297" s="2" t="s">
        <v>34</v>
      </c>
      <c r="D297" s="2" t="s">
        <v>35</v>
      </c>
      <c r="E297" s="2" t="s">
        <v>57</v>
      </c>
      <c r="F297" s="2" t="s">
        <v>128</v>
      </c>
      <c r="G297" s="2" t="s">
        <v>668</v>
      </c>
      <c r="H297" s="2" t="s">
        <v>144</v>
      </c>
      <c r="I297" s="2">
        <v>3</v>
      </c>
      <c r="J297" s="2" t="s">
        <v>233</v>
      </c>
      <c r="K297" s="2" t="s">
        <v>2146</v>
      </c>
      <c r="L297" s="2" t="s">
        <v>863</v>
      </c>
      <c r="N297" s="3">
        <v>42979</v>
      </c>
      <c r="O297" s="7">
        <f ca="1" t="shared" si="8"/>
        <v>0.416666666666667</v>
      </c>
      <c r="P297" s="2">
        <v>2012.7</v>
      </c>
      <c r="Q297" s="2" t="s">
        <v>49</v>
      </c>
      <c r="R297" s="4" t="s">
        <v>130</v>
      </c>
      <c r="S297" s="4" t="str">
        <f>IFERROR(VLOOKUP(R297,'C:\Users\XP-PC-XXX\Desktop\[员工花名册20180208更新版.xlsx]数据引用'!#REF!,2,0),"否")</f>
        <v>否</v>
      </c>
      <c r="U297" s="4" t="s">
        <v>2147</v>
      </c>
      <c r="V297" s="2" t="s">
        <v>40</v>
      </c>
      <c r="W297" s="4" t="s">
        <v>130</v>
      </c>
      <c r="X297" s="4" t="s">
        <v>1755</v>
      </c>
      <c r="AD297" s="5">
        <v>41122</v>
      </c>
      <c r="AE297" s="10">
        <f ca="1" t="shared" si="9"/>
        <v>5.5</v>
      </c>
      <c r="AF297" s="2" t="s">
        <v>2148</v>
      </c>
      <c r="AH297" s="2" t="s">
        <v>2149</v>
      </c>
      <c r="AI297" s="2" t="s">
        <v>2150</v>
      </c>
    </row>
    <row r="298" spans="1:35">
      <c r="A298" s="2" t="s">
        <v>2151</v>
      </c>
      <c r="B298" s="2" t="s">
        <v>2152</v>
      </c>
      <c r="C298" s="2" t="s">
        <v>34</v>
      </c>
      <c r="D298" s="2" t="s">
        <v>35</v>
      </c>
      <c r="E298" s="2" t="s">
        <v>57</v>
      </c>
      <c r="F298" s="2" t="s">
        <v>128</v>
      </c>
      <c r="G298" s="2" t="s">
        <v>668</v>
      </c>
      <c r="H298" s="2" t="s">
        <v>144</v>
      </c>
      <c r="I298" s="2">
        <v>3</v>
      </c>
      <c r="J298" s="2" t="s">
        <v>233</v>
      </c>
      <c r="K298" s="2" t="s">
        <v>2153</v>
      </c>
      <c r="L298" s="2" t="s">
        <v>127</v>
      </c>
      <c r="N298" s="3">
        <v>42979</v>
      </c>
      <c r="O298" s="7">
        <f ca="1" t="shared" si="8"/>
        <v>0.416666666666667</v>
      </c>
      <c r="P298" s="2">
        <v>2010.6</v>
      </c>
      <c r="Q298" s="2" t="s">
        <v>40</v>
      </c>
      <c r="R298" s="4" t="s">
        <v>2154</v>
      </c>
      <c r="S298" s="4" t="str">
        <f>IFERROR(VLOOKUP(R298,'C:\Users\XP-PC-XXX\Desktop\[员工花名册20180208更新版.xlsx]数据引用'!#REF!,2,0),"否")</f>
        <v>否</v>
      </c>
      <c r="U298" s="4" t="s">
        <v>1755</v>
      </c>
      <c r="AD298" s="5">
        <v>40422</v>
      </c>
      <c r="AE298" s="10">
        <f ca="1" t="shared" si="9"/>
        <v>7.41666666666667</v>
      </c>
      <c r="AF298" s="2" t="s">
        <v>2155</v>
      </c>
      <c r="AH298" s="2" t="s">
        <v>2156</v>
      </c>
      <c r="AI298" s="2" t="s">
        <v>2157</v>
      </c>
    </row>
    <row r="299" spans="1:35">
      <c r="A299" s="2" t="s">
        <v>2158</v>
      </c>
      <c r="B299" s="2" t="s">
        <v>2159</v>
      </c>
      <c r="C299" s="2" t="s">
        <v>34</v>
      </c>
      <c r="D299" s="2" t="s">
        <v>35</v>
      </c>
      <c r="E299" s="2" t="s">
        <v>57</v>
      </c>
      <c r="F299" s="2" t="s">
        <v>206</v>
      </c>
      <c r="G299" s="2" t="s">
        <v>207</v>
      </c>
      <c r="H299" s="2" t="s">
        <v>242</v>
      </c>
      <c r="I299" s="2" t="s">
        <v>103</v>
      </c>
      <c r="J299" s="2" t="s">
        <v>85</v>
      </c>
      <c r="K299" s="2" t="s">
        <v>2160</v>
      </c>
      <c r="L299" s="2" t="s">
        <v>56</v>
      </c>
      <c r="N299" s="3">
        <v>42979</v>
      </c>
      <c r="O299" s="7">
        <f ca="1" t="shared" si="8"/>
        <v>0.416666666666667</v>
      </c>
      <c r="P299" s="2">
        <v>2000.6</v>
      </c>
      <c r="Q299" s="2" t="s">
        <v>40</v>
      </c>
      <c r="R299" s="4" t="s">
        <v>2161</v>
      </c>
      <c r="S299" s="4" t="str">
        <f>IFERROR(VLOOKUP(R299,'C:\Users\XP-PC-XXX\Desktop\[员工花名册20180208更新版.xlsx]数据引用'!#REF!,2,0),"否")</f>
        <v>否</v>
      </c>
      <c r="U299" s="4" t="s">
        <v>2162</v>
      </c>
      <c r="AD299" s="5">
        <v>36678</v>
      </c>
      <c r="AE299" s="10">
        <f ca="1" t="shared" si="9"/>
        <v>17.6666666666667</v>
      </c>
      <c r="AF299" s="2" t="s">
        <v>2163</v>
      </c>
      <c r="AH299" s="2" t="s">
        <v>2164</v>
      </c>
      <c r="AI299" s="2" t="s">
        <v>2165</v>
      </c>
    </row>
    <row r="300" spans="1:35">
      <c r="A300" s="2" t="s">
        <v>2166</v>
      </c>
      <c r="B300" s="2" t="s">
        <v>2167</v>
      </c>
      <c r="C300" s="2" t="s">
        <v>34</v>
      </c>
      <c r="D300" s="2" t="s">
        <v>35</v>
      </c>
      <c r="E300" s="2" t="s">
        <v>57</v>
      </c>
      <c r="F300" s="2" t="s">
        <v>264</v>
      </c>
      <c r="H300" s="2" t="s">
        <v>144</v>
      </c>
      <c r="I300" s="2">
        <v>3</v>
      </c>
      <c r="J300" s="2" t="s">
        <v>233</v>
      </c>
      <c r="K300" s="2" t="s">
        <v>2168</v>
      </c>
      <c r="L300" s="2" t="s">
        <v>1153</v>
      </c>
      <c r="N300" s="3">
        <v>42979</v>
      </c>
      <c r="O300" s="7">
        <f ca="1" t="shared" si="8"/>
        <v>0.416666666666667</v>
      </c>
      <c r="P300" s="2">
        <v>2011.7</v>
      </c>
      <c r="Q300" s="2" t="s">
        <v>40</v>
      </c>
      <c r="R300" s="4" t="s">
        <v>688</v>
      </c>
      <c r="S300" s="4" t="str">
        <f>IFERROR(VLOOKUP(R300,'C:\Users\XP-PC-XXX\Desktop\[员工花名册20180208更新版.xlsx]数据引用'!#REF!,2,0),"否")</f>
        <v>否</v>
      </c>
      <c r="U300" s="4" t="s">
        <v>191</v>
      </c>
      <c r="AD300" s="5">
        <v>40756</v>
      </c>
      <c r="AE300" s="10">
        <f ca="1" t="shared" si="9"/>
        <v>6.5</v>
      </c>
      <c r="AF300" s="2" t="s">
        <v>2169</v>
      </c>
      <c r="AH300" s="2" t="s">
        <v>2170</v>
      </c>
      <c r="AI300" s="2" t="s">
        <v>2171</v>
      </c>
    </row>
    <row r="301" spans="1:35">
      <c r="A301" s="2" t="s">
        <v>2172</v>
      </c>
      <c r="B301" s="2" t="s">
        <v>2173</v>
      </c>
      <c r="C301" s="2" t="s">
        <v>34</v>
      </c>
      <c r="D301" s="2" t="s">
        <v>35</v>
      </c>
      <c r="E301" s="2" t="s">
        <v>57</v>
      </c>
      <c r="F301" s="2" t="s">
        <v>264</v>
      </c>
      <c r="H301" s="2" t="s">
        <v>178</v>
      </c>
      <c r="I301" s="2">
        <v>4</v>
      </c>
      <c r="J301" s="2" t="s">
        <v>179</v>
      </c>
      <c r="K301" s="2" t="s">
        <v>2174</v>
      </c>
      <c r="L301" s="2" t="s">
        <v>267</v>
      </c>
      <c r="N301" s="3">
        <v>42979</v>
      </c>
      <c r="O301" s="7">
        <f ca="1" t="shared" si="8"/>
        <v>0.416666666666667</v>
      </c>
      <c r="P301" s="2">
        <v>2007.7</v>
      </c>
      <c r="Q301" s="2" t="s">
        <v>49</v>
      </c>
      <c r="R301" s="4" t="s">
        <v>383</v>
      </c>
      <c r="S301" s="4" t="str">
        <f>IFERROR(VLOOKUP(R301,'C:\Users\XP-PC-XXX\Desktop\[员工花名册20180208更新版.xlsx]数据引用'!#REF!,2,0),"否")</f>
        <v>否</v>
      </c>
      <c r="U301" s="4" t="s">
        <v>2175</v>
      </c>
      <c r="V301" s="2" t="s">
        <v>40</v>
      </c>
      <c r="W301" s="4" t="s">
        <v>167</v>
      </c>
      <c r="X301" s="4" t="s">
        <v>2175</v>
      </c>
      <c r="AD301" s="5">
        <v>39326</v>
      </c>
      <c r="AE301" s="10">
        <f ca="1" t="shared" si="9"/>
        <v>10.4166666666667</v>
      </c>
      <c r="AF301" s="2" t="s">
        <v>2169</v>
      </c>
      <c r="AH301" s="2" t="s">
        <v>2176</v>
      </c>
      <c r="AI301" s="2" t="s">
        <v>2177</v>
      </c>
    </row>
    <row r="302" spans="1:35">
      <c r="A302" s="2" t="s">
        <v>2178</v>
      </c>
      <c r="B302" s="2" t="s">
        <v>2179</v>
      </c>
      <c r="C302" s="2" t="s">
        <v>34</v>
      </c>
      <c r="D302" s="2" t="s">
        <v>35</v>
      </c>
      <c r="E302" s="2" t="s">
        <v>155</v>
      </c>
      <c r="F302" s="2" t="s">
        <v>156</v>
      </c>
      <c r="G302" s="2" t="s">
        <v>546</v>
      </c>
      <c r="H302" s="2" t="s">
        <v>144</v>
      </c>
      <c r="I302" s="2">
        <v>3</v>
      </c>
      <c r="J302" s="2" t="s">
        <v>233</v>
      </c>
      <c r="K302" s="2" t="s">
        <v>1123</v>
      </c>
      <c r="L302" s="2" t="s">
        <v>1351</v>
      </c>
      <c r="N302" s="3">
        <v>42979</v>
      </c>
      <c r="O302" s="7">
        <f ca="1" t="shared" si="8"/>
        <v>0.416666666666667</v>
      </c>
      <c r="P302" s="2">
        <v>2012.6</v>
      </c>
      <c r="Q302" s="2" t="s">
        <v>40</v>
      </c>
      <c r="R302" s="4" t="s">
        <v>548</v>
      </c>
      <c r="S302" s="4" t="str">
        <f>IFERROR(VLOOKUP(R302,'C:\Users\XP-PC-XXX\Desktop\[员工花名册20180208更新版.xlsx]数据引用'!#REF!,2,0),"否")</f>
        <v>否</v>
      </c>
      <c r="U302" s="4" t="s">
        <v>558</v>
      </c>
      <c r="AD302" s="5">
        <v>41061</v>
      </c>
      <c r="AE302" s="10">
        <f ca="1" t="shared" si="9"/>
        <v>5.66666666666667</v>
      </c>
      <c r="AF302" s="2" t="s">
        <v>2180</v>
      </c>
      <c r="AH302" s="2" t="s">
        <v>2181</v>
      </c>
      <c r="AI302" s="2" t="s">
        <v>2182</v>
      </c>
    </row>
    <row r="303" spans="1:35">
      <c r="A303" s="2" t="s">
        <v>2183</v>
      </c>
      <c r="B303" s="2" t="s">
        <v>2184</v>
      </c>
      <c r="C303" s="2" t="s">
        <v>34</v>
      </c>
      <c r="D303" s="2" t="s">
        <v>35</v>
      </c>
      <c r="E303" s="2" t="s">
        <v>119</v>
      </c>
      <c r="F303" s="2" t="s">
        <v>120</v>
      </c>
      <c r="H303" s="2" t="s">
        <v>265</v>
      </c>
      <c r="I303" s="2">
        <v>2</v>
      </c>
      <c r="J303" s="2" t="s">
        <v>198</v>
      </c>
      <c r="K303" s="2" t="s">
        <v>2185</v>
      </c>
      <c r="L303" s="2" t="s">
        <v>1160</v>
      </c>
      <c r="N303" s="3">
        <v>42979</v>
      </c>
      <c r="O303" s="7">
        <f ca="1" t="shared" si="8"/>
        <v>0.416666666666667</v>
      </c>
      <c r="P303" s="2">
        <v>2012.7</v>
      </c>
      <c r="Q303" s="2" t="s">
        <v>49</v>
      </c>
      <c r="R303" s="4" t="s">
        <v>1162</v>
      </c>
      <c r="S303" s="4" t="str">
        <f>IFERROR(VLOOKUP(R303,'C:\Users\XP-PC-XXX\Desktop\[员工花名册20180208更新版.xlsx]数据引用'!#REF!,2,0),"否")</f>
        <v>否</v>
      </c>
      <c r="U303" s="4" t="s">
        <v>2186</v>
      </c>
      <c r="V303" s="2" t="s">
        <v>40</v>
      </c>
      <c r="W303" s="4" t="s">
        <v>385</v>
      </c>
      <c r="X303" s="4" t="s">
        <v>878</v>
      </c>
      <c r="AD303" s="5">
        <v>41091</v>
      </c>
      <c r="AE303" s="10">
        <f ca="1" t="shared" si="9"/>
        <v>5.58333333333333</v>
      </c>
      <c r="AF303" s="2" t="s">
        <v>2187</v>
      </c>
      <c r="AH303" s="2" t="s">
        <v>2188</v>
      </c>
      <c r="AI303" s="2" t="s">
        <v>2189</v>
      </c>
    </row>
    <row r="304" spans="1:35">
      <c r="A304" s="2" t="s">
        <v>2190</v>
      </c>
      <c r="B304" s="2" t="s">
        <v>2191</v>
      </c>
      <c r="C304" s="2" t="s">
        <v>34</v>
      </c>
      <c r="D304" s="2" t="s">
        <v>35</v>
      </c>
      <c r="E304" s="2" t="s">
        <v>119</v>
      </c>
      <c r="F304" s="2" t="s">
        <v>120</v>
      </c>
      <c r="H304" s="2" t="s">
        <v>144</v>
      </c>
      <c r="I304" s="2">
        <v>3</v>
      </c>
      <c r="J304" s="2" t="s">
        <v>233</v>
      </c>
      <c r="K304" s="2" t="s">
        <v>2192</v>
      </c>
      <c r="L304" s="2" t="s">
        <v>966</v>
      </c>
      <c r="N304" s="3">
        <v>42979</v>
      </c>
      <c r="O304" s="7">
        <f ca="1" t="shared" si="8"/>
        <v>0.416666666666667</v>
      </c>
      <c r="P304" s="2">
        <v>2004.6</v>
      </c>
      <c r="Q304" s="2" t="s">
        <v>418</v>
      </c>
      <c r="R304" s="4" t="s">
        <v>2193</v>
      </c>
      <c r="S304" s="4" t="str">
        <f>IFERROR(VLOOKUP(R304,'C:\Users\XP-PC-XXX\Desktop\[员工花名册20180208更新版.xlsx]数据引用'!#REF!,2,0),"否")</f>
        <v>否</v>
      </c>
      <c r="U304" s="4" t="s">
        <v>821</v>
      </c>
      <c r="AD304" s="5">
        <v>38139</v>
      </c>
      <c r="AE304" s="10">
        <f ca="1" t="shared" si="9"/>
        <v>13.6666666666667</v>
      </c>
      <c r="AF304" s="2" t="s">
        <v>2194</v>
      </c>
      <c r="AH304" s="2" t="s">
        <v>2195</v>
      </c>
      <c r="AI304" s="2" t="s">
        <v>2196</v>
      </c>
    </row>
    <row r="305" spans="1:35">
      <c r="A305" s="2" t="s">
        <v>2197</v>
      </c>
      <c r="B305" s="2" t="s">
        <v>2198</v>
      </c>
      <c r="C305" s="2" t="s">
        <v>34</v>
      </c>
      <c r="D305" s="2" t="s">
        <v>35</v>
      </c>
      <c r="E305" s="2" t="s">
        <v>57</v>
      </c>
      <c r="F305" s="2" t="s">
        <v>142</v>
      </c>
      <c r="G305" s="2" t="s">
        <v>143</v>
      </c>
      <c r="H305" s="2" t="s">
        <v>67</v>
      </c>
      <c r="I305" s="2">
        <v>5</v>
      </c>
      <c r="J305" s="2" t="s">
        <v>322</v>
      </c>
      <c r="K305" s="2" t="s">
        <v>2199</v>
      </c>
      <c r="L305" s="2" t="s">
        <v>1768</v>
      </c>
      <c r="N305" s="3">
        <v>42979</v>
      </c>
      <c r="O305" s="7">
        <f ca="1" t="shared" si="8"/>
        <v>0.416666666666667</v>
      </c>
      <c r="P305" s="2">
        <v>1998.7</v>
      </c>
      <c r="Q305" s="2" t="s">
        <v>40</v>
      </c>
      <c r="R305" s="4" t="s">
        <v>489</v>
      </c>
      <c r="S305" s="4" t="str">
        <f>IFERROR(VLOOKUP(R305,'C:\Users\XP-PC-XXX\Desktop\[员工花名册20180208更新版.xlsx]数据引用'!#REF!,2,0),"否")</f>
        <v>否</v>
      </c>
      <c r="U305" s="4" t="s">
        <v>42</v>
      </c>
      <c r="AD305" s="5">
        <v>35977</v>
      </c>
      <c r="AE305" s="10">
        <f ca="1" t="shared" si="9"/>
        <v>19.5833333333333</v>
      </c>
      <c r="AF305" s="2" t="s">
        <v>2200</v>
      </c>
      <c r="AH305" s="2" t="s">
        <v>2201</v>
      </c>
      <c r="AI305" s="2" t="s">
        <v>2202</v>
      </c>
    </row>
    <row r="306" spans="1:35">
      <c r="A306" s="2" t="s">
        <v>2203</v>
      </c>
      <c r="B306" s="2" t="s">
        <v>2204</v>
      </c>
      <c r="C306" s="2" t="s">
        <v>34</v>
      </c>
      <c r="D306" s="2" t="s">
        <v>35</v>
      </c>
      <c r="E306" s="2" t="s">
        <v>57</v>
      </c>
      <c r="F306" s="2" t="s">
        <v>142</v>
      </c>
      <c r="G306" s="2" t="s">
        <v>143</v>
      </c>
      <c r="H306" s="2" t="s">
        <v>330</v>
      </c>
      <c r="I306" s="2">
        <v>3</v>
      </c>
      <c r="J306" s="2" t="s">
        <v>233</v>
      </c>
      <c r="K306" s="2" t="s">
        <v>2205</v>
      </c>
      <c r="L306" s="2" t="s">
        <v>170</v>
      </c>
      <c r="N306" s="3">
        <v>42979</v>
      </c>
      <c r="O306" s="7">
        <f ca="1" t="shared" si="8"/>
        <v>0.416666666666667</v>
      </c>
      <c r="P306" s="2">
        <v>2008.6</v>
      </c>
      <c r="Q306" s="2" t="s">
        <v>40</v>
      </c>
      <c r="R306" s="4" t="s">
        <v>172</v>
      </c>
      <c r="S306" s="4" t="str">
        <f>IFERROR(VLOOKUP(R306,'C:\Users\XP-PC-XXX\Desktop\[员工花名册20180208更新版.xlsx]数据引用'!#REF!,2,0),"否")</f>
        <v>否</v>
      </c>
      <c r="U306" s="4" t="s">
        <v>52</v>
      </c>
      <c r="AD306" s="5">
        <v>39600</v>
      </c>
      <c r="AE306" s="10">
        <f ca="1" t="shared" si="9"/>
        <v>9.66666666666667</v>
      </c>
      <c r="AF306" s="2" t="s">
        <v>2206</v>
      </c>
      <c r="AH306" s="2" t="s">
        <v>2207</v>
      </c>
      <c r="AI306" s="2" t="s">
        <v>2208</v>
      </c>
    </row>
    <row r="307" spans="1:35">
      <c r="A307" s="2" t="s">
        <v>2209</v>
      </c>
      <c r="B307" s="2" t="s">
        <v>2210</v>
      </c>
      <c r="C307" s="2" t="s">
        <v>34</v>
      </c>
      <c r="D307" s="2" t="s">
        <v>35</v>
      </c>
      <c r="E307" s="2" t="s">
        <v>111</v>
      </c>
      <c r="F307" s="2" t="s">
        <v>112</v>
      </c>
      <c r="G307" s="2" t="s">
        <v>2211</v>
      </c>
      <c r="H307" s="2" t="s">
        <v>95</v>
      </c>
      <c r="I307" s="2">
        <v>4</v>
      </c>
      <c r="J307" s="2" t="s">
        <v>85</v>
      </c>
      <c r="K307" s="2" t="s">
        <v>2212</v>
      </c>
      <c r="L307" s="2" t="s">
        <v>110</v>
      </c>
      <c r="N307" s="3">
        <v>42979</v>
      </c>
      <c r="O307" s="7">
        <f ca="1" t="shared" si="8"/>
        <v>0.416666666666667</v>
      </c>
      <c r="P307" s="2">
        <v>2008.7</v>
      </c>
      <c r="Q307" s="2" t="s">
        <v>49</v>
      </c>
      <c r="R307" s="4" t="s">
        <v>41</v>
      </c>
      <c r="S307" s="4" t="str">
        <f>IFERROR(VLOOKUP(R307,'C:\Users\XP-PC-XXX\Desktop\[员工花名册20180208更新版.xlsx]数据引用'!#REF!,2,0),"否")</f>
        <v>否</v>
      </c>
      <c r="U307" s="4" t="s">
        <v>2213</v>
      </c>
      <c r="V307" s="2" t="s">
        <v>40</v>
      </c>
      <c r="W307" s="4" t="s">
        <v>2214</v>
      </c>
      <c r="X307" s="4" t="s">
        <v>182</v>
      </c>
      <c r="AD307" s="5">
        <v>37803</v>
      </c>
      <c r="AE307" s="10">
        <f ca="1" t="shared" si="9"/>
        <v>14.5833333333333</v>
      </c>
      <c r="AF307" s="2" t="s">
        <v>2215</v>
      </c>
      <c r="AH307" s="2" t="s">
        <v>2216</v>
      </c>
      <c r="AI307" s="2" t="s">
        <v>2217</v>
      </c>
    </row>
    <row r="308" spans="1:35">
      <c r="A308" s="2" t="s">
        <v>2218</v>
      </c>
      <c r="B308" s="2" t="s">
        <v>2219</v>
      </c>
      <c r="C308" s="2" t="s">
        <v>34</v>
      </c>
      <c r="D308" s="2" t="s">
        <v>35</v>
      </c>
      <c r="E308" s="2" t="s">
        <v>1090</v>
      </c>
      <c r="F308" s="2" t="s">
        <v>2220</v>
      </c>
      <c r="H308" s="2" t="s">
        <v>197</v>
      </c>
      <c r="I308" s="2">
        <v>2</v>
      </c>
      <c r="J308" s="2" t="s">
        <v>198</v>
      </c>
      <c r="K308" s="2" t="s">
        <v>2221</v>
      </c>
      <c r="L308" s="2" t="s">
        <v>110</v>
      </c>
      <c r="N308" s="3">
        <v>42979</v>
      </c>
      <c r="O308" s="7">
        <f ca="1" t="shared" si="8"/>
        <v>0.416666666666667</v>
      </c>
      <c r="P308" s="2">
        <v>2009.7</v>
      </c>
      <c r="Q308" s="2" t="s">
        <v>40</v>
      </c>
      <c r="R308" s="4" t="s">
        <v>339</v>
      </c>
      <c r="S308" s="4" t="str">
        <f>IFERROR(VLOOKUP(R308,'C:\Users\XP-PC-XXX\Desktop\[员工花名册20180208更新版.xlsx]数据引用'!#REF!,2,0),"否")</f>
        <v>否</v>
      </c>
      <c r="U308" s="4" t="s">
        <v>1613</v>
      </c>
      <c r="AD308" s="5">
        <v>39995</v>
      </c>
      <c r="AE308" s="10">
        <f ca="1" t="shared" si="9"/>
        <v>8.58333333333333</v>
      </c>
      <c r="AF308" s="2" t="s">
        <v>2222</v>
      </c>
      <c r="AH308" s="2" t="s">
        <v>2223</v>
      </c>
      <c r="AI308" s="2" t="s">
        <v>2224</v>
      </c>
    </row>
    <row r="309" spans="1:35">
      <c r="A309" s="2" t="s">
        <v>2225</v>
      </c>
      <c r="B309" s="2" t="s">
        <v>2226</v>
      </c>
      <c r="C309" s="2" t="s">
        <v>34</v>
      </c>
      <c r="D309" s="2" t="s">
        <v>35</v>
      </c>
      <c r="E309" s="2" t="s">
        <v>57</v>
      </c>
      <c r="F309" s="2" t="s">
        <v>240</v>
      </c>
      <c r="G309" s="2" t="s">
        <v>241</v>
      </c>
      <c r="H309" s="2" t="s">
        <v>265</v>
      </c>
      <c r="I309" s="2">
        <v>2</v>
      </c>
      <c r="J309" s="2" t="s">
        <v>198</v>
      </c>
      <c r="K309" s="2" t="s">
        <v>2227</v>
      </c>
      <c r="L309" s="2" t="s">
        <v>2228</v>
      </c>
      <c r="N309" s="3">
        <v>42979</v>
      </c>
      <c r="O309" s="7">
        <f ca="1" t="shared" si="8"/>
        <v>0.416666666666667</v>
      </c>
      <c r="P309" s="2">
        <v>2013.7</v>
      </c>
      <c r="Q309" s="2" t="s">
        <v>40</v>
      </c>
      <c r="R309" s="4" t="s">
        <v>2229</v>
      </c>
      <c r="S309" s="4" t="str">
        <f>IFERROR(VLOOKUP(R309,'C:\Users\XP-PC-XXX\Desktop\[员工花名册20180208更新版.xlsx]数据引用'!#REF!,2,0),"否")</f>
        <v>否</v>
      </c>
      <c r="U309" s="4" t="s">
        <v>2230</v>
      </c>
      <c r="AD309" s="5">
        <v>41456</v>
      </c>
      <c r="AE309" s="10">
        <f ca="1" t="shared" si="9"/>
        <v>4.58333333333333</v>
      </c>
      <c r="AF309" s="2" t="s">
        <v>2231</v>
      </c>
      <c r="AH309" s="2" t="s">
        <v>2232</v>
      </c>
      <c r="AI309" s="2" t="s">
        <v>2233</v>
      </c>
    </row>
    <row r="310" spans="1:35">
      <c r="A310" s="2" t="s">
        <v>2234</v>
      </c>
      <c r="B310" s="2" t="s">
        <v>2235</v>
      </c>
      <c r="C310" s="2" t="s">
        <v>34</v>
      </c>
      <c r="D310" s="2" t="s">
        <v>35</v>
      </c>
      <c r="E310" s="2" t="s">
        <v>57</v>
      </c>
      <c r="F310" s="2" t="s">
        <v>619</v>
      </c>
      <c r="G310" s="2" t="s">
        <v>681</v>
      </c>
      <c r="H310" s="2" t="s">
        <v>144</v>
      </c>
      <c r="I310" s="2">
        <v>3</v>
      </c>
      <c r="J310" s="2" t="s">
        <v>233</v>
      </c>
      <c r="K310" s="2" t="s">
        <v>682</v>
      </c>
      <c r="L310" s="2" t="s">
        <v>1365</v>
      </c>
      <c r="N310" s="3">
        <v>42979</v>
      </c>
      <c r="O310" s="7">
        <f ca="1" t="shared" si="8"/>
        <v>0.416666666666667</v>
      </c>
      <c r="P310" s="2">
        <v>2006.7</v>
      </c>
      <c r="Q310" s="2" t="s">
        <v>40</v>
      </c>
      <c r="R310" s="4" t="s">
        <v>1762</v>
      </c>
      <c r="S310" s="4" t="str">
        <f>IFERROR(VLOOKUP(R310,'C:\Users\XP-PC-XXX\Desktop\[员工花名册20180208更新版.xlsx]数据引用'!#REF!,2,0),"否")</f>
        <v>否</v>
      </c>
      <c r="U310" s="4" t="s">
        <v>683</v>
      </c>
      <c r="AD310" s="5">
        <v>38899</v>
      </c>
      <c r="AE310" s="10">
        <f ca="1" t="shared" si="9"/>
        <v>11.5833333333333</v>
      </c>
      <c r="AF310" s="2" t="s">
        <v>2236</v>
      </c>
      <c r="AH310" s="2" t="s">
        <v>2237</v>
      </c>
      <c r="AI310" s="2" t="s">
        <v>2238</v>
      </c>
    </row>
    <row r="311" spans="1:35">
      <c r="A311" s="2" t="s">
        <v>2239</v>
      </c>
      <c r="B311" s="2" t="s">
        <v>2240</v>
      </c>
      <c r="C311" s="2" t="s">
        <v>34</v>
      </c>
      <c r="D311" s="2" t="s">
        <v>1282</v>
      </c>
      <c r="E311" s="2" t="s">
        <v>1090</v>
      </c>
      <c r="F311" s="2" t="s">
        <v>1459</v>
      </c>
      <c r="H311" s="2" t="s">
        <v>330</v>
      </c>
      <c r="I311" s="2">
        <v>3</v>
      </c>
      <c r="J311" s="2" t="s">
        <v>233</v>
      </c>
      <c r="K311" s="2" t="s">
        <v>2241</v>
      </c>
      <c r="L311" s="2" t="s">
        <v>1458</v>
      </c>
      <c r="N311" s="3">
        <v>42979</v>
      </c>
      <c r="O311" s="7">
        <f ca="1" t="shared" si="8"/>
        <v>0.416666666666667</v>
      </c>
      <c r="P311" s="2">
        <v>2007.7</v>
      </c>
      <c r="Q311" s="2" t="s">
        <v>40</v>
      </c>
      <c r="R311" s="4" t="s">
        <v>1284</v>
      </c>
      <c r="S311" s="4" t="str">
        <f>IFERROR(VLOOKUP(R311,'C:\Users\XP-PC-XXX\Desktop\[员工花名册20180208更新版.xlsx]数据引用'!#REF!,2,0),"否")</f>
        <v>否</v>
      </c>
      <c r="U311" s="4" t="s">
        <v>1285</v>
      </c>
      <c r="AD311" s="5">
        <v>39264</v>
      </c>
      <c r="AE311" s="10">
        <f ca="1" t="shared" si="9"/>
        <v>10.5833333333333</v>
      </c>
      <c r="AF311" s="2" t="s">
        <v>2242</v>
      </c>
      <c r="AH311" s="2" t="s">
        <v>2243</v>
      </c>
      <c r="AI311" s="2" t="s">
        <v>2244</v>
      </c>
    </row>
    <row r="312" spans="1:35">
      <c r="A312" s="2" t="s">
        <v>2245</v>
      </c>
      <c r="B312" s="2" t="s">
        <v>2246</v>
      </c>
      <c r="C312" s="2" t="s">
        <v>34</v>
      </c>
      <c r="D312" s="2" t="s">
        <v>35</v>
      </c>
      <c r="E312" s="2" t="s">
        <v>57</v>
      </c>
      <c r="F312" s="2" t="s">
        <v>206</v>
      </c>
      <c r="G312" s="2" t="s">
        <v>839</v>
      </c>
      <c r="H312" s="2" t="s">
        <v>144</v>
      </c>
      <c r="I312" s="2">
        <v>3</v>
      </c>
      <c r="J312" s="2" t="s">
        <v>233</v>
      </c>
      <c r="K312" s="2" t="s">
        <v>2247</v>
      </c>
      <c r="L312" s="2" t="s">
        <v>838</v>
      </c>
      <c r="N312" s="3">
        <v>42979</v>
      </c>
      <c r="O312" s="7">
        <f ca="1" t="shared" si="8"/>
        <v>0.416666666666667</v>
      </c>
      <c r="P312" s="2">
        <v>2013.6</v>
      </c>
      <c r="Q312" s="2" t="s">
        <v>40</v>
      </c>
      <c r="R312" s="4" t="s">
        <v>611</v>
      </c>
      <c r="S312" s="4" t="str">
        <f>IFERROR(VLOOKUP(R312,'C:\Users\XP-PC-XXX\Desktop\[员工花名册20180208更新版.xlsx]数据引用'!#REF!,2,0),"否")</f>
        <v>否</v>
      </c>
      <c r="U312" s="4" t="s">
        <v>191</v>
      </c>
      <c r="AD312" s="5">
        <v>41426</v>
      </c>
      <c r="AE312" s="10">
        <f ca="1" t="shared" si="9"/>
        <v>4.66666666666667</v>
      </c>
      <c r="AF312" s="2" t="s">
        <v>2248</v>
      </c>
      <c r="AH312" s="2" t="s">
        <v>2249</v>
      </c>
      <c r="AI312" s="2" t="s">
        <v>2250</v>
      </c>
    </row>
    <row r="313" spans="1:35">
      <c r="A313" s="2" t="s">
        <v>2251</v>
      </c>
      <c r="B313" s="2" t="s">
        <v>2252</v>
      </c>
      <c r="C313" s="2" t="s">
        <v>34</v>
      </c>
      <c r="D313" s="2" t="s">
        <v>35</v>
      </c>
      <c r="E313" s="2" t="s">
        <v>57</v>
      </c>
      <c r="F313" s="2" t="s">
        <v>619</v>
      </c>
      <c r="G313" s="2" t="s">
        <v>1115</v>
      </c>
      <c r="H313" s="2" t="s">
        <v>144</v>
      </c>
      <c r="I313" s="2">
        <v>3</v>
      </c>
      <c r="J313" s="2" t="s">
        <v>233</v>
      </c>
      <c r="K313" s="2" t="s">
        <v>2253</v>
      </c>
      <c r="L313" s="2" t="s">
        <v>1114</v>
      </c>
      <c r="N313" s="3">
        <v>42989</v>
      </c>
      <c r="O313" s="7">
        <f ca="1" t="shared" si="8"/>
        <v>0.416666666666667</v>
      </c>
      <c r="P313" s="2">
        <v>2007.7</v>
      </c>
      <c r="Q313" s="2" t="s">
        <v>40</v>
      </c>
      <c r="R313" s="4" t="s">
        <v>132</v>
      </c>
      <c r="S313" s="4" t="str">
        <f>IFERROR(VLOOKUP(R313,'C:\Users\XP-PC-XXX\Desktop\[员工花名册20180208更新版.xlsx]数据引用'!#REF!,2,0),"否")</f>
        <v>否</v>
      </c>
      <c r="U313" s="4" t="s">
        <v>1285</v>
      </c>
      <c r="AD313" s="5">
        <v>39264</v>
      </c>
      <c r="AE313" s="10">
        <f ca="1" t="shared" si="9"/>
        <v>10.5833333333333</v>
      </c>
      <c r="AF313" s="2" t="s">
        <v>2254</v>
      </c>
      <c r="AH313" s="2" t="s">
        <v>2255</v>
      </c>
      <c r="AI313" s="2" t="s">
        <v>2256</v>
      </c>
    </row>
    <row r="314" spans="1:35">
      <c r="A314" s="2" t="s">
        <v>2257</v>
      </c>
      <c r="B314" s="2" t="s">
        <v>2258</v>
      </c>
      <c r="C314" s="2" t="s">
        <v>34</v>
      </c>
      <c r="D314" s="2" t="s">
        <v>35</v>
      </c>
      <c r="E314" s="2" t="s">
        <v>57</v>
      </c>
      <c r="F314" s="2" t="s">
        <v>619</v>
      </c>
      <c r="G314" s="2" t="s">
        <v>681</v>
      </c>
      <c r="H314" s="2" t="s">
        <v>144</v>
      </c>
      <c r="I314" s="2">
        <v>3</v>
      </c>
      <c r="J314" s="2" t="s">
        <v>233</v>
      </c>
      <c r="K314" s="2" t="s">
        <v>766</v>
      </c>
      <c r="L314" s="2" t="s">
        <v>2259</v>
      </c>
      <c r="N314" s="3">
        <v>42989</v>
      </c>
      <c r="O314" s="7">
        <f ca="1" t="shared" si="8"/>
        <v>0.416666666666667</v>
      </c>
      <c r="P314" s="2">
        <v>2011.7</v>
      </c>
      <c r="Q314" s="2" t="s">
        <v>40</v>
      </c>
      <c r="R314" s="4" t="s">
        <v>339</v>
      </c>
      <c r="S314" s="4" t="str">
        <f>IFERROR(VLOOKUP(R314,'C:\Users\XP-PC-XXX\Desktop\[员工花名册20180208更新版.xlsx]数据引用'!#REF!,2,0),"否")</f>
        <v>否</v>
      </c>
      <c r="U314" s="4" t="s">
        <v>683</v>
      </c>
      <c r="AD314" s="5">
        <v>40756</v>
      </c>
      <c r="AE314" s="10">
        <f ca="1" t="shared" si="9"/>
        <v>6.5</v>
      </c>
      <c r="AF314" s="2" t="s">
        <v>2260</v>
      </c>
      <c r="AH314" s="2" t="s">
        <v>2261</v>
      </c>
      <c r="AI314" s="2" t="s">
        <v>2262</v>
      </c>
    </row>
    <row r="315" spans="1:35">
      <c r="A315" s="2" t="s">
        <v>2263</v>
      </c>
      <c r="B315" s="2" t="s">
        <v>2264</v>
      </c>
      <c r="C315" s="2" t="s">
        <v>34</v>
      </c>
      <c r="D315" s="2" t="s">
        <v>35</v>
      </c>
      <c r="E315" s="2" t="s">
        <v>155</v>
      </c>
      <c r="F315" s="2" t="s">
        <v>156</v>
      </c>
      <c r="G315" s="2" t="s">
        <v>299</v>
      </c>
      <c r="H315" s="2" t="s">
        <v>178</v>
      </c>
      <c r="I315" s="2">
        <v>4</v>
      </c>
      <c r="J315" s="2" t="s">
        <v>179</v>
      </c>
      <c r="K315" s="2" t="s">
        <v>2265</v>
      </c>
      <c r="L315" s="2" t="s">
        <v>154</v>
      </c>
      <c r="N315" s="3">
        <v>42989</v>
      </c>
      <c r="O315" s="7">
        <f ca="1" t="shared" si="8"/>
        <v>0.416666666666667</v>
      </c>
      <c r="P315" s="2">
        <v>2008.7</v>
      </c>
      <c r="Q315" s="2" t="s">
        <v>49</v>
      </c>
      <c r="R315" s="4" t="s">
        <v>385</v>
      </c>
      <c r="S315" s="4" t="str">
        <f>IFERROR(VLOOKUP(R315,'C:\Users\XP-PC-XXX\Desktop\[员工花名册20180208更新版.xlsx]数据引用'!#REF!,2,0),"否")</f>
        <v>否</v>
      </c>
      <c r="U315" s="4" t="s">
        <v>2266</v>
      </c>
      <c r="V315" s="2" t="s">
        <v>40</v>
      </c>
      <c r="W315" s="4" t="s">
        <v>259</v>
      </c>
      <c r="X315" s="4" t="s">
        <v>1755</v>
      </c>
      <c r="AD315" s="5">
        <v>39661</v>
      </c>
      <c r="AE315" s="10">
        <f ca="1" t="shared" si="9"/>
        <v>9.5</v>
      </c>
      <c r="AF315" s="2" t="s">
        <v>2267</v>
      </c>
      <c r="AH315" s="2" t="s">
        <v>2268</v>
      </c>
      <c r="AI315" s="2" t="s">
        <v>2269</v>
      </c>
    </row>
    <row r="316" spans="1:35">
      <c r="A316" s="2" t="s">
        <v>2270</v>
      </c>
      <c r="B316" s="2" t="s">
        <v>2271</v>
      </c>
      <c r="C316" s="2" t="s">
        <v>34</v>
      </c>
      <c r="D316" s="2" t="s">
        <v>35</v>
      </c>
      <c r="E316" s="2" t="s">
        <v>57</v>
      </c>
      <c r="F316" s="2" t="s">
        <v>128</v>
      </c>
      <c r="G316" s="2" t="s">
        <v>1414</v>
      </c>
      <c r="H316" s="2" t="s">
        <v>265</v>
      </c>
      <c r="I316" s="2">
        <v>2</v>
      </c>
      <c r="J316" s="2" t="s">
        <v>198</v>
      </c>
      <c r="K316" s="2" t="s">
        <v>1805</v>
      </c>
      <c r="L316" s="2" t="s">
        <v>1413</v>
      </c>
      <c r="N316" s="3">
        <v>42989</v>
      </c>
      <c r="O316" s="7">
        <f ca="1" t="shared" si="8"/>
        <v>0.416666666666667</v>
      </c>
      <c r="P316" s="2">
        <v>2014.7</v>
      </c>
      <c r="Q316" s="2" t="s">
        <v>40</v>
      </c>
      <c r="R316" s="4" t="s">
        <v>286</v>
      </c>
      <c r="S316" s="4" t="str">
        <f>IFERROR(VLOOKUP(R316,'C:\Users\XP-PC-XXX\Desktop\[员工花名册20180208更新版.xlsx]数据引用'!#REF!,2,0),"否")</f>
        <v>否</v>
      </c>
      <c r="U316" s="4" t="s">
        <v>931</v>
      </c>
      <c r="AD316" s="5">
        <v>41821</v>
      </c>
      <c r="AE316" s="10">
        <f ca="1" t="shared" si="9"/>
        <v>3.58333333333333</v>
      </c>
      <c r="AF316" s="2" t="s">
        <v>2254</v>
      </c>
      <c r="AH316" s="2" t="s">
        <v>2272</v>
      </c>
      <c r="AI316" s="2" t="s">
        <v>2273</v>
      </c>
    </row>
    <row r="317" spans="1:35">
      <c r="A317" s="2" t="s">
        <v>2274</v>
      </c>
      <c r="B317" s="2" t="s">
        <v>2275</v>
      </c>
      <c r="C317" s="2" t="s">
        <v>81</v>
      </c>
      <c r="D317" s="2" t="s">
        <v>35</v>
      </c>
      <c r="E317" s="2" t="s">
        <v>57</v>
      </c>
      <c r="F317" s="2" t="s">
        <v>128</v>
      </c>
      <c r="G317" s="2" t="s">
        <v>668</v>
      </c>
      <c r="H317" s="2" t="s">
        <v>265</v>
      </c>
      <c r="I317" s="2">
        <v>2</v>
      </c>
      <c r="J317" s="2" t="s">
        <v>198</v>
      </c>
      <c r="K317" s="2" t="s">
        <v>2276</v>
      </c>
      <c r="L317" s="2" t="s">
        <v>1534</v>
      </c>
      <c r="N317" s="3">
        <v>42989</v>
      </c>
      <c r="O317" s="7">
        <f ca="1" t="shared" si="8"/>
        <v>0.416666666666667</v>
      </c>
      <c r="P317" s="2">
        <v>2013.7</v>
      </c>
      <c r="Q317" s="2" t="s">
        <v>40</v>
      </c>
      <c r="R317" s="4" t="s">
        <v>339</v>
      </c>
      <c r="S317" s="4" t="str">
        <f>IFERROR(VLOOKUP(R317,'C:\Users\XP-PC-XXX\Desktop\[员工花名册20180208更新版.xlsx]数据引用'!#REF!,2,0),"否")</f>
        <v>否</v>
      </c>
      <c r="U317" s="4" t="s">
        <v>1613</v>
      </c>
      <c r="AD317" s="5">
        <v>41456</v>
      </c>
      <c r="AE317" s="10">
        <f ca="1" t="shared" si="9"/>
        <v>4.58333333333333</v>
      </c>
      <c r="AF317" s="2" t="s">
        <v>2277</v>
      </c>
      <c r="AH317" s="2" t="s">
        <v>2278</v>
      </c>
      <c r="AI317" s="2" t="s">
        <v>2279</v>
      </c>
    </row>
    <row r="318" spans="1:35">
      <c r="A318" s="2" t="s">
        <v>2280</v>
      </c>
      <c r="B318" s="2" t="s">
        <v>2281</v>
      </c>
      <c r="C318" s="2" t="s">
        <v>34</v>
      </c>
      <c r="D318" s="2" t="s">
        <v>35</v>
      </c>
      <c r="E318" s="2" t="s">
        <v>155</v>
      </c>
      <c r="F318" s="2" t="s">
        <v>216</v>
      </c>
      <c r="G318" s="2" t="s">
        <v>2282</v>
      </c>
      <c r="H318" s="2" t="s">
        <v>95</v>
      </c>
      <c r="I318" s="2">
        <v>4</v>
      </c>
      <c r="J318" s="2" t="s">
        <v>85</v>
      </c>
      <c r="K318" s="2" t="s">
        <v>2283</v>
      </c>
      <c r="L318" s="2" t="s">
        <v>219</v>
      </c>
      <c r="N318" s="3">
        <v>42989</v>
      </c>
      <c r="O318" s="7">
        <f ca="1" t="shared" si="8"/>
        <v>0.416666666666667</v>
      </c>
      <c r="P318" s="2">
        <v>2010.7</v>
      </c>
      <c r="Q318" s="2" t="s">
        <v>40</v>
      </c>
      <c r="R318" s="4" t="s">
        <v>512</v>
      </c>
      <c r="S318" s="4" t="str">
        <f>IFERROR(VLOOKUP(R318,'C:\Users\XP-PC-XXX\Desktop\[员工花名册20180208更新版.xlsx]数据引用'!#REF!,2,0),"否")</f>
        <v>否</v>
      </c>
      <c r="U318" s="4" t="s">
        <v>1763</v>
      </c>
      <c r="AD318" s="5">
        <v>40422</v>
      </c>
      <c r="AE318" s="10">
        <f ca="1" t="shared" si="9"/>
        <v>7.41666666666667</v>
      </c>
      <c r="AF318" s="2" t="s">
        <v>43</v>
      </c>
      <c r="AH318" s="2" t="s">
        <v>2284</v>
      </c>
      <c r="AI318" s="2" t="s">
        <v>2285</v>
      </c>
    </row>
    <row r="319" spans="1:35">
      <c r="A319" s="2" t="s">
        <v>2286</v>
      </c>
      <c r="B319" s="2" t="s">
        <v>2287</v>
      </c>
      <c r="C319" s="2" t="s">
        <v>34</v>
      </c>
      <c r="D319" s="2" t="s">
        <v>35</v>
      </c>
      <c r="E319" s="2" t="s">
        <v>57</v>
      </c>
      <c r="F319" s="2" t="s">
        <v>142</v>
      </c>
      <c r="G319" s="2" t="s">
        <v>143</v>
      </c>
      <c r="H319" s="2" t="s">
        <v>178</v>
      </c>
      <c r="I319" s="2">
        <v>4</v>
      </c>
      <c r="J319" s="2" t="s">
        <v>85</v>
      </c>
      <c r="K319" s="2" t="s">
        <v>2288</v>
      </c>
      <c r="L319" s="2" t="s">
        <v>170</v>
      </c>
      <c r="N319" s="3">
        <v>42996</v>
      </c>
      <c r="O319" s="7">
        <f ca="1" t="shared" si="8"/>
        <v>0.416666666666667</v>
      </c>
      <c r="P319" s="2">
        <v>2004.7</v>
      </c>
      <c r="Q319" s="2" t="s">
        <v>40</v>
      </c>
      <c r="R319" s="4" t="s">
        <v>228</v>
      </c>
      <c r="S319" s="4" t="str">
        <f>IFERROR(VLOOKUP(R319,'C:\Users\XP-PC-XXX\Desktop\[员工花名册20180208更新版.xlsx]数据引用'!#REF!,2,0),"否")</f>
        <v>否</v>
      </c>
      <c r="U319" s="4" t="s">
        <v>2289</v>
      </c>
      <c r="AD319" s="5">
        <v>38231</v>
      </c>
      <c r="AE319" s="10">
        <f ca="1" t="shared" si="9"/>
        <v>13.4166666666667</v>
      </c>
      <c r="AF319" s="2" t="s">
        <v>2254</v>
      </c>
      <c r="AH319" s="2" t="s">
        <v>2290</v>
      </c>
      <c r="AI319" s="2" t="s">
        <v>2291</v>
      </c>
    </row>
    <row r="320" spans="1:35">
      <c r="A320" s="2" t="s">
        <v>2292</v>
      </c>
      <c r="B320" s="2" t="s">
        <v>2293</v>
      </c>
      <c r="C320" s="2" t="s">
        <v>34</v>
      </c>
      <c r="D320" s="2" t="s">
        <v>35</v>
      </c>
      <c r="E320" s="2" t="s">
        <v>111</v>
      </c>
      <c r="F320" s="2" t="s">
        <v>187</v>
      </c>
      <c r="G320" s="2" t="s">
        <v>188</v>
      </c>
      <c r="H320" s="2" t="s">
        <v>265</v>
      </c>
      <c r="I320" s="2">
        <v>2</v>
      </c>
      <c r="J320" s="2" t="s">
        <v>198</v>
      </c>
      <c r="K320" s="2" t="s">
        <v>2294</v>
      </c>
      <c r="L320" s="2" t="s">
        <v>570</v>
      </c>
      <c r="N320" s="3">
        <v>42989</v>
      </c>
      <c r="O320" s="7">
        <f ca="1" t="shared" si="8"/>
        <v>0.416666666666667</v>
      </c>
      <c r="P320" s="2">
        <v>2014.7</v>
      </c>
      <c r="Q320" s="2" t="s">
        <v>49</v>
      </c>
      <c r="R320" s="4" t="s">
        <v>130</v>
      </c>
      <c r="S320" s="4" t="str">
        <f>IFERROR(VLOOKUP(R320,'C:\Users\XP-PC-XXX\Desktop\[员工花名册20180208更新版.xlsx]数据引用'!#REF!,2,0),"否")</f>
        <v>否</v>
      </c>
      <c r="U320" s="4" t="s">
        <v>2295</v>
      </c>
      <c r="V320" s="2" t="s">
        <v>40</v>
      </c>
      <c r="W320" s="4" t="s">
        <v>130</v>
      </c>
      <c r="X320" s="4" t="s">
        <v>122</v>
      </c>
      <c r="AD320" s="5">
        <v>41821</v>
      </c>
      <c r="AE320" s="10">
        <f ca="1" t="shared" si="9"/>
        <v>3.58333333333333</v>
      </c>
      <c r="AF320" s="2" t="s">
        <v>2296</v>
      </c>
      <c r="AH320" s="2" t="s">
        <v>2297</v>
      </c>
      <c r="AI320" s="2" t="s">
        <v>2298</v>
      </c>
    </row>
    <row r="321" spans="1:35">
      <c r="A321" s="2" t="s">
        <v>2299</v>
      </c>
      <c r="B321" s="2" t="s">
        <v>2300</v>
      </c>
      <c r="C321" s="2" t="s">
        <v>34</v>
      </c>
      <c r="D321" s="2" t="s">
        <v>35</v>
      </c>
      <c r="E321" s="2" t="s">
        <v>57</v>
      </c>
      <c r="F321" s="2" t="s">
        <v>240</v>
      </c>
      <c r="G321" s="2" t="s">
        <v>241</v>
      </c>
      <c r="H321" s="2" t="s">
        <v>144</v>
      </c>
      <c r="I321" s="2">
        <v>3</v>
      </c>
      <c r="J321" s="2" t="s">
        <v>233</v>
      </c>
      <c r="K321" s="2" t="s">
        <v>806</v>
      </c>
      <c r="L321" s="2" t="s">
        <v>1014</v>
      </c>
      <c r="N321" s="3">
        <v>42989</v>
      </c>
      <c r="O321" s="7">
        <f ca="1" t="shared" si="8"/>
        <v>0.416666666666667</v>
      </c>
      <c r="P321" s="2">
        <v>2008.6</v>
      </c>
      <c r="Q321" s="2" t="s">
        <v>40</v>
      </c>
      <c r="R321" s="4" t="s">
        <v>1124</v>
      </c>
      <c r="S321" s="4" t="str">
        <f>IFERROR(VLOOKUP(R321,'C:\Users\XP-PC-XXX\Desktop\[员工花名册20180208更新版.xlsx]数据引用'!#REF!,2,0),"否")</f>
        <v>否</v>
      </c>
      <c r="U321" s="4" t="s">
        <v>52</v>
      </c>
      <c r="AD321" s="5">
        <v>39600</v>
      </c>
      <c r="AE321" s="10">
        <f ca="1" t="shared" si="9"/>
        <v>9.66666666666667</v>
      </c>
      <c r="AF321" s="2" t="s">
        <v>2301</v>
      </c>
      <c r="AH321" s="2" t="s">
        <v>2302</v>
      </c>
      <c r="AI321" s="2" t="s">
        <v>2303</v>
      </c>
    </row>
    <row r="322" spans="1:35">
      <c r="A322" s="2" t="s">
        <v>2304</v>
      </c>
      <c r="B322" s="2" t="s">
        <v>2305</v>
      </c>
      <c r="C322" s="2" t="s">
        <v>34</v>
      </c>
      <c r="D322" s="2" t="s">
        <v>35</v>
      </c>
      <c r="E322" s="2" t="s">
        <v>155</v>
      </c>
      <c r="F322" s="2" t="s">
        <v>475</v>
      </c>
      <c r="G322" s="2" t="s">
        <v>476</v>
      </c>
      <c r="H322" s="2" t="s">
        <v>144</v>
      </c>
      <c r="I322" s="2">
        <v>3</v>
      </c>
      <c r="J322" s="2" t="s">
        <v>233</v>
      </c>
      <c r="K322" s="2" t="s">
        <v>2306</v>
      </c>
      <c r="L322" s="2" t="s">
        <v>474</v>
      </c>
      <c r="N322" s="3">
        <v>42989</v>
      </c>
      <c r="O322" s="7">
        <f ca="1" t="shared" ref="O322:O385" si="10">DATEDIF(N322,TODAY(),"m")/12</f>
        <v>0.416666666666667</v>
      </c>
      <c r="P322" s="2">
        <v>2006.7</v>
      </c>
      <c r="Q322" s="2" t="s">
        <v>40</v>
      </c>
      <c r="R322" s="4" t="s">
        <v>190</v>
      </c>
      <c r="S322" s="4" t="str">
        <f>IFERROR(VLOOKUP(R322,'C:\Users\XP-PC-XXX\Desktop\[员工花名册20180208更新版.xlsx]数据引用'!#REF!,2,0),"否")</f>
        <v>否</v>
      </c>
      <c r="U322" s="4" t="s">
        <v>549</v>
      </c>
      <c r="AD322" s="5">
        <v>38899</v>
      </c>
      <c r="AE322" s="10">
        <f ca="1" t="shared" ref="AE322:AE385" si="11">DATEDIF(AD322,TODAY(),"m")/12</f>
        <v>11.5833333333333</v>
      </c>
      <c r="AF322" s="2" t="s">
        <v>2307</v>
      </c>
      <c r="AH322" s="2" t="s">
        <v>2308</v>
      </c>
      <c r="AI322" s="2" t="s">
        <v>2309</v>
      </c>
    </row>
    <row r="323" spans="1:35">
      <c r="A323" s="2" t="s">
        <v>2310</v>
      </c>
      <c r="B323" s="2" t="s">
        <v>2311</v>
      </c>
      <c r="C323" s="2" t="s">
        <v>34</v>
      </c>
      <c r="D323" s="2" t="s">
        <v>35</v>
      </c>
      <c r="E323" s="2" t="s">
        <v>57</v>
      </c>
      <c r="F323" s="2" t="s">
        <v>128</v>
      </c>
      <c r="G323" s="2" t="s">
        <v>279</v>
      </c>
      <c r="H323" s="2" t="s">
        <v>265</v>
      </c>
      <c r="I323" s="2">
        <v>2</v>
      </c>
      <c r="J323" s="2" t="s">
        <v>198</v>
      </c>
      <c r="K323" s="2" t="s">
        <v>2312</v>
      </c>
      <c r="L323" s="2" t="s">
        <v>930</v>
      </c>
      <c r="N323" s="3">
        <v>42991</v>
      </c>
      <c r="O323" s="7">
        <f ca="1" t="shared" si="10"/>
        <v>0.416666666666667</v>
      </c>
      <c r="P323" s="2">
        <v>2011.7</v>
      </c>
      <c r="Q323" s="2" t="s">
        <v>40</v>
      </c>
      <c r="R323" s="4" t="s">
        <v>2313</v>
      </c>
      <c r="S323" s="4" t="str">
        <f>IFERROR(VLOOKUP(R323,'C:\Users\XP-PC-XXX\Desktop\[员工花名册20180208更新版.xlsx]数据引用'!#REF!,2,0),"否")</f>
        <v>否</v>
      </c>
      <c r="U323" s="4" t="s">
        <v>150</v>
      </c>
      <c r="AD323" s="5">
        <v>40725</v>
      </c>
      <c r="AE323" s="10">
        <f ca="1" t="shared" si="11"/>
        <v>6.58333333333333</v>
      </c>
      <c r="AF323" s="2" t="s">
        <v>2314</v>
      </c>
      <c r="AH323" s="2" t="s">
        <v>2315</v>
      </c>
      <c r="AI323" s="2" t="s">
        <v>2316</v>
      </c>
    </row>
    <row r="324" spans="1:35">
      <c r="A324" s="2" t="s">
        <v>2317</v>
      </c>
      <c r="B324" s="2" t="s">
        <v>2318</v>
      </c>
      <c r="C324" s="2" t="s">
        <v>34</v>
      </c>
      <c r="D324" s="2" t="s">
        <v>35</v>
      </c>
      <c r="E324" s="2" t="s">
        <v>155</v>
      </c>
      <c r="F324" s="2" t="s">
        <v>475</v>
      </c>
      <c r="G324" s="2" t="s">
        <v>1213</v>
      </c>
      <c r="H324" s="2" t="s">
        <v>242</v>
      </c>
      <c r="I324" s="2">
        <v>4</v>
      </c>
      <c r="J324" s="2" t="s">
        <v>85</v>
      </c>
      <c r="K324" s="2" t="s">
        <v>2319</v>
      </c>
      <c r="L324" s="2" t="s">
        <v>474</v>
      </c>
      <c r="N324" s="3">
        <v>42991</v>
      </c>
      <c r="O324" s="7">
        <f ca="1" t="shared" si="10"/>
        <v>0.416666666666667</v>
      </c>
      <c r="P324" s="2">
        <v>2008.6</v>
      </c>
      <c r="Q324" s="2" t="s">
        <v>40</v>
      </c>
      <c r="R324" s="4" t="s">
        <v>852</v>
      </c>
      <c r="S324" s="4" t="str">
        <f>IFERROR(VLOOKUP(R324,'C:\Users\XP-PC-XXX\Desktop\[员工花名册20180208更新版.xlsx]数据引用'!#REF!,2,0),"否")</f>
        <v>否</v>
      </c>
      <c r="U324" s="4" t="s">
        <v>1125</v>
      </c>
      <c r="AD324" s="5">
        <v>39600</v>
      </c>
      <c r="AE324" s="10">
        <f ca="1" t="shared" si="11"/>
        <v>9.66666666666667</v>
      </c>
      <c r="AF324" s="2" t="s">
        <v>2320</v>
      </c>
      <c r="AH324" s="2" t="s">
        <v>2321</v>
      </c>
      <c r="AI324" s="2" t="s">
        <v>2322</v>
      </c>
    </row>
    <row r="325" spans="1:35">
      <c r="A325" s="2" t="s">
        <v>2323</v>
      </c>
      <c r="B325" s="2" t="s">
        <v>2324</v>
      </c>
      <c r="C325" s="2" t="s">
        <v>34</v>
      </c>
      <c r="D325" s="2" t="s">
        <v>1282</v>
      </c>
      <c r="E325" s="2" t="s">
        <v>328</v>
      </c>
      <c r="F325" s="2" t="s">
        <v>1450</v>
      </c>
      <c r="H325" s="2" t="s">
        <v>67</v>
      </c>
      <c r="I325" s="2">
        <v>5</v>
      </c>
      <c r="J325" s="2" t="s">
        <v>322</v>
      </c>
      <c r="K325" s="2" t="s">
        <v>2325</v>
      </c>
      <c r="L325" s="2" t="s">
        <v>219</v>
      </c>
      <c r="N325" s="3">
        <v>42996</v>
      </c>
      <c r="O325" s="7">
        <f ca="1" t="shared" si="10"/>
        <v>0.416666666666667</v>
      </c>
      <c r="S325" s="4" t="str">
        <f>IFERROR(VLOOKUP(R325,'C:\Users\XP-PC-XXX\Desktop\[员工花名册20180208更新版.xlsx]数据引用'!#REF!,2,0),"否")</f>
        <v>否</v>
      </c>
      <c r="AD325" s="5">
        <v>39264</v>
      </c>
      <c r="AE325" s="10">
        <f ca="1" t="shared" si="11"/>
        <v>10.5833333333333</v>
      </c>
      <c r="AF325" s="2" t="s">
        <v>2326</v>
      </c>
      <c r="AH325" s="2" t="s">
        <v>2327</v>
      </c>
      <c r="AI325" s="2" t="s">
        <v>2328</v>
      </c>
    </row>
    <row r="326" spans="1:35">
      <c r="A326" s="2" t="s">
        <v>2329</v>
      </c>
      <c r="B326" s="2" t="s">
        <v>2330</v>
      </c>
      <c r="C326" s="2" t="s">
        <v>34</v>
      </c>
      <c r="D326" s="2" t="s">
        <v>35</v>
      </c>
      <c r="E326" s="2" t="s">
        <v>57</v>
      </c>
      <c r="F326" s="2" t="s">
        <v>619</v>
      </c>
      <c r="G326" s="2" t="s">
        <v>681</v>
      </c>
      <c r="H326" s="2" t="s">
        <v>144</v>
      </c>
      <c r="I326" s="2">
        <v>3</v>
      </c>
      <c r="J326" s="2" t="s">
        <v>233</v>
      </c>
      <c r="K326" s="2" t="s">
        <v>826</v>
      </c>
      <c r="L326" s="2" t="s">
        <v>825</v>
      </c>
      <c r="N326" s="3">
        <v>42998</v>
      </c>
      <c r="O326" s="7">
        <f ca="1" t="shared" si="10"/>
        <v>0.416666666666667</v>
      </c>
      <c r="P326" s="2">
        <v>2013.12</v>
      </c>
      <c r="Q326" s="2" t="s">
        <v>418</v>
      </c>
      <c r="R326" s="4" t="s">
        <v>2331</v>
      </c>
      <c r="S326" s="4" t="str">
        <f>IFERROR(VLOOKUP(R326,'C:\Users\XP-PC-XXX\Desktop\[员工花名册20180208更新版.xlsx]数据引用'!#REF!,2,0),"否")</f>
        <v>否</v>
      </c>
      <c r="U326" s="4" t="s">
        <v>420</v>
      </c>
      <c r="Y326" s="2" t="s">
        <v>40</v>
      </c>
      <c r="Z326" s="2" t="s">
        <v>159</v>
      </c>
      <c r="AA326" s="2" t="s">
        <v>2332</v>
      </c>
      <c r="AD326" s="5">
        <v>41609</v>
      </c>
      <c r="AE326" s="10">
        <f ca="1" t="shared" si="11"/>
        <v>4.16666666666667</v>
      </c>
      <c r="AF326" s="2" t="s">
        <v>2333</v>
      </c>
      <c r="AH326" s="2" t="s">
        <v>2334</v>
      </c>
      <c r="AI326" s="2" t="s">
        <v>2335</v>
      </c>
    </row>
    <row r="327" spans="1:35">
      <c r="A327" s="2" t="s">
        <v>2336</v>
      </c>
      <c r="B327" s="2" t="s">
        <v>2337</v>
      </c>
      <c r="C327" s="2" t="s">
        <v>34</v>
      </c>
      <c r="D327" s="2" t="s">
        <v>35</v>
      </c>
      <c r="E327" s="2" t="s">
        <v>57</v>
      </c>
      <c r="F327" s="2" t="s">
        <v>619</v>
      </c>
      <c r="G327" s="2" t="s">
        <v>681</v>
      </c>
      <c r="H327" s="2" t="s">
        <v>144</v>
      </c>
      <c r="I327" s="2">
        <v>3</v>
      </c>
      <c r="J327" s="2" t="s">
        <v>233</v>
      </c>
      <c r="K327" s="2" t="s">
        <v>746</v>
      </c>
      <c r="L327" s="2" t="s">
        <v>1035</v>
      </c>
      <c r="N327" s="3">
        <v>42998</v>
      </c>
      <c r="O327" s="7">
        <f ca="1" t="shared" si="10"/>
        <v>0.416666666666667</v>
      </c>
      <c r="P327" s="2">
        <v>2008.7</v>
      </c>
      <c r="Q327" s="2" t="s">
        <v>40</v>
      </c>
      <c r="R327" s="4" t="s">
        <v>661</v>
      </c>
      <c r="S327" s="4" t="str">
        <f>IFERROR(VLOOKUP(R327,'C:\Users\XP-PC-XXX\Desktop\[员工花名册20180208更新版.xlsx]数据引用'!#REF!,2,0),"否")</f>
        <v>否</v>
      </c>
      <c r="U327" s="4" t="s">
        <v>1025</v>
      </c>
      <c r="AD327" s="5">
        <v>39630</v>
      </c>
      <c r="AE327" s="10">
        <f ca="1" t="shared" si="11"/>
        <v>9.58333333333333</v>
      </c>
      <c r="AF327" s="2" t="s">
        <v>2338</v>
      </c>
      <c r="AH327" s="2" t="s">
        <v>2339</v>
      </c>
      <c r="AI327" s="2" t="s">
        <v>2340</v>
      </c>
    </row>
    <row r="328" ht="28.5" spans="1:35">
      <c r="A328" s="2" t="s">
        <v>2341</v>
      </c>
      <c r="B328" s="2" t="s">
        <v>2342</v>
      </c>
      <c r="C328" s="2" t="s">
        <v>34</v>
      </c>
      <c r="D328" s="2" t="s">
        <v>35</v>
      </c>
      <c r="E328" s="2" t="s">
        <v>57</v>
      </c>
      <c r="F328" s="2" t="s">
        <v>619</v>
      </c>
      <c r="G328" s="2" t="s">
        <v>681</v>
      </c>
      <c r="H328" s="2" t="s">
        <v>144</v>
      </c>
      <c r="I328" s="2">
        <v>3</v>
      </c>
      <c r="J328" s="2" t="s">
        <v>233</v>
      </c>
      <c r="K328" s="2" t="s">
        <v>766</v>
      </c>
      <c r="L328" s="2" t="s">
        <v>2259</v>
      </c>
      <c r="N328" s="3">
        <v>42998</v>
      </c>
      <c r="O328" s="7">
        <f ca="1" t="shared" si="10"/>
        <v>0.416666666666667</v>
      </c>
      <c r="P328" s="2">
        <v>2012.6</v>
      </c>
      <c r="Q328" s="2" t="s">
        <v>49</v>
      </c>
      <c r="R328" s="4" t="s">
        <v>130</v>
      </c>
      <c r="S328" s="4" t="str">
        <f>IFERROR(VLOOKUP(R328,'C:\Users\XP-PC-XXX\Desktop\[员工花名册20180208更新版.xlsx]数据引用'!#REF!,2,0),"否")</f>
        <v>否</v>
      </c>
      <c r="U328" s="4" t="s">
        <v>52</v>
      </c>
      <c r="V328" s="2" t="s">
        <v>40</v>
      </c>
      <c r="W328" s="4" t="s">
        <v>1487</v>
      </c>
      <c r="X328" s="4" t="s">
        <v>191</v>
      </c>
      <c r="AD328" s="5">
        <v>41091</v>
      </c>
      <c r="AE328" s="10">
        <f ca="1" t="shared" si="11"/>
        <v>5.58333333333333</v>
      </c>
      <c r="AF328" s="2" t="s">
        <v>2343</v>
      </c>
      <c r="AH328" s="2" t="s">
        <v>2344</v>
      </c>
      <c r="AI328" s="2" t="s">
        <v>2345</v>
      </c>
    </row>
    <row r="329" spans="1:35">
      <c r="A329" s="2" t="s">
        <v>2346</v>
      </c>
      <c r="B329" s="2" t="s">
        <v>2347</v>
      </c>
      <c r="C329" s="2" t="s">
        <v>34</v>
      </c>
      <c r="D329" s="2" t="s">
        <v>35</v>
      </c>
      <c r="E329" s="2" t="s">
        <v>57</v>
      </c>
      <c r="F329" s="2" t="s">
        <v>66</v>
      </c>
      <c r="G329" s="2" t="s">
        <v>1274</v>
      </c>
      <c r="H329" s="2" t="s">
        <v>265</v>
      </c>
      <c r="I329" s="2">
        <v>2</v>
      </c>
      <c r="J329" s="2" t="s">
        <v>198</v>
      </c>
      <c r="K329" s="2" t="s">
        <v>2348</v>
      </c>
      <c r="L329" s="2" t="s">
        <v>658</v>
      </c>
      <c r="N329" s="3">
        <v>42998</v>
      </c>
      <c r="O329" s="7">
        <f ca="1" t="shared" si="10"/>
        <v>0.416666666666667</v>
      </c>
      <c r="P329" s="2">
        <v>2014.7</v>
      </c>
      <c r="Q329" s="2" t="s">
        <v>40</v>
      </c>
      <c r="R329" s="4" t="s">
        <v>2349</v>
      </c>
      <c r="S329" s="4" t="str">
        <f>IFERROR(VLOOKUP(R329,'C:\Users\XP-PC-XXX\Desktop\[员工花名册20180208更新版.xlsx]数据引用'!#REF!,2,0),"否")</f>
        <v>否</v>
      </c>
      <c r="U329" s="4" t="s">
        <v>52</v>
      </c>
      <c r="AD329" s="5">
        <v>41852</v>
      </c>
      <c r="AE329" s="10">
        <f ca="1" t="shared" si="11"/>
        <v>3.5</v>
      </c>
      <c r="AF329" s="2" t="s">
        <v>462</v>
      </c>
      <c r="AH329" s="2" t="s">
        <v>2350</v>
      </c>
      <c r="AI329" s="2" t="s">
        <v>2351</v>
      </c>
    </row>
    <row r="330" spans="1:35">
      <c r="A330" s="2" t="s">
        <v>2352</v>
      </c>
      <c r="B330" s="2" t="s">
        <v>2353</v>
      </c>
      <c r="C330" s="2" t="s">
        <v>34</v>
      </c>
      <c r="D330" s="2" t="s">
        <v>35</v>
      </c>
      <c r="E330" s="2" t="s">
        <v>328</v>
      </c>
      <c r="F330" s="2" t="s">
        <v>530</v>
      </c>
      <c r="H330" s="2" t="s">
        <v>197</v>
      </c>
      <c r="I330" s="2">
        <v>2</v>
      </c>
      <c r="J330" s="2" t="s">
        <v>198</v>
      </c>
      <c r="K330" s="2" t="s">
        <v>1654</v>
      </c>
      <c r="L330" s="2" t="s">
        <v>529</v>
      </c>
      <c r="N330" s="3">
        <v>42998</v>
      </c>
      <c r="O330" s="7">
        <f ca="1" t="shared" si="10"/>
        <v>0.416666666666667</v>
      </c>
      <c r="P330" s="2">
        <v>2010.6</v>
      </c>
      <c r="Q330" s="2" t="s">
        <v>418</v>
      </c>
      <c r="R330" s="4" t="s">
        <v>2354</v>
      </c>
      <c r="S330" s="4" t="str">
        <f>IFERROR(VLOOKUP(R330,'C:\Users\XP-PC-XXX\Desktop\[员工花名册20180208更新版.xlsx]数据引用'!#REF!,2,0),"否")</f>
        <v>否</v>
      </c>
      <c r="U330" s="4" t="s">
        <v>2355</v>
      </c>
      <c r="Y330" s="2" t="s">
        <v>40</v>
      </c>
      <c r="Z330" s="2" t="s">
        <v>512</v>
      </c>
      <c r="AD330" s="5">
        <v>40330</v>
      </c>
      <c r="AE330" s="10">
        <f ca="1" t="shared" si="11"/>
        <v>7.66666666666667</v>
      </c>
      <c r="AF330" s="2" t="s">
        <v>2356</v>
      </c>
      <c r="AH330" s="2" t="s">
        <v>2357</v>
      </c>
      <c r="AI330" s="2" t="s">
        <v>2358</v>
      </c>
    </row>
    <row r="331" spans="1:35">
      <c r="A331" s="2" t="s">
        <v>2359</v>
      </c>
      <c r="B331" s="2" t="s">
        <v>2360</v>
      </c>
      <c r="C331" s="2" t="s">
        <v>34</v>
      </c>
      <c r="D331" s="2" t="s">
        <v>35</v>
      </c>
      <c r="E331" s="2" t="s">
        <v>57</v>
      </c>
      <c r="F331" s="2" t="s">
        <v>784</v>
      </c>
      <c r="G331" s="2" t="s">
        <v>2361</v>
      </c>
      <c r="H331" s="2" t="s">
        <v>330</v>
      </c>
      <c r="I331" s="2">
        <v>3</v>
      </c>
      <c r="J331" s="2" t="s">
        <v>233</v>
      </c>
      <c r="K331" s="2" t="s">
        <v>2362</v>
      </c>
      <c r="L331" s="2" t="s">
        <v>2039</v>
      </c>
      <c r="N331" s="3">
        <v>42998</v>
      </c>
      <c r="O331" s="7">
        <f ca="1" t="shared" si="10"/>
        <v>0.416666666666667</v>
      </c>
      <c r="P331" s="2">
        <v>2009.6</v>
      </c>
      <c r="Q331" s="2" t="s">
        <v>40</v>
      </c>
      <c r="R331" s="4" t="s">
        <v>172</v>
      </c>
      <c r="S331" s="4" t="str">
        <f>IFERROR(VLOOKUP(R331,'C:\Users\XP-PC-XXX\Desktop\[员工花名册20180208更新版.xlsx]数据引用'!#REF!,2,0),"否")</f>
        <v>否</v>
      </c>
      <c r="U331" s="4" t="s">
        <v>1285</v>
      </c>
      <c r="AD331" s="5">
        <v>39965</v>
      </c>
      <c r="AE331" s="10">
        <f ca="1" t="shared" si="11"/>
        <v>8.66666666666667</v>
      </c>
      <c r="AF331" s="2" t="s">
        <v>2363</v>
      </c>
      <c r="AH331" s="2" t="s">
        <v>2364</v>
      </c>
      <c r="AI331" s="2" t="s">
        <v>2365</v>
      </c>
    </row>
    <row r="332" spans="1:35">
      <c r="A332" s="2" t="s">
        <v>2366</v>
      </c>
      <c r="B332" s="2" t="s">
        <v>2367</v>
      </c>
      <c r="C332" s="2" t="s">
        <v>81</v>
      </c>
      <c r="D332" s="2" t="s">
        <v>35</v>
      </c>
      <c r="E332" s="2" t="s">
        <v>119</v>
      </c>
      <c r="F332" s="2" t="s">
        <v>120</v>
      </c>
      <c r="H332" s="2" t="s">
        <v>242</v>
      </c>
      <c r="I332" s="2">
        <v>4</v>
      </c>
      <c r="J332" s="2" t="s">
        <v>85</v>
      </c>
      <c r="K332" s="2" t="s">
        <v>2368</v>
      </c>
      <c r="L332" s="2" t="s">
        <v>118</v>
      </c>
      <c r="N332" s="3">
        <v>42998</v>
      </c>
      <c r="O332" s="7">
        <f ca="1" t="shared" si="10"/>
        <v>0.416666666666667</v>
      </c>
      <c r="P332" s="2">
        <v>2009.6</v>
      </c>
      <c r="Q332" s="2" t="s">
        <v>49</v>
      </c>
      <c r="R332" s="4" t="s">
        <v>2369</v>
      </c>
      <c r="S332" s="4" t="str">
        <f>IFERROR(VLOOKUP(R332,'C:\Users\XP-PC-XXX\Desktop\[员工花名册20180208更新版.xlsx]数据引用'!#REF!,2,0),"否")</f>
        <v>否</v>
      </c>
      <c r="U332" s="4" t="s">
        <v>886</v>
      </c>
      <c r="V332" s="2" t="s">
        <v>40</v>
      </c>
      <c r="W332" s="4" t="s">
        <v>2369</v>
      </c>
      <c r="X332" s="4" t="s">
        <v>886</v>
      </c>
      <c r="AD332" s="5">
        <v>39965</v>
      </c>
      <c r="AE332" s="10">
        <f ca="1" t="shared" si="11"/>
        <v>8.66666666666667</v>
      </c>
      <c r="AF332" s="2" t="s">
        <v>2370</v>
      </c>
      <c r="AH332" s="2" t="s">
        <v>2371</v>
      </c>
      <c r="AI332" s="2" t="s">
        <v>2372</v>
      </c>
    </row>
    <row r="333" spans="1:35">
      <c r="A333" s="2" t="s">
        <v>2373</v>
      </c>
      <c r="B333" s="2" t="s">
        <v>2374</v>
      </c>
      <c r="C333" s="2" t="s">
        <v>34</v>
      </c>
      <c r="D333" s="2" t="s">
        <v>35</v>
      </c>
      <c r="E333" s="2" t="s">
        <v>57</v>
      </c>
      <c r="F333" s="2" t="s">
        <v>128</v>
      </c>
      <c r="G333" s="2" t="s">
        <v>979</v>
      </c>
      <c r="H333" s="2" t="s">
        <v>242</v>
      </c>
      <c r="I333" s="2">
        <v>4</v>
      </c>
      <c r="J333" s="2" t="s">
        <v>85</v>
      </c>
      <c r="K333" s="2" t="s">
        <v>2375</v>
      </c>
      <c r="L333" s="2" t="s">
        <v>1320</v>
      </c>
      <c r="N333" s="3">
        <v>42998</v>
      </c>
      <c r="O333" s="7">
        <f ca="1" t="shared" si="10"/>
        <v>0.416666666666667</v>
      </c>
      <c r="P333" s="2">
        <v>2009.3</v>
      </c>
      <c r="Q333" s="2" t="s">
        <v>49</v>
      </c>
      <c r="R333" s="4" t="s">
        <v>688</v>
      </c>
      <c r="S333" s="4" t="str">
        <f>IFERROR(VLOOKUP(R333,'C:\Users\XP-PC-XXX\Desktop\[员工花名册20180208更新版.xlsx]数据引用'!#REF!,2,0),"否")</f>
        <v>否</v>
      </c>
      <c r="U333" s="4" t="s">
        <v>2376</v>
      </c>
      <c r="V333" s="2" t="s">
        <v>40</v>
      </c>
      <c r="W333" s="4" t="s">
        <v>286</v>
      </c>
      <c r="X333" s="4" t="s">
        <v>52</v>
      </c>
      <c r="AD333" s="5">
        <v>39904</v>
      </c>
      <c r="AE333" s="10">
        <f ca="1" t="shared" si="11"/>
        <v>8.83333333333333</v>
      </c>
      <c r="AF333" s="11" t="s">
        <v>2377</v>
      </c>
      <c r="AG333" s="11"/>
      <c r="AH333" s="2" t="s">
        <v>2378</v>
      </c>
      <c r="AI333" s="2" t="s">
        <v>2379</v>
      </c>
    </row>
    <row r="334" spans="1:35">
      <c r="A334" s="2" t="s">
        <v>2380</v>
      </c>
      <c r="B334" s="2" t="s">
        <v>2381</v>
      </c>
      <c r="C334" s="2" t="s">
        <v>81</v>
      </c>
      <c r="D334" s="2" t="s">
        <v>35</v>
      </c>
      <c r="E334" s="2" t="s">
        <v>57</v>
      </c>
      <c r="F334" s="2" t="s">
        <v>128</v>
      </c>
      <c r="G334" s="2" t="s">
        <v>731</v>
      </c>
      <c r="H334" s="2" t="s">
        <v>265</v>
      </c>
      <c r="I334" s="2">
        <v>2</v>
      </c>
      <c r="J334" s="2" t="s">
        <v>198</v>
      </c>
      <c r="K334" s="2" t="s">
        <v>1810</v>
      </c>
      <c r="L334" s="2" t="s">
        <v>127</v>
      </c>
      <c r="N334" s="3">
        <v>42998</v>
      </c>
      <c r="O334" s="7">
        <f ca="1" t="shared" si="10"/>
        <v>0.416666666666667</v>
      </c>
      <c r="P334" s="2">
        <v>2015.6</v>
      </c>
      <c r="Q334" s="2" t="s">
        <v>40</v>
      </c>
      <c r="R334" s="4" t="s">
        <v>1330</v>
      </c>
      <c r="S334" s="4" t="str">
        <f>IFERROR(VLOOKUP(R334,'C:\Users\XP-PC-XXX\Desktop\[员工花名册20180208更新版.xlsx]数据引用'!#REF!,2,0),"否")</f>
        <v>否</v>
      </c>
      <c r="U334" s="4" t="s">
        <v>150</v>
      </c>
      <c r="AD334" s="5">
        <v>42186</v>
      </c>
      <c r="AE334" s="10">
        <f ca="1" t="shared" si="11"/>
        <v>2.58333333333333</v>
      </c>
      <c r="AF334" s="2" t="s">
        <v>435</v>
      </c>
      <c r="AH334" s="2" t="s">
        <v>2382</v>
      </c>
      <c r="AI334" s="2" t="s">
        <v>2383</v>
      </c>
    </row>
    <row r="335" spans="1:35">
      <c r="A335" s="2" t="s">
        <v>2384</v>
      </c>
      <c r="B335" s="2" t="s">
        <v>2385</v>
      </c>
      <c r="C335" s="2" t="s">
        <v>34</v>
      </c>
      <c r="D335" s="2" t="s">
        <v>35</v>
      </c>
      <c r="E335" s="2" t="s">
        <v>82</v>
      </c>
      <c r="F335" s="2" t="s">
        <v>848</v>
      </c>
      <c r="G335" s="2" t="s">
        <v>1185</v>
      </c>
      <c r="H335" s="2" t="s">
        <v>197</v>
      </c>
      <c r="I335" s="2">
        <v>2</v>
      </c>
      <c r="J335" s="2" t="s">
        <v>198</v>
      </c>
      <c r="K335" s="2" t="s">
        <v>2386</v>
      </c>
      <c r="L335" s="2" t="s">
        <v>1145</v>
      </c>
      <c r="N335" s="3">
        <v>42998</v>
      </c>
      <c r="O335" s="7">
        <f ca="1" t="shared" si="10"/>
        <v>0.416666666666667</v>
      </c>
      <c r="P335" s="2">
        <v>2000.7</v>
      </c>
      <c r="Q335" s="2" t="s">
        <v>40</v>
      </c>
      <c r="R335" s="4" t="s">
        <v>2387</v>
      </c>
      <c r="S335" s="4" t="str">
        <f>IFERROR(VLOOKUP(R335,'C:\Users\XP-PC-XXX\Desktop\[员工花名册20180208更新版.xlsx]数据引用'!#REF!,2,0),"否")</f>
        <v>否</v>
      </c>
      <c r="U335" s="4" t="s">
        <v>2388</v>
      </c>
      <c r="AD335" s="5">
        <v>36739</v>
      </c>
      <c r="AE335" s="10">
        <f ca="1" t="shared" si="11"/>
        <v>17.5</v>
      </c>
      <c r="AF335" s="2" t="s">
        <v>2389</v>
      </c>
      <c r="AH335" s="2" t="s">
        <v>2390</v>
      </c>
      <c r="AI335" s="2" t="s">
        <v>2391</v>
      </c>
    </row>
    <row r="336" spans="1:35">
      <c r="A336" s="2" t="s">
        <v>2392</v>
      </c>
      <c r="B336" s="2" t="s">
        <v>2393</v>
      </c>
      <c r="C336" s="2" t="s">
        <v>34</v>
      </c>
      <c r="D336" s="2" t="s">
        <v>35</v>
      </c>
      <c r="E336" s="2" t="s">
        <v>57</v>
      </c>
      <c r="F336" s="2" t="s">
        <v>74</v>
      </c>
      <c r="G336" s="2" t="s">
        <v>2394</v>
      </c>
      <c r="H336" s="2" t="s">
        <v>95</v>
      </c>
      <c r="I336" s="2">
        <v>4</v>
      </c>
      <c r="J336" s="2" t="s">
        <v>85</v>
      </c>
      <c r="K336" s="2" t="s">
        <v>2395</v>
      </c>
      <c r="L336" s="2" t="s">
        <v>2103</v>
      </c>
      <c r="N336" s="3">
        <v>42998</v>
      </c>
      <c r="O336" s="7">
        <f ca="1" t="shared" si="10"/>
        <v>0.416666666666667</v>
      </c>
      <c r="P336" s="2">
        <v>2012.7</v>
      </c>
      <c r="Q336" s="2" t="s">
        <v>49</v>
      </c>
      <c r="R336" s="4" t="s">
        <v>2396</v>
      </c>
      <c r="S336" s="4" t="str">
        <f>IFERROR(VLOOKUP(R336,'C:\Users\XP-PC-XXX\Desktop\[员工花名册20180208更新版.xlsx]数据引用'!#REF!,2,0),"否")</f>
        <v>否</v>
      </c>
      <c r="U336" s="4" t="s">
        <v>288</v>
      </c>
      <c r="V336" s="2" t="s">
        <v>40</v>
      </c>
      <c r="W336" s="4" t="s">
        <v>130</v>
      </c>
      <c r="X336" s="4" t="s">
        <v>288</v>
      </c>
      <c r="AD336" s="5">
        <v>41091</v>
      </c>
      <c r="AE336" s="10">
        <f ca="1" t="shared" si="11"/>
        <v>5.58333333333333</v>
      </c>
      <c r="AF336" s="2" t="s">
        <v>2397</v>
      </c>
      <c r="AH336" s="2" t="s">
        <v>2398</v>
      </c>
      <c r="AI336" s="2" t="s">
        <v>2399</v>
      </c>
    </row>
    <row r="337" spans="1:35">
      <c r="A337" s="2" t="s">
        <v>2400</v>
      </c>
      <c r="B337" s="2" t="s">
        <v>2401</v>
      </c>
      <c r="C337" s="2" t="s">
        <v>34</v>
      </c>
      <c r="D337" s="2" t="s">
        <v>35</v>
      </c>
      <c r="E337" s="2" t="s">
        <v>155</v>
      </c>
      <c r="F337" s="2" t="s">
        <v>475</v>
      </c>
      <c r="G337" s="2" t="s">
        <v>476</v>
      </c>
      <c r="H337" s="2" t="s">
        <v>144</v>
      </c>
      <c r="I337" s="2">
        <v>3</v>
      </c>
      <c r="J337" s="2" t="s">
        <v>233</v>
      </c>
      <c r="K337" s="2" t="s">
        <v>2402</v>
      </c>
      <c r="L337" s="2" t="s">
        <v>510</v>
      </c>
      <c r="N337" s="3">
        <v>42998</v>
      </c>
      <c r="O337" s="7">
        <f ca="1" t="shared" si="10"/>
        <v>0.416666666666667</v>
      </c>
      <c r="P337" s="2">
        <v>2009.6</v>
      </c>
      <c r="Q337" s="2" t="s">
        <v>40</v>
      </c>
      <c r="R337" s="4" t="s">
        <v>852</v>
      </c>
      <c r="S337" s="4" t="str">
        <f>IFERROR(VLOOKUP(R337,'C:\Users\XP-PC-XXX\Desktop\[员工花名册20180208更新版.xlsx]数据引用'!#REF!,2,0),"否")</f>
        <v>否</v>
      </c>
      <c r="U337" s="4" t="s">
        <v>703</v>
      </c>
      <c r="AD337" s="5">
        <v>39965</v>
      </c>
      <c r="AE337" s="10">
        <f ca="1" t="shared" si="11"/>
        <v>8.66666666666667</v>
      </c>
      <c r="AF337" s="2" t="s">
        <v>2403</v>
      </c>
      <c r="AH337" s="2" t="s">
        <v>2404</v>
      </c>
      <c r="AI337" s="2" t="s">
        <v>2405</v>
      </c>
    </row>
    <row r="338" spans="1:35">
      <c r="A338" s="2" t="s">
        <v>2406</v>
      </c>
      <c r="B338" s="2" t="s">
        <v>2407</v>
      </c>
      <c r="C338" s="2" t="s">
        <v>34</v>
      </c>
      <c r="D338" s="2" t="s">
        <v>35</v>
      </c>
      <c r="E338" s="2" t="s">
        <v>57</v>
      </c>
      <c r="F338" s="2" t="s">
        <v>240</v>
      </c>
      <c r="G338" s="2" t="s">
        <v>241</v>
      </c>
      <c r="H338" s="2" t="s">
        <v>144</v>
      </c>
      <c r="I338" s="2">
        <v>3</v>
      </c>
      <c r="J338" s="2" t="s">
        <v>233</v>
      </c>
      <c r="K338" s="2" t="s">
        <v>1479</v>
      </c>
      <c r="L338" s="2" t="s">
        <v>2408</v>
      </c>
      <c r="N338" s="3">
        <v>42998</v>
      </c>
      <c r="O338" s="7">
        <f ca="1" t="shared" si="10"/>
        <v>0.416666666666667</v>
      </c>
      <c r="P338" s="2">
        <v>2009.7</v>
      </c>
      <c r="Q338" s="2" t="s">
        <v>40</v>
      </c>
      <c r="R338" s="4" t="s">
        <v>1945</v>
      </c>
      <c r="S338" s="4" t="str">
        <f>IFERROR(VLOOKUP(R338,'C:\Users\XP-PC-XXX\Desktop\[员工花名册20180208更新版.xlsx]数据引用'!#REF!,2,0),"否")</f>
        <v>否</v>
      </c>
      <c r="U338" s="4" t="s">
        <v>434</v>
      </c>
      <c r="AD338" s="5">
        <v>39995</v>
      </c>
      <c r="AE338" s="10">
        <f ca="1" t="shared" si="11"/>
        <v>8.58333333333333</v>
      </c>
      <c r="AF338" s="2" t="s">
        <v>2409</v>
      </c>
      <c r="AH338" s="2" t="s">
        <v>2410</v>
      </c>
      <c r="AI338" s="2" t="s">
        <v>2411</v>
      </c>
    </row>
    <row r="339" spans="1:35">
      <c r="A339" s="2" t="s">
        <v>2412</v>
      </c>
      <c r="B339" s="2" t="s">
        <v>2413</v>
      </c>
      <c r="C339" s="2" t="s">
        <v>34</v>
      </c>
      <c r="D339" s="2" t="s">
        <v>35</v>
      </c>
      <c r="E339" s="2" t="s">
        <v>155</v>
      </c>
      <c r="F339" s="2" t="s">
        <v>447</v>
      </c>
      <c r="G339" s="2" t="s">
        <v>448</v>
      </c>
      <c r="H339" s="2" t="s">
        <v>330</v>
      </c>
      <c r="I339" s="2">
        <v>3</v>
      </c>
      <c r="J339" s="2" t="s">
        <v>233</v>
      </c>
      <c r="K339" s="2" t="s">
        <v>876</v>
      </c>
      <c r="L339" s="2" t="s">
        <v>446</v>
      </c>
      <c r="N339" s="3">
        <v>42998</v>
      </c>
      <c r="O339" s="7">
        <f ca="1" t="shared" si="10"/>
        <v>0.416666666666667</v>
      </c>
      <c r="P339" s="2">
        <v>2011.7</v>
      </c>
      <c r="Q339" s="2" t="s">
        <v>49</v>
      </c>
      <c r="R339" s="4" t="s">
        <v>200</v>
      </c>
      <c r="S339" s="4" t="str">
        <f>IFERROR(VLOOKUP(R339,'C:\Users\XP-PC-XXX\Desktop\[员工花名册20180208更新版.xlsx]数据引用'!#REF!,2,0),"否")</f>
        <v>否</v>
      </c>
      <c r="U339" s="4" t="s">
        <v>2414</v>
      </c>
      <c r="V339" s="2" t="s">
        <v>40</v>
      </c>
      <c r="W339" s="4" t="s">
        <v>200</v>
      </c>
      <c r="X339" s="4" t="s">
        <v>2213</v>
      </c>
      <c r="AD339" s="5">
        <v>40725</v>
      </c>
      <c r="AE339" s="10">
        <f ca="1" t="shared" si="11"/>
        <v>6.58333333333333</v>
      </c>
      <c r="AF339" s="2" t="s">
        <v>2415</v>
      </c>
      <c r="AH339" s="2" t="s">
        <v>2416</v>
      </c>
      <c r="AI339" s="2" t="s">
        <v>2417</v>
      </c>
    </row>
    <row r="340" ht="28.5" spans="1:35">
      <c r="A340" s="2" t="s">
        <v>2418</v>
      </c>
      <c r="B340" s="2" t="s">
        <v>2419</v>
      </c>
      <c r="C340" s="2" t="s">
        <v>34</v>
      </c>
      <c r="D340" s="2" t="s">
        <v>35</v>
      </c>
      <c r="E340" s="2" t="s">
        <v>111</v>
      </c>
      <c r="F340" s="2" t="s">
        <v>187</v>
      </c>
      <c r="G340" s="2" t="s">
        <v>188</v>
      </c>
      <c r="H340" s="2" t="s">
        <v>265</v>
      </c>
      <c r="I340" s="2">
        <v>2</v>
      </c>
      <c r="J340" s="2" t="s">
        <v>198</v>
      </c>
      <c r="K340" s="2" t="s">
        <v>2420</v>
      </c>
      <c r="L340" s="2" t="s">
        <v>186</v>
      </c>
      <c r="N340" s="3">
        <v>42998</v>
      </c>
      <c r="O340" s="7">
        <f ca="1" t="shared" si="10"/>
        <v>0.416666666666667</v>
      </c>
      <c r="P340" s="2">
        <v>2015.6</v>
      </c>
      <c r="Q340" s="2" t="s">
        <v>49</v>
      </c>
      <c r="R340" s="4" t="s">
        <v>41</v>
      </c>
      <c r="S340" s="4" t="str">
        <f>IFERROR(VLOOKUP(R340,'C:\Users\XP-PC-XXX\Desktop\[员工花名册20180208更新版.xlsx]数据引用'!#REF!,2,0),"否")</f>
        <v>否</v>
      </c>
      <c r="U340" s="4" t="s">
        <v>2421</v>
      </c>
      <c r="V340" s="2" t="s">
        <v>40</v>
      </c>
      <c r="W340" s="4" t="s">
        <v>1634</v>
      </c>
      <c r="X340" s="4" t="s">
        <v>191</v>
      </c>
      <c r="AD340" s="5">
        <v>42156</v>
      </c>
      <c r="AE340" s="10">
        <f ca="1" t="shared" si="11"/>
        <v>2.66666666666667</v>
      </c>
      <c r="AF340" s="2" t="s">
        <v>1705</v>
      </c>
      <c r="AH340" s="2" t="s">
        <v>2422</v>
      </c>
      <c r="AI340" s="2" t="s">
        <v>2423</v>
      </c>
    </row>
    <row r="341" spans="1:35">
      <c r="A341" s="2" t="s">
        <v>2424</v>
      </c>
      <c r="B341" s="2" t="s">
        <v>2425</v>
      </c>
      <c r="C341" s="2" t="s">
        <v>34</v>
      </c>
      <c r="D341" s="2" t="s">
        <v>35</v>
      </c>
      <c r="E341" s="2" t="s">
        <v>82</v>
      </c>
      <c r="F341" s="2" t="s">
        <v>577</v>
      </c>
      <c r="H341" s="2" t="s">
        <v>197</v>
      </c>
      <c r="I341" s="2">
        <v>2</v>
      </c>
      <c r="J341" s="2" t="s">
        <v>198</v>
      </c>
      <c r="K341" s="2" t="s">
        <v>2426</v>
      </c>
      <c r="L341" s="2" t="s">
        <v>693</v>
      </c>
      <c r="N341" s="3">
        <v>42998</v>
      </c>
      <c r="O341" s="7">
        <f ca="1" t="shared" si="10"/>
        <v>0.416666666666667</v>
      </c>
      <c r="P341" s="2">
        <v>2004.7</v>
      </c>
      <c r="Q341" s="2" t="s">
        <v>418</v>
      </c>
      <c r="R341" s="4" t="s">
        <v>2427</v>
      </c>
      <c r="S341" s="4" t="str">
        <f>IFERROR(VLOOKUP(R341,'C:\Users\XP-PC-XXX\Desktop\[员工花名册20180208更新版.xlsx]数据引用'!#REF!,2,0),"否")</f>
        <v>否</v>
      </c>
      <c r="U341" s="4" t="s">
        <v>2428</v>
      </c>
      <c r="AD341" s="5">
        <v>38169</v>
      </c>
      <c r="AE341" s="10">
        <f ca="1" t="shared" si="11"/>
        <v>13.5833333333333</v>
      </c>
      <c r="AF341" s="2" t="s">
        <v>2429</v>
      </c>
      <c r="AH341" s="2" t="s">
        <v>2430</v>
      </c>
      <c r="AI341" s="2" t="s">
        <v>2431</v>
      </c>
    </row>
    <row r="342" spans="1:35">
      <c r="A342" s="2" t="s">
        <v>2432</v>
      </c>
      <c r="B342" s="2" t="s">
        <v>2433</v>
      </c>
      <c r="C342" s="2" t="s">
        <v>34</v>
      </c>
      <c r="D342" s="2" t="s">
        <v>35</v>
      </c>
      <c r="E342" s="2" t="s">
        <v>57</v>
      </c>
      <c r="F342" s="2" t="s">
        <v>272</v>
      </c>
      <c r="H342" s="2" t="s">
        <v>144</v>
      </c>
      <c r="I342" s="2">
        <v>3</v>
      </c>
      <c r="J342" s="2" t="s">
        <v>233</v>
      </c>
      <c r="K342" s="2" t="s">
        <v>426</v>
      </c>
      <c r="L342" s="2" t="s">
        <v>915</v>
      </c>
      <c r="N342" s="3">
        <v>42998</v>
      </c>
      <c r="O342" s="7">
        <f ca="1" t="shared" si="10"/>
        <v>0.416666666666667</v>
      </c>
      <c r="P342" s="2">
        <v>2007.07</v>
      </c>
      <c r="Q342" s="2" t="s">
        <v>418</v>
      </c>
      <c r="R342" s="4" t="s">
        <v>2434</v>
      </c>
      <c r="S342" s="4" t="str">
        <f>IFERROR(VLOOKUP(R342,'C:\Users\XP-PC-XXX\Desktop\[员工花名册20180208更新版.xlsx]数据引用'!#REF!,2,0),"否")</f>
        <v>否</v>
      </c>
      <c r="U342" s="4" t="s">
        <v>420</v>
      </c>
      <c r="Y342" s="2" t="s">
        <v>40</v>
      </c>
      <c r="Z342" s="2" t="s">
        <v>469</v>
      </c>
      <c r="AA342" s="2" t="s">
        <v>961</v>
      </c>
      <c r="AD342" s="5">
        <v>39264</v>
      </c>
      <c r="AE342" s="10">
        <f ca="1" t="shared" si="11"/>
        <v>10.5833333333333</v>
      </c>
      <c r="AF342" s="2" t="s">
        <v>2435</v>
      </c>
      <c r="AH342" s="2" t="s">
        <v>2436</v>
      </c>
      <c r="AI342" s="2" t="s">
        <v>2437</v>
      </c>
    </row>
    <row r="343" spans="1:35">
      <c r="A343" s="2" t="s">
        <v>2438</v>
      </c>
      <c r="B343" s="2" t="s">
        <v>2439</v>
      </c>
      <c r="C343" s="2" t="s">
        <v>81</v>
      </c>
      <c r="D343" s="2" t="s">
        <v>35</v>
      </c>
      <c r="E343" s="2" t="s">
        <v>328</v>
      </c>
      <c r="F343" s="2" t="s">
        <v>328</v>
      </c>
      <c r="H343" s="2" t="s">
        <v>58</v>
      </c>
      <c r="I343" s="2">
        <v>7</v>
      </c>
      <c r="J343" s="2" t="s">
        <v>59</v>
      </c>
      <c r="K343" s="2" t="s">
        <v>2440</v>
      </c>
      <c r="N343" s="3">
        <v>43003</v>
      </c>
      <c r="O343" s="7">
        <f ca="1" t="shared" si="10"/>
        <v>0.416666666666667</v>
      </c>
      <c r="S343" s="4" t="str">
        <f>IFERROR(VLOOKUP(R343,'C:\Users\XP-PC-XXX\Desktop\[员工花名册20180208更新版.xlsx]数据引用'!#REF!,2,0),"否")</f>
        <v>否</v>
      </c>
      <c r="AE343" s="10">
        <f ca="1" t="shared" si="11"/>
        <v>118.083333333333</v>
      </c>
      <c r="AF343" s="2" t="s">
        <v>2441</v>
      </c>
      <c r="AH343" s="2" t="s">
        <v>2442</v>
      </c>
      <c r="AI343" s="2" t="s">
        <v>2443</v>
      </c>
    </row>
    <row r="344" spans="1:35">
      <c r="A344" s="2" t="s">
        <v>2444</v>
      </c>
      <c r="B344" s="2" t="s">
        <v>2445</v>
      </c>
      <c r="C344" s="2" t="s">
        <v>34</v>
      </c>
      <c r="D344" s="2" t="s">
        <v>35</v>
      </c>
      <c r="E344" s="2" t="s">
        <v>111</v>
      </c>
      <c r="F344" s="2" t="s">
        <v>187</v>
      </c>
      <c r="G344" s="2" t="s">
        <v>188</v>
      </c>
      <c r="H344" s="2" t="s">
        <v>67</v>
      </c>
      <c r="I344" s="2">
        <v>5</v>
      </c>
      <c r="J344" s="2" t="s">
        <v>68</v>
      </c>
      <c r="K344" s="2" t="s">
        <v>2446</v>
      </c>
      <c r="L344" s="2" t="s">
        <v>1950</v>
      </c>
      <c r="N344" s="3">
        <v>43018</v>
      </c>
      <c r="O344" s="7">
        <f ca="1" t="shared" si="10"/>
        <v>0.333333333333333</v>
      </c>
      <c r="P344" s="2">
        <v>2003.7</v>
      </c>
      <c r="Q344" s="2" t="s">
        <v>40</v>
      </c>
      <c r="R344" s="4" t="s">
        <v>2447</v>
      </c>
      <c r="S344" s="4" t="str">
        <f>IFERROR(VLOOKUP(R344,'C:\Users\XP-PC-XXX\Desktop\[员工花名册20180208更新版.xlsx]数据引用'!#REF!,2,0),"否")</f>
        <v>否</v>
      </c>
      <c r="U344" s="4" t="s">
        <v>2289</v>
      </c>
      <c r="Y344" s="2" t="s">
        <v>49</v>
      </c>
      <c r="Z344" s="2" t="s">
        <v>286</v>
      </c>
      <c r="AA344" s="2" t="s">
        <v>52</v>
      </c>
      <c r="AD344" s="5">
        <v>37834</v>
      </c>
      <c r="AE344" s="10">
        <f ca="1" t="shared" si="11"/>
        <v>14.5</v>
      </c>
      <c r="AF344" s="2" t="s">
        <v>2448</v>
      </c>
      <c r="AH344" s="2" t="s">
        <v>2449</v>
      </c>
      <c r="AI344" s="2" t="s">
        <v>2450</v>
      </c>
    </row>
    <row r="345" spans="1:35">
      <c r="A345" s="2" t="s">
        <v>2451</v>
      </c>
      <c r="B345" s="2" t="s">
        <v>2452</v>
      </c>
      <c r="C345" s="2" t="s">
        <v>34</v>
      </c>
      <c r="D345" s="2" t="s">
        <v>35</v>
      </c>
      <c r="E345" s="2" t="s">
        <v>111</v>
      </c>
      <c r="F345" s="2" t="s">
        <v>187</v>
      </c>
      <c r="G345" s="2" t="s">
        <v>188</v>
      </c>
      <c r="H345" s="2" t="s">
        <v>265</v>
      </c>
      <c r="I345" s="2">
        <v>2</v>
      </c>
      <c r="J345" s="2" t="s">
        <v>198</v>
      </c>
      <c r="K345" s="2" t="s">
        <v>2453</v>
      </c>
      <c r="L345" s="2" t="s">
        <v>186</v>
      </c>
      <c r="N345" s="3">
        <v>43018</v>
      </c>
      <c r="O345" s="7">
        <f ca="1" t="shared" si="10"/>
        <v>0.333333333333333</v>
      </c>
      <c r="P345" s="2">
        <v>2013.6</v>
      </c>
      <c r="Q345" s="2" t="s">
        <v>40</v>
      </c>
      <c r="R345" s="4" t="s">
        <v>1124</v>
      </c>
      <c r="S345" s="4" t="str">
        <f>IFERROR(VLOOKUP(R345,'C:\Users\XP-PC-XXX\Desktop\[员工花名册20180208更新版.xlsx]数据引用'!#REF!,2,0),"否")</f>
        <v>否</v>
      </c>
      <c r="U345" s="4" t="s">
        <v>1755</v>
      </c>
      <c r="AD345" s="5">
        <v>41456</v>
      </c>
      <c r="AE345" s="10">
        <f ca="1" t="shared" si="11"/>
        <v>4.58333333333333</v>
      </c>
      <c r="AF345" s="2" t="s">
        <v>2454</v>
      </c>
      <c r="AH345" s="2" t="s">
        <v>2455</v>
      </c>
      <c r="AI345" s="2" t="s">
        <v>2456</v>
      </c>
    </row>
    <row r="346" spans="1:35">
      <c r="A346" s="2" t="s">
        <v>2457</v>
      </c>
      <c r="B346" s="2" t="s">
        <v>2458</v>
      </c>
      <c r="C346" s="2" t="s">
        <v>34</v>
      </c>
      <c r="D346" s="2" t="s">
        <v>35</v>
      </c>
      <c r="E346" s="2" t="s">
        <v>57</v>
      </c>
      <c r="F346" s="2" t="s">
        <v>128</v>
      </c>
      <c r="G346" s="2" t="s">
        <v>1414</v>
      </c>
      <c r="H346" s="2" t="s">
        <v>265</v>
      </c>
      <c r="I346" s="2">
        <v>2</v>
      </c>
      <c r="J346" s="2" t="s">
        <v>198</v>
      </c>
      <c r="K346" s="2" t="s">
        <v>1805</v>
      </c>
      <c r="L346" s="2" t="s">
        <v>1534</v>
      </c>
      <c r="N346" s="3">
        <v>43018</v>
      </c>
      <c r="O346" s="7">
        <f ca="1" t="shared" si="10"/>
        <v>0.333333333333333</v>
      </c>
      <c r="P346" s="2">
        <v>2014.6</v>
      </c>
      <c r="Q346" s="2" t="s">
        <v>40</v>
      </c>
      <c r="R346" s="4" t="s">
        <v>301</v>
      </c>
      <c r="S346" s="4" t="str">
        <f>IFERROR(VLOOKUP(R346,'C:\Users\XP-PC-XXX\Desktop\[员工花名册20180208更新版.xlsx]数据引用'!#REF!,2,0),"否")</f>
        <v>否</v>
      </c>
      <c r="U346" s="4" t="s">
        <v>340</v>
      </c>
      <c r="AD346" s="5">
        <v>41821</v>
      </c>
      <c r="AE346" s="10">
        <f ca="1" t="shared" si="11"/>
        <v>3.58333333333333</v>
      </c>
      <c r="AF346" s="2" t="s">
        <v>2459</v>
      </c>
      <c r="AH346" s="2" t="s">
        <v>2460</v>
      </c>
      <c r="AI346" s="2" t="s">
        <v>2461</v>
      </c>
    </row>
    <row r="347" spans="1:35">
      <c r="A347" s="2" t="s">
        <v>2462</v>
      </c>
      <c r="B347" s="2" t="s">
        <v>2463</v>
      </c>
      <c r="C347" s="2" t="s">
        <v>34</v>
      </c>
      <c r="D347" s="2" t="s">
        <v>35</v>
      </c>
      <c r="E347" s="2" t="s">
        <v>57</v>
      </c>
      <c r="F347" s="2" t="s">
        <v>619</v>
      </c>
      <c r="G347" s="2" t="s">
        <v>1115</v>
      </c>
      <c r="H347" s="2" t="s">
        <v>144</v>
      </c>
      <c r="I347" s="2">
        <v>3</v>
      </c>
      <c r="J347" s="2" t="s">
        <v>233</v>
      </c>
      <c r="K347" s="2" t="s">
        <v>2253</v>
      </c>
      <c r="L347" s="2" t="s">
        <v>1442</v>
      </c>
      <c r="N347" s="3">
        <v>43018</v>
      </c>
      <c r="O347" s="7">
        <f ca="1" t="shared" si="10"/>
        <v>0.333333333333333</v>
      </c>
      <c r="P347" s="2">
        <v>2006.7</v>
      </c>
      <c r="Q347" s="2" t="s">
        <v>40</v>
      </c>
      <c r="R347" s="4" t="s">
        <v>167</v>
      </c>
      <c r="S347" s="4" t="str">
        <f>IFERROR(VLOOKUP(R347,'C:\Users\XP-PC-XXX\Desktop\[员工花名册20180208更新版.xlsx]数据引用'!#REF!,2,0),"否")</f>
        <v>否</v>
      </c>
      <c r="U347" s="4" t="s">
        <v>246</v>
      </c>
      <c r="AD347" s="5">
        <v>38961</v>
      </c>
      <c r="AE347" s="10">
        <f ca="1" t="shared" si="11"/>
        <v>11.4166666666667</v>
      </c>
      <c r="AF347" s="2" t="s">
        <v>2464</v>
      </c>
      <c r="AH347" s="2" t="s">
        <v>2465</v>
      </c>
      <c r="AI347" s="2" t="s">
        <v>2466</v>
      </c>
    </row>
    <row r="348" spans="1:35">
      <c r="A348" s="2" t="s">
        <v>2467</v>
      </c>
      <c r="B348" s="2" t="s">
        <v>2468</v>
      </c>
      <c r="C348" s="2" t="s">
        <v>34</v>
      </c>
      <c r="D348" s="2" t="s">
        <v>35</v>
      </c>
      <c r="E348" s="2" t="s">
        <v>57</v>
      </c>
      <c r="F348" s="2" t="s">
        <v>93</v>
      </c>
      <c r="G348" s="2" t="s">
        <v>102</v>
      </c>
      <c r="H348" s="2" t="s">
        <v>144</v>
      </c>
      <c r="I348" s="2">
        <v>3</v>
      </c>
      <c r="J348" s="2" t="s">
        <v>233</v>
      </c>
      <c r="K348" s="2" t="s">
        <v>2469</v>
      </c>
      <c r="L348" s="2" t="s">
        <v>101</v>
      </c>
      <c r="N348" s="3">
        <v>43018</v>
      </c>
      <c r="O348" s="7">
        <f ca="1" t="shared" si="10"/>
        <v>0.333333333333333</v>
      </c>
      <c r="P348" s="2">
        <v>2007.6</v>
      </c>
      <c r="Q348" s="2" t="s">
        <v>40</v>
      </c>
      <c r="R348" s="4" t="s">
        <v>41</v>
      </c>
      <c r="S348" s="4" t="str">
        <f>IFERROR(VLOOKUP(R348,'C:\Users\XP-PC-XXX\Desktop\[员工花名册20180208更新版.xlsx]数据引用'!#REF!,2,0),"否")</f>
        <v>否</v>
      </c>
      <c r="U348" s="4" t="s">
        <v>52</v>
      </c>
      <c r="AD348" s="5">
        <v>39264</v>
      </c>
      <c r="AE348" s="10">
        <f ca="1" t="shared" si="11"/>
        <v>10.5833333333333</v>
      </c>
      <c r="AF348" s="2" t="s">
        <v>107</v>
      </c>
      <c r="AH348" s="2" t="s">
        <v>2470</v>
      </c>
      <c r="AI348" s="2" t="s">
        <v>2471</v>
      </c>
    </row>
    <row r="349" spans="1:35">
      <c r="A349" s="2" t="s">
        <v>2472</v>
      </c>
      <c r="B349" s="2" t="s">
        <v>2473</v>
      </c>
      <c r="C349" s="2" t="s">
        <v>34</v>
      </c>
      <c r="D349" s="2" t="s">
        <v>35</v>
      </c>
      <c r="E349" s="2" t="s">
        <v>57</v>
      </c>
      <c r="F349" s="2" t="s">
        <v>93</v>
      </c>
      <c r="G349" s="2" t="s">
        <v>94</v>
      </c>
      <c r="H349" s="2" t="s">
        <v>144</v>
      </c>
      <c r="I349" s="2">
        <v>3</v>
      </c>
      <c r="J349" s="2" t="s">
        <v>233</v>
      </c>
      <c r="K349" s="2" t="s">
        <v>2474</v>
      </c>
      <c r="L349" s="2" t="s">
        <v>92</v>
      </c>
      <c r="N349" s="3">
        <v>43018</v>
      </c>
      <c r="O349" s="7">
        <f ca="1" t="shared" si="10"/>
        <v>0.333333333333333</v>
      </c>
      <c r="P349" s="2">
        <v>2012.7</v>
      </c>
      <c r="Q349" s="2" t="s">
        <v>49</v>
      </c>
      <c r="R349" s="4" t="s">
        <v>41</v>
      </c>
      <c r="S349" s="4" t="str">
        <f>IFERROR(VLOOKUP(R349,'C:\Users\XP-PC-XXX\Desktop\[员工花名册20180208更新版.xlsx]数据引用'!#REF!,2,0),"否")</f>
        <v>否</v>
      </c>
      <c r="U349" s="4" t="s">
        <v>52</v>
      </c>
      <c r="V349" s="2" t="s">
        <v>40</v>
      </c>
      <c r="W349" s="4" t="s">
        <v>2475</v>
      </c>
      <c r="X349" s="4" t="s">
        <v>628</v>
      </c>
      <c r="AD349" s="5">
        <v>41122</v>
      </c>
      <c r="AE349" s="10">
        <f ca="1" t="shared" si="11"/>
        <v>5.5</v>
      </c>
      <c r="AF349" s="2" t="s">
        <v>2476</v>
      </c>
      <c r="AH349" s="2" t="s">
        <v>2477</v>
      </c>
      <c r="AI349" s="2" t="s">
        <v>2478</v>
      </c>
    </row>
    <row r="350" spans="1:35">
      <c r="A350" s="2" t="s">
        <v>2479</v>
      </c>
      <c r="B350" s="2" t="s">
        <v>2480</v>
      </c>
      <c r="C350" s="2" t="s">
        <v>34</v>
      </c>
      <c r="D350" s="2" t="s">
        <v>35</v>
      </c>
      <c r="E350" s="2" t="s">
        <v>155</v>
      </c>
      <c r="F350" s="2" t="s">
        <v>1138</v>
      </c>
      <c r="G350" s="2" t="s">
        <v>1139</v>
      </c>
      <c r="H350" s="2" t="s">
        <v>265</v>
      </c>
      <c r="I350" s="2">
        <v>2</v>
      </c>
      <c r="J350" s="2" t="s">
        <v>198</v>
      </c>
      <c r="K350" s="2" t="s">
        <v>2481</v>
      </c>
      <c r="L350" s="2" t="s">
        <v>1566</v>
      </c>
      <c r="N350" s="3">
        <v>43021</v>
      </c>
      <c r="O350" s="7">
        <f ca="1" t="shared" si="10"/>
        <v>0.333333333333333</v>
      </c>
      <c r="P350" s="2">
        <v>2012.6</v>
      </c>
      <c r="Q350" s="2" t="s">
        <v>40</v>
      </c>
      <c r="R350" s="4" t="s">
        <v>1124</v>
      </c>
      <c r="S350" s="4" t="str">
        <f>IFERROR(VLOOKUP(R350,'C:\Users\XP-PC-XXX\Desktop\[员工花名册20180208更新版.xlsx]数据引用'!#REF!,2,0),"否")</f>
        <v>否</v>
      </c>
      <c r="U350" s="4" t="s">
        <v>549</v>
      </c>
      <c r="AD350" s="5">
        <v>41061</v>
      </c>
      <c r="AE350" s="10">
        <f ca="1" t="shared" si="11"/>
        <v>5.66666666666667</v>
      </c>
      <c r="AF350" s="2" t="s">
        <v>2482</v>
      </c>
      <c r="AH350" s="2" t="s">
        <v>2483</v>
      </c>
      <c r="AI350" s="2" t="s">
        <v>2484</v>
      </c>
    </row>
    <row r="351" spans="1:35">
      <c r="A351" s="2" t="s">
        <v>2485</v>
      </c>
      <c r="B351" s="2" t="s">
        <v>2486</v>
      </c>
      <c r="C351" s="2" t="s">
        <v>34</v>
      </c>
      <c r="D351" s="2" t="s">
        <v>35</v>
      </c>
      <c r="E351" s="2" t="s">
        <v>155</v>
      </c>
      <c r="F351" s="2" t="s">
        <v>1138</v>
      </c>
      <c r="G351" s="2" t="s">
        <v>1139</v>
      </c>
      <c r="H351" s="2" t="s">
        <v>144</v>
      </c>
      <c r="I351" s="2">
        <v>3</v>
      </c>
      <c r="J351" s="2" t="s">
        <v>233</v>
      </c>
      <c r="K351" s="2" t="s">
        <v>2487</v>
      </c>
      <c r="L351" s="2" t="s">
        <v>1566</v>
      </c>
      <c r="N351" s="3">
        <v>43018</v>
      </c>
      <c r="O351" s="7">
        <f ca="1" t="shared" si="10"/>
        <v>0.333333333333333</v>
      </c>
      <c r="P351" s="2">
        <v>2006.7</v>
      </c>
      <c r="Q351" s="2" t="s">
        <v>49</v>
      </c>
      <c r="R351" s="4" t="s">
        <v>181</v>
      </c>
      <c r="S351" s="4" t="str">
        <f>IFERROR(VLOOKUP(R351,'C:\Users\XP-PC-XXX\Desktop\[员工花名册20180208更新版.xlsx]数据引用'!#REF!,2,0),"否")</f>
        <v>否</v>
      </c>
      <c r="U351" s="4" t="s">
        <v>2488</v>
      </c>
      <c r="V351" s="2" t="s">
        <v>40</v>
      </c>
      <c r="W351" s="4" t="s">
        <v>181</v>
      </c>
      <c r="X351" s="4" t="s">
        <v>2489</v>
      </c>
      <c r="AD351" s="5">
        <v>38899</v>
      </c>
      <c r="AE351" s="10">
        <f ca="1" t="shared" si="11"/>
        <v>11.5833333333333</v>
      </c>
      <c r="AF351" s="2" t="s">
        <v>2490</v>
      </c>
      <c r="AH351" s="2" t="s">
        <v>2491</v>
      </c>
      <c r="AI351" s="2" t="s">
        <v>2492</v>
      </c>
    </row>
    <row r="352" spans="1:35">
      <c r="A352" s="2" t="s">
        <v>2493</v>
      </c>
      <c r="B352" s="2" t="s">
        <v>2494</v>
      </c>
      <c r="C352" s="2" t="s">
        <v>34</v>
      </c>
      <c r="D352" s="2" t="s">
        <v>35</v>
      </c>
      <c r="E352" s="2" t="s">
        <v>155</v>
      </c>
      <c r="F352" s="2" t="s">
        <v>156</v>
      </c>
      <c r="G352" s="2" t="s">
        <v>546</v>
      </c>
      <c r="H352" s="2" t="s">
        <v>144</v>
      </c>
      <c r="I352" s="2">
        <v>3</v>
      </c>
      <c r="J352" s="2" t="s">
        <v>233</v>
      </c>
      <c r="K352" s="2" t="s">
        <v>1123</v>
      </c>
      <c r="L352" s="2" t="s">
        <v>1351</v>
      </c>
      <c r="N352" s="3">
        <v>43018</v>
      </c>
      <c r="O352" s="7">
        <f ca="1" t="shared" si="10"/>
        <v>0.333333333333333</v>
      </c>
      <c r="P352" s="2">
        <v>2011.6</v>
      </c>
      <c r="Q352" s="2" t="s">
        <v>40</v>
      </c>
      <c r="R352" s="4" t="s">
        <v>852</v>
      </c>
      <c r="S352" s="4" t="str">
        <f>IFERROR(VLOOKUP(R352,'C:\Users\XP-PC-XXX\Desktop\[员工花名册20180208更新版.xlsx]数据引用'!#REF!,2,0),"否")</f>
        <v>否</v>
      </c>
      <c r="U352" s="4" t="s">
        <v>2495</v>
      </c>
      <c r="AD352" s="5">
        <v>40756</v>
      </c>
      <c r="AE352" s="10">
        <f ca="1" t="shared" si="11"/>
        <v>6.5</v>
      </c>
      <c r="AF352" s="12" t="s">
        <v>2496</v>
      </c>
      <c r="AG352" s="12"/>
      <c r="AH352" s="2" t="s">
        <v>2497</v>
      </c>
      <c r="AI352" s="2" t="s">
        <v>2498</v>
      </c>
    </row>
    <row r="353" spans="1:35">
      <c r="A353" s="2" t="s">
        <v>2499</v>
      </c>
      <c r="B353" s="2" t="s">
        <v>2500</v>
      </c>
      <c r="C353" s="2" t="s">
        <v>34</v>
      </c>
      <c r="D353" s="2" t="s">
        <v>35</v>
      </c>
      <c r="E353" s="2" t="s">
        <v>155</v>
      </c>
      <c r="F353" s="2" t="s">
        <v>156</v>
      </c>
      <c r="G353" s="2" t="s">
        <v>546</v>
      </c>
      <c r="H353" s="2" t="s">
        <v>144</v>
      </c>
      <c r="I353" s="2">
        <v>3</v>
      </c>
      <c r="J353" s="2" t="s">
        <v>233</v>
      </c>
      <c r="K353" s="2" t="s">
        <v>1123</v>
      </c>
      <c r="L353" s="2" t="s">
        <v>545</v>
      </c>
      <c r="N353" s="3">
        <v>43018</v>
      </c>
      <c r="O353" s="7">
        <f ca="1" t="shared" si="10"/>
        <v>0.333333333333333</v>
      </c>
      <c r="P353" s="2">
        <v>2011.07</v>
      </c>
      <c r="Q353" s="2" t="s">
        <v>40</v>
      </c>
      <c r="R353" s="4" t="s">
        <v>2501</v>
      </c>
      <c r="S353" s="4" t="str">
        <f>IFERROR(VLOOKUP(R353,'C:\Users\XP-PC-XXX\Desktop\[员工花名册20180208更新版.xlsx]数据引用'!#REF!,2,0),"否")</f>
        <v>否</v>
      </c>
      <c r="U353" s="4" t="s">
        <v>1201</v>
      </c>
      <c r="AD353" s="5">
        <v>40787</v>
      </c>
      <c r="AE353" s="10">
        <f ca="1" t="shared" si="11"/>
        <v>6.41666666666667</v>
      </c>
      <c r="AF353" s="2" t="s">
        <v>43</v>
      </c>
      <c r="AH353" s="2" t="s">
        <v>2502</v>
      </c>
      <c r="AI353" s="2" t="s">
        <v>2503</v>
      </c>
    </row>
    <row r="354" spans="1:35">
      <c r="A354" s="2" t="s">
        <v>2504</v>
      </c>
      <c r="B354" s="2" t="s">
        <v>2505</v>
      </c>
      <c r="C354" s="2" t="s">
        <v>34</v>
      </c>
      <c r="D354" s="2" t="s">
        <v>35</v>
      </c>
      <c r="E354" s="2" t="s">
        <v>155</v>
      </c>
      <c r="F354" s="2" t="s">
        <v>1739</v>
      </c>
      <c r="G354" s="2" t="s">
        <v>1740</v>
      </c>
      <c r="H354" s="2" t="s">
        <v>330</v>
      </c>
      <c r="I354" s="2">
        <v>2</v>
      </c>
      <c r="J354" s="2" t="s">
        <v>233</v>
      </c>
      <c r="K354" s="2" t="s">
        <v>2506</v>
      </c>
      <c r="L354" s="2" t="s">
        <v>1738</v>
      </c>
      <c r="N354" s="3">
        <v>43018</v>
      </c>
      <c r="O354" s="7">
        <f ca="1" t="shared" si="10"/>
        <v>0.333333333333333</v>
      </c>
      <c r="P354" s="2">
        <v>2009.7</v>
      </c>
      <c r="Q354" s="2" t="s">
        <v>40</v>
      </c>
      <c r="R354" s="4" t="s">
        <v>2507</v>
      </c>
      <c r="S354" s="4" t="str">
        <f>IFERROR(VLOOKUP(R354,'C:\Users\XP-PC-XXX\Desktop\[员工花名册20180208更新版.xlsx]数据引用'!#REF!,2,0),"否")</f>
        <v>否</v>
      </c>
      <c r="U354" s="4" t="s">
        <v>897</v>
      </c>
      <c r="AD354" s="5">
        <v>39995</v>
      </c>
      <c r="AE354" s="10">
        <f ca="1" t="shared" si="11"/>
        <v>8.58333333333333</v>
      </c>
      <c r="AF354" s="12" t="s">
        <v>2508</v>
      </c>
      <c r="AG354" s="12"/>
      <c r="AH354" s="2" t="s">
        <v>2509</v>
      </c>
      <c r="AI354" s="2" t="s">
        <v>2510</v>
      </c>
    </row>
    <row r="355" ht="28.5" spans="1:35">
      <c r="A355" s="2" t="s">
        <v>2511</v>
      </c>
      <c r="B355" s="2" t="s">
        <v>2512</v>
      </c>
      <c r="C355" s="2" t="s">
        <v>81</v>
      </c>
      <c r="D355" s="2" t="s">
        <v>35</v>
      </c>
      <c r="E355" s="2" t="s">
        <v>1090</v>
      </c>
      <c r="F355" s="2" t="s">
        <v>2220</v>
      </c>
      <c r="H355" s="2" t="s">
        <v>95</v>
      </c>
      <c r="I355" s="2">
        <v>4</v>
      </c>
      <c r="J355" s="2" t="s">
        <v>85</v>
      </c>
      <c r="K355" s="2" t="s">
        <v>2513</v>
      </c>
      <c r="L355" s="2" t="s">
        <v>1089</v>
      </c>
      <c r="N355" s="3">
        <v>43018</v>
      </c>
      <c r="O355" s="7">
        <f ca="1" t="shared" si="10"/>
        <v>0.333333333333333</v>
      </c>
      <c r="P355" s="2">
        <v>2002.7</v>
      </c>
      <c r="Q355" s="2" t="s">
        <v>40</v>
      </c>
      <c r="R355" s="4" t="s">
        <v>190</v>
      </c>
      <c r="S355" s="4" t="str">
        <f>IFERROR(VLOOKUP(R355,'C:\Users\XP-PC-XXX\Desktop\[员工花名册20180208更新版.xlsx]数据引用'!#REF!,2,0),"否")</f>
        <v>否</v>
      </c>
      <c r="U355" s="4" t="s">
        <v>2514</v>
      </c>
      <c r="Y355" s="2" t="s">
        <v>49</v>
      </c>
      <c r="Z355" s="2" t="s">
        <v>702</v>
      </c>
      <c r="AA355" s="2" t="s">
        <v>2332</v>
      </c>
      <c r="AD355" s="5">
        <v>37438</v>
      </c>
      <c r="AE355" s="10">
        <f ca="1" t="shared" si="11"/>
        <v>15.5833333333333</v>
      </c>
      <c r="AF355" s="12" t="s">
        <v>2515</v>
      </c>
      <c r="AG355" s="12"/>
      <c r="AH355" s="2" t="s">
        <v>2516</v>
      </c>
      <c r="AI355" s="2" t="s">
        <v>2517</v>
      </c>
    </row>
    <row r="356" spans="1:35">
      <c r="A356" s="2" t="s">
        <v>2518</v>
      </c>
      <c r="B356" s="2" t="s">
        <v>2519</v>
      </c>
      <c r="C356" s="2" t="s">
        <v>81</v>
      </c>
      <c r="D356" s="2" t="s">
        <v>35</v>
      </c>
      <c r="E356" s="2" t="s">
        <v>82</v>
      </c>
      <c r="F356" s="2" t="s">
        <v>196</v>
      </c>
      <c r="H356" s="2" t="s">
        <v>330</v>
      </c>
      <c r="I356" s="2">
        <v>3</v>
      </c>
      <c r="J356" s="2" t="s">
        <v>233</v>
      </c>
      <c r="K356" s="2" t="s">
        <v>2520</v>
      </c>
      <c r="L356" s="2" t="s">
        <v>1089</v>
      </c>
      <c r="N356" s="3">
        <v>43018</v>
      </c>
      <c r="O356" s="7">
        <f ca="1" t="shared" si="10"/>
        <v>0.333333333333333</v>
      </c>
      <c r="P356" s="2">
        <v>2012.7</v>
      </c>
      <c r="Q356" s="2" t="s">
        <v>49</v>
      </c>
      <c r="R356" s="4" t="s">
        <v>286</v>
      </c>
      <c r="S356" s="4" t="str">
        <f>IFERROR(VLOOKUP(R356,'C:\Users\XP-PC-XXX\Desktop\[员工花名册20180208更新版.xlsx]数据引用'!#REF!,2,0),"否")</f>
        <v>否</v>
      </c>
      <c r="U356" s="4" t="s">
        <v>2521</v>
      </c>
      <c r="V356" s="2" t="s">
        <v>40</v>
      </c>
      <c r="W356" s="4" t="s">
        <v>228</v>
      </c>
      <c r="X356" s="4" t="s">
        <v>150</v>
      </c>
      <c r="AD356" s="5">
        <v>41091</v>
      </c>
      <c r="AE356" s="10">
        <f ca="1" t="shared" si="11"/>
        <v>5.58333333333333</v>
      </c>
      <c r="AF356" s="2" t="s">
        <v>2522</v>
      </c>
      <c r="AH356" s="2" t="s">
        <v>2523</v>
      </c>
      <c r="AI356" s="2" t="s">
        <v>2524</v>
      </c>
    </row>
    <row r="357" spans="1:35">
      <c r="A357" s="2" t="s">
        <v>2525</v>
      </c>
      <c r="B357" s="2" t="s">
        <v>2526</v>
      </c>
      <c r="C357" s="2" t="s">
        <v>34</v>
      </c>
      <c r="D357" s="2" t="s">
        <v>35</v>
      </c>
      <c r="E357" s="2" t="s">
        <v>328</v>
      </c>
      <c r="F357" s="2" t="s">
        <v>329</v>
      </c>
      <c r="H357" s="2" t="s">
        <v>67</v>
      </c>
      <c r="I357" s="2" t="s">
        <v>1321</v>
      </c>
      <c r="J357" s="2" t="s">
        <v>68</v>
      </c>
      <c r="K357" s="2" t="s">
        <v>2527</v>
      </c>
      <c r="L357" s="2" t="s">
        <v>2439</v>
      </c>
      <c r="N357" s="3">
        <v>43017</v>
      </c>
      <c r="O357" s="7">
        <f ca="1" t="shared" si="10"/>
        <v>0.333333333333333</v>
      </c>
      <c r="P357" s="2">
        <v>2008.6</v>
      </c>
      <c r="Q357" s="2" t="s">
        <v>418</v>
      </c>
      <c r="S357" s="4" t="str">
        <f>IFERROR(VLOOKUP(R357,'C:\Users\XP-PC-XXX\Desktop\[员工花名册20180208更新版.xlsx]数据引用'!#REF!,2,0),"否")</f>
        <v>否</v>
      </c>
      <c r="AE357" s="10">
        <f ca="1" t="shared" si="11"/>
        <v>118.083333333333</v>
      </c>
      <c r="AF357" s="2" t="s">
        <v>2528</v>
      </c>
      <c r="AH357" s="2" t="s">
        <v>2529</v>
      </c>
      <c r="AI357" s="2" t="s">
        <v>2530</v>
      </c>
    </row>
    <row r="358" spans="1:35">
      <c r="A358" s="2" t="s">
        <v>2531</v>
      </c>
      <c r="B358" s="2" t="s">
        <v>2532</v>
      </c>
      <c r="C358" s="2" t="s">
        <v>34</v>
      </c>
      <c r="D358" s="2" t="s">
        <v>35</v>
      </c>
      <c r="E358" s="2" t="s">
        <v>111</v>
      </c>
      <c r="F358" s="2" t="s">
        <v>112</v>
      </c>
      <c r="G358" s="2" t="s">
        <v>307</v>
      </c>
      <c r="H358" s="2" t="s">
        <v>95</v>
      </c>
      <c r="I358" s="2" t="s">
        <v>103</v>
      </c>
      <c r="J358" s="2" t="s">
        <v>85</v>
      </c>
      <c r="K358" s="2" t="s">
        <v>2533</v>
      </c>
      <c r="L358" s="2" t="s">
        <v>110</v>
      </c>
      <c r="N358" s="3">
        <v>43018</v>
      </c>
      <c r="O358" s="7">
        <f ca="1" t="shared" si="10"/>
        <v>0.333333333333333</v>
      </c>
      <c r="P358" s="2">
        <v>2004.7</v>
      </c>
      <c r="Q358" s="2" t="s">
        <v>49</v>
      </c>
      <c r="R358" s="4" t="s">
        <v>286</v>
      </c>
      <c r="S358" s="4" t="str">
        <f>IFERROR(VLOOKUP(R358,'C:\Users\XP-PC-XXX\Desktop\[员工花名册20180208更新版.xlsx]数据引用'!#REF!,2,0),"否")</f>
        <v>否</v>
      </c>
      <c r="U358" s="4" t="s">
        <v>1309</v>
      </c>
      <c r="V358" s="2" t="s">
        <v>40</v>
      </c>
      <c r="W358" s="4" t="s">
        <v>286</v>
      </c>
      <c r="X358" s="4" t="s">
        <v>1309</v>
      </c>
      <c r="AD358" s="5">
        <v>38169</v>
      </c>
      <c r="AE358" s="10">
        <f ca="1" t="shared" si="11"/>
        <v>13.5833333333333</v>
      </c>
      <c r="AF358" s="2" t="s">
        <v>2534</v>
      </c>
      <c r="AH358" s="2" t="s">
        <v>2535</v>
      </c>
      <c r="AI358" s="2" t="s">
        <v>2536</v>
      </c>
    </row>
    <row r="359" spans="1:35">
      <c r="A359" s="2" t="s">
        <v>2537</v>
      </c>
      <c r="B359" s="2" t="s">
        <v>2538</v>
      </c>
      <c r="C359" s="2" t="s">
        <v>81</v>
      </c>
      <c r="D359" s="2" t="s">
        <v>1282</v>
      </c>
      <c r="E359" s="2" t="s">
        <v>82</v>
      </c>
      <c r="F359" s="2" t="s">
        <v>894</v>
      </c>
      <c r="H359" s="2" t="s">
        <v>330</v>
      </c>
      <c r="I359" s="2" t="s">
        <v>2539</v>
      </c>
      <c r="J359" s="2" t="s">
        <v>233</v>
      </c>
      <c r="K359" s="2" t="s">
        <v>2540</v>
      </c>
      <c r="L359" s="2" t="s">
        <v>2094</v>
      </c>
      <c r="N359" s="3">
        <v>43018</v>
      </c>
      <c r="O359" s="7">
        <f ca="1" t="shared" si="10"/>
        <v>0.333333333333333</v>
      </c>
      <c r="Q359" s="2" t="s">
        <v>49</v>
      </c>
      <c r="S359" s="4" t="str">
        <f>IFERROR(VLOOKUP(R359,'C:\Users\XP-PC-XXX\Desktop\[员工花名册20180208更新版.xlsx]数据引用'!#REF!,2,0),"否")</f>
        <v>否</v>
      </c>
      <c r="AE359" s="10">
        <f ca="1" t="shared" si="11"/>
        <v>118.083333333333</v>
      </c>
      <c r="AF359" s="2" t="s">
        <v>2307</v>
      </c>
      <c r="AH359" s="2" t="s">
        <v>2541</v>
      </c>
      <c r="AI359" s="2" t="s">
        <v>2542</v>
      </c>
    </row>
    <row r="360" ht="28.5" spans="1:35">
      <c r="A360" s="2" t="s">
        <v>2543</v>
      </c>
      <c r="B360" s="2" t="s">
        <v>2544</v>
      </c>
      <c r="C360" s="2" t="s">
        <v>34</v>
      </c>
      <c r="D360" s="2" t="s">
        <v>35</v>
      </c>
      <c r="E360" s="2" t="s">
        <v>111</v>
      </c>
      <c r="F360" s="2" t="s">
        <v>112</v>
      </c>
      <c r="G360" s="2" t="s">
        <v>307</v>
      </c>
      <c r="H360" s="2" t="s">
        <v>178</v>
      </c>
      <c r="I360" s="2" t="s">
        <v>103</v>
      </c>
      <c r="J360" s="2" t="s">
        <v>179</v>
      </c>
      <c r="K360" s="2" t="s">
        <v>2545</v>
      </c>
      <c r="L360" s="2" t="s">
        <v>306</v>
      </c>
      <c r="N360" s="3">
        <v>43018</v>
      </c>
      <c r="O360" s="7">
        <f ca="1" t="shared" si="10"/>
        <v>0.333333333333333</v>
      </c>
      <c r="P360" s="2">
        <v>2010.07</v>
      </c>
      <c r="Q360" s="2" t="s">
        <v>49</v>
      </c>
      <c r="R360" s="4" t="s">
        <v>228</v>
      </c>
      <c r="S360" s="4" t="str">
        <f>IFERROR(VLOOKUP(R360,'C:\Users\XP-PC-XXX\Desktop\[员工花名册20180208更新版.xlsx]数据引用'!#REF!,2,0),"否")</f>
        <v>否</v>
      </c>
      <c r="U360" s="4" t="s">
        <v>211</v>
      </c>
      <c r="V360" s="2" t="s">
        <v>40</v>
      </c>
      <c r="W360" s="4" t="s">
        <v>228</v>
      </c>
      <c r="X360" s="4" t="s">
        <v>191</v>
      </c>
      <c r="AD360" s="5">
        <v>40391</v>
      </c>
      <c r="AE360" s="10">
        <f ca="1" t="shared" si="11"/>
        <v>7.5</v>
      </c>
      <c r="AF360" s="12" t="s">
        <v>1425</v>
      </c>
      <c r="AG360" s="12"/>
      <c r="AH360" s="2" t="s">
        <v>2546</v>
      </c>
      <c r="AI360" s="2" t="s">
        <v>2547</v>
      </c>
    </row>
    <row r="361" spans="1:35">
      <c r="A361" s="2" t="s">
        <v>2548</v>
      </c>
      <c r="B361" s="2" t="s">
        <v>2549</v>
      </c>
      <c r="C361" s="2" t="s">
        <v>81</v>
      </c>
      <c r="D361" s="2" t="s">
        <v>35</v>
      </c>
      <c r="E361" s="2" t="s">
        <v>119</v>
      </c>
      <c r="F361" s="2" t="s">
        <v>119</v>
      </c>
      <c r="H361" s="2" t="s">
        <v>67</v>
      </c>
      <c r="I361" s="2" t="s">
        <v>1321</v>
      </c>
      <c r="J361" s="2" t="s">
        <v>68</v>
      </c>
      <c r="K361" s="2" t="s">
        <v>2550</v>
      </c>
      <c r="L361" s="2" t="s">
        <v>2094</v>
      </c>
      <c r="N361" s="3">
        <v>43018</v>
      </c>
      <c r="O361" s="7">
        <f ca="1" t="shared" si="10"/>
        <v>0.333333333333333</v>
      </c>
      <c r="S361" s="4" t="str">
        <f>IFERROR(VLOOKUP(R361,'C:\Users\XP-PC-XXX\Desktop\[员工花名册20180208更新版.xlsx]数据引用'!#REF!,2,0),"否")</f>
        <v>否</v>
      </c>
      <c r="AE361" s="10">
        <f ca="1" t="shared" si="11"/>
        <v>118.083333333333</v>
      </c>
      <c r="AF361" s="2" t="s">
        <v>2551</v>
      </c>
      <c r="AH361" s="2" t="s">
        <v>2552</v>
      </c>
      <c r="AI361" s="2" t="s">
        <v>2553</v>
      </c>
    </row>
    <row r="362" spans="1:35">
      <c r="A362" s="2" t="s">
        <v>2554</v>
      </c>
      <c r="B362" s="2" t="s">
        <v>2555</v>
      </c>
      <c r="C362" s="2" t="s">
        <v>81</v>
      </c>
      <c r="D362" s="2" t="s">
        <v>35</v>
      </c>
      <c r="E362" s="2" t="s">
        <v>119</v>
      </c>
      <c r="F362" s="2" t="s">
        <v>119</v>
      </c>
      <c r="H362" s="2" t="s">
        <v>58</v>
      </c>
      <c r="I362" s="2" t="s">
        <v>1093</v>
      </c>
      <c r="J362" s="2" t="s">
        <v>59</v>
      </c>
      <c r="K362" s="2" t="s">
        <v>58</v>
      </c>
      <c r="N362" s="3">
        <v>43018</v>
      </c>
      <c r="O362" s="7">
        <f ca="1" t="shared" si="10"/>
        <v>0.333333333333333</v>
      </c>
      <c r="S362" s="4" t="str">
        <f>IFERROR(VLOOKUP(R362,'C:\Users\XP-PC-XXX\Desktop\[员工花名册20180208更新版.xlsx]数据引用'!#REF!,2,0),"否")</f>
        <v>否</v>
      </c>
      <c r="AE362" s="10">
        <f ca="1" t="shared" si="11"/>
        <v>118.083333333333</v>
      </c>
      <c r="AF362" s="2" t="s">
        <v>2556</v>
      </c>
      <c r="AH362" s="2">
        <v>18612821286</v>
      </c>
      <c r="AI362" s="2" t="s">
        <v>2557</v>
      </c>
    </row>
    <row r="363" spans="1:35">
      <c r="A363" s="2" t="s">
        <v>2558</v>
      </c>
      <c r="B363" s="2" t="s">
        <v>2559</v>
      </c>
      <c r="C363" s="2" t="s">
        <v>34</v>
      </c>
      <c r="D363" s="2" t="s">
        <v>35</v>
      </c>
      <c r="E363" s="2" t="s">
        <v>119</v>
      </c>
      <c r="F363" s="2" t="s">
        <v>120</v>
      </c>
      <c r="H363" s="2" t="s">
        <v>242</v>
      </c>
      <c r="I363" s="2">
        <v>4</v>
      </c>
      <c r="J363" s="2" t="s">
        <v>85</v>
      </c>
      <c r="K363" s="2" t="s">
        <v>2560</v>
      </c>
      <c r="N363" s="3">
        <v>43028</v>
      </c>
      <c r="O363" s="7">
        <f ca="1" t="shared" si="10"/>
        <v>0.333333333333333</v>
      </c>
      <c r="P363" s="2">
        <v>2008.6</v>
      </c>
      <c r="Q363" s="2" t="s">
        <v>49</v>
      </c>
      <c r="R363" s="4" t="s">
        <v>130</v>
      </c>
      <c r="S363" s="4" t="str">
        <f>IFERROR(VLOOKUP(R363,'C:\Users\XP-PC-XXX\Desktop\[员工花名册20180208更新版.xlsx]数据引用'!#REF!,2,0),"否")</f>
        <v>否</v>
      </c>
      <c r="U363" s="4" t="s">
        <v>2561</v>
      </c>
      <c r="V363" s="2" t="s">
        <v>40</v>
      </c>
      <c r="W363" s="4" t="s">
        <v>433</v>
      </c>
      <c r="X363" s="4" t="s">
        <v>150</v>
      </c>
      <c r="AD363" s="5">
        <v>39600</v>
      </c>
      <c r="AE363" s="10">
        <f ca="1" t="shared" si="11"/>
        <v>9.66666666666667</v>
      </c>
      <c r="AF363" s="12" t="s">
        <v>2562</v>
      </c>
      <c r="AG363" s="12"/>
      <c r="AH363" s="2" t="s">
        <v>2563</v>
      </c>
      <c r="AI363" s="2" t="s">
        <v>2564</v>
      </c>
    </row>
    <row r="364" spans="1:35">
      <c r="A364" s="2" t="s">
        <v>2565</v>
      </c>
      <c r="B364" s="2" t="s">
        <v>2566</v>
      </c>
      <c r="C364" s="2" t="s">
        <v>34</v>
      </c>
      <c r="D364" s="2" t="s">
        <v>35</v>
      </c>
      <c r="E364" s="2" t="s">
        <v>119</v>
      </c>
      <c r="F364" s="2" t="s">
        <v>120</v>
      </c>
      <c r="H364" s="2" t="s">
        <v>144</v>
      </c>
      <c r="I364" s="2">
        <v>3</v>
      </c>
      <c r="J364" s="2" t="s">
        <v>233</v>
      </c>
      <c r="K364" s="2" t="s">
        <v>1161</v>
      </c>
      <c r="N364" s="3">
        <v>43028</v>
      </c>
      <c r="O364" s="7">
        <f ca="1" t="shared" si="10"/>
        <v>0.333333333333333</v>
      </c>
      <c r="P364" s="2">
        <v>2015.2</v>
      </c>
      <c r="Q364" s="2" t="s">
        <v>49</v>
      </c>
      <c r="R364" s="4" t="s">
        <v>2567</v>
      </c>
      <c r="S364" s="4" t="str">
        <f>IFERROR(VLOOKUP(R364,'C:\Users\XP-PC-XXX\Desktop\[员工花名册20180208更新版.xlsx]数据引用'!#REF!,2,0),"否")</f>
        <v>否</v>
      </c>
      <c r="U364" s="4" t="s">
        <v>2568</v>
      </c>
      <c r="V364" s="2" t="s">
        <v>40</v>
      </c>
      <c r="W364" s="4" t="s">
        <v>1330</v>
      </c>
      <c r="X364" s="4" t="s">
        <v>2569</v>
      </c>
      <c r="AD364" s="5">
        <v>42125</v>
      </c>
      <c r="AE364" s="10">
        <f ca="1" t="shared" si="11"/>
        <v>2.75</v>
      </c>
      <c r="AF364" s="12" t="s">
        <v>2570</v>
      </c>
      <c r="AG364" s="12"/>
      <c r="AH364" s="2" t="s">
        <v>2571</v>
      </c>
      <c r="AI364" s="2" t="s">
        <v>2572</v>
      </c>
    </row>
    <row r="365" spans="1:35">
      <c r="A365" s="2" t="s">
        <v>2573</v>
      </c>
      <c r="B365" s="2" t="s">
        <v>2574</v>
      </c>
      <c r="C365" s="2" t="s">
        <v>34</v>
      </c>
      <c r="D365" s="2" t="s">
        <v>35</v>
      </c>
      <c r="E365" s="2" t="s">
        <v>57</v>
      </c>
      <c r="F365" s="2" t="s">
        <v>240</v>
      </c>
      <c r="G365" s="2" t="s">
        <v>241</v>
      </c>
      <c r="H365" s="2" t="s">
        <v>265</v>
      </c>
      <c r="I365" s="2">
        <v>2</v>
      </c>
      <c r="J365" s="2" t="s">
        <v>198</v>
      </c>
      <c r="K365" s="2" t="s">
        <v>2575</v>
      </c>
      <c r="N365" s="3">
        <v>43028</v>
      </c>
      <c r="O365" s="7">
        <f ca="1" t="shared" si="10"/>
        <v>0.333333333333333</v>
      </c>
      <c r="P365" s="2">
        <v>2013.6</v>
      </c>
      <c r="Q365" s="2" t="s">
        <v>40</v>
      </c>
      <c r="R365" s="4" t="s">
        <v>41</v>
      </c>
      <c r="S365" s="4" t="str">
        <f>IFERROR(VLOOKUP(R365,'C:\Users\XP-PC-XXX\Desktop\[员工花名册20180208更新版.xlsx]数据引用'!#REF!,2,0),"否")</f>
        <v>否</v>
      </c>
      <c r="U365" s="4" t="s">
        <v>52</v>
      </c>
      <c r="AD365" s="5">
        <v>41456</v>
      </c>
      <c r="AE365" s="10">
        <f ca="1" t="shared" si="11"/>
        <v>4.58333333333333</v>
      </c>
      <c r="AF365" s="2" t="s">
        <v>2576</v>
      </c>
      <c r="AH365" s="2" t="s">
        <v>2577</v>
      </c>
      <c r="AI365" s="2" t="s">
        <v>2578</v>
      </c>
    </row>
    <row r="366" spans="1:35">
      <c r="A366" s="2" t="s">
        <v>2579</v>
      </c>
      <c r="B366" s="2" t="s">
        <v>2580</v>
      </c>
      <c r="C366" s="2" t="s">
        <v>34</v>
      </c>
      <c r="D366" s="2" t="s">
        <v>35</v>
      </c>
      <c r="E366" s="2" t="s">
        <v>57</v>
      </c>
      <c r="F366" s="2" t="s">
        <v>272</v>
      </c>
      <c r="H366" s="2" t="s">
        <v>265</v>
      </c>
      <c r="I366" s="2">
        <v>2</v>
      </c>
      <c r="J366" s="2" t="s">
        <v>198</v>
      </c>
      <c r="K366" s="2" t="s">
        <v>723</v>
      </c>
      <c r="N366" s="3">
        <v>43028</v>
      </c>
      <c r="O366" s="7">
        <f ca="1" t="shared" si="10"/>
        <v>0.333333333333333</v>
      </c>
      <c r="P366" s="2">
        <v>2011.7</v>
      </c>
      <c r="Q366" s="2" t="s">
        <v>40</v>
      </c>
      <c r="R366" s="4" t="s">
        <v>645</v>
      </c>
      <c r="S366" s="4" t="str">
        <f>IFERROR(VLOOKUP(R366,'C:\Users\XP-PC-XXX\Desktop\[员工花名册20180208更新版.xlsx]数据引用'!#REF!,2,0),"否")</f>
        <v>否</v>
      </c>
      <c r="U366" s="4" t="s">
        <v>931</v>
      </c>
      <c r="AD366" s="5">
        <v>40725</v>
      </c>
      <c r="AE366" s="10">
        <f ca="1" t="shared" si="11"/>
        <v>6.58333333333333</v>
      </c>
      <c r="AF366" s="12" t="s">
        <v>2581</v>
      </c>
      <c r="AG366" s="12"/>
      <c r="AH366" s="2" t="s">
        <v>2582</v>
      </c>
      <c r="AI366" s="2" t="s">
        <v>2583</v>
      </c>
    </row>
    <row r="367" spans="1:35">
      <c r="A367" s="2" t="s">
        <v>2584</v>
      </c>
      <c r="B367" s="2" t="s">
        <v>2585</v>
      </c>
      <c r="C367" s="2" t="s">
        <v>34</v>
      </c>
      <c r="D367" s="2" t="s">
        <v>35</v>
      </c>
      <c r="E367" s="2" t="s">
        <v>111</v>
      </c>
      <c r="F367" s="2" t="s">
        <v>187</v>
      </c>
      <c r="G367" s="2" t="s">
        <v>188</v>
      </c>
      <c r="H367" s="2" t="s">
        <v>144</v>
      </c>
      <c r="I367" s="2">
        <v>3</v>
      </c>
      <c r="J367" s="2" t="s">
        <v>233</v>
      </c>
      <c r="K367" s="2" t="s">
        <v>2586</v>
      </c>
      <c r="N367" s="3">
        <v>43028</v>
      </c>
      <c r="O367" s="7">
        <f ca="1" t="shared" si="10"/>
        <v>0.333333333333333</v>
      </c>
      <c r="P367" s="2">
        <v>2009.6</v>
      </c>
      <c r="Q367" s="2" t="s">
        <v>40</v>
      </c>
      <c r="R367" s="4" t="s">
        <v>1366</v>
      </c>
      <c r="S367" s="4" t="str">
        <f>IFERROR(VLOOKUP(R367,'C:\Users\XP-PC-XXX\Desktop\[员工花名册20180208更新版.xlsx]数据引用'!#REF!,2,0),"否")</f>
        <v>否</v>
      </c>
      <c r="U367" s="4" t="s">
        <v>2587</v>
      </c>
      <c r="AD367" s="5">
        <v>40057</v>
      </c>
      <c r="AE367" s="10">
        <f ca="1" t="shared" si="11"/>
        <v>8.41666666666667</v>
      </c>
      <c r="AF367" s="12" t="s">
        <v>2588</v>
      </c>
      <c r="AG367" s="12"/>
      <c r="AH367" s="2" t="s">
        <v>2589</v>
      </c>
      <c r="AI367" s="2" t="s">
        <v>2590</v>
      </c>
    </row>
    <row r="368" spans="1:35">
      <c r="A368" s="2" t="s">
        <v>2591</v>
      </c>
      <c r="B368" s="2" t="s">
        <v>2592</v>
      </c>
      <c r="C368" s="2" t="s">
        <v>34</v>
      </c>
      <c r="D368" s="2" t="s">
        <v>35</v>
      </c>
      <c r="E368" s="2" t="s">
        <v>57</v>
      </c>
      <c r="F368" s="2" t="s">
        <v>142</v>
      </c>
      <c r="G368" s="2" t="s">
        <v>143</v>
      </c>
      <c r="H368" s="2" t="s">
        <v>144</v>
      </c>
      <c r="I368" s="2">
        <v>3</v>
      </c>
      <c r="J368" s="2" t="s">
        <v>233</v>
      </c>
      <c r="K368" s="2" t="s">
        <v>146</v>
      </c>
      <c r="N368" s="3">
        <v>43028</v>
      </c>
      <c r="O368" s="7">
        <f ca="1" t="shared" si="10"/>
        <v>0.333333333333333</v>
      </c>
      <c r="P368" s="2">
        <v>2011.7</v>
      </c>
      <c r="Q368" s="2" t="s">
        <v>40</v>
      </c>
      <c r="R368" s="4" t="s">
        <v>1634</v>
      </c>
      <c r="S368" s="4" t="str">
        <f>IFERROR(VLOOKUP(R368,'C:\Users\XP-PC-XXX\Desktop\[员工花名册20180208更新版.xlsx]数据引用'!#REF!,2,0),"否")</f>
        <v>否</v>
      </c>
      <c r="U368" s="4" t="s">
        <v>961</v>
      </c>
      <c r="AD368" s="5">
        <v>40725</v>
      </c>
      <c r="AE368" s="10">
        <f ca="1" t="shared" si="11"/>
        <v>6.58333333333333</v>
      </c>
      <c r="AF368" s="2" t="s">
        <v>2593</v>
      </c>
      <c r="AH368" s="2" t="s">
        <v>2594</v>
      </c>
      <c r="AI368" s="2" t="s">
        <v>2595</v>
      </c>
    </row>
    <row r="369" spans="1:35">
      <c r="A369" s="2" t="s">
        <v>2596</v>
      </c>
      <c r="B369" s="2" t="s">
        <v>2597</v>
      </c>
      <c r="C369" s="2" t="s">
        <v>34</v>
      </c>
      <c r="D369" s="2" t="s">
        <v>35</v>
      </c>
      <c r="E369" s="2" t="s">
        <v>57</v>
      </c>
      <c r="F369" s="2" t="s">
        <v>136</v>
      </c>
      <c r="H369" s="2" t="s">
        <v>144</v>
      </c>
      <c r="I369" s="2">
        <v>3</v>
      </c>
      <c r="J369" s="2" t="s">
        <v>233</v>
      </c>
      <c r="K369" s="2" t="s">
        <v>2598</v>
      </c>
      <c r="N369" s="3">
        <v>43028</v>
      </c>
      <c r="O369" s="7">
        <f ca="1" t="shared" si="10"/>
        <v>0.333333333333333</v>
      </c>
      <c r="P369" s="2">
        <v>2005.7</v>
      </c>
      <c r="Q369" s="2" t="s">
        <v>40</v>
      </c>
      <c r="R369" s="4" t="s">
        <v>469</v>
      </c>
      <c r="S369" s="4" t="str">
        <f>IFERROR(VLOOKUP(R369,'C:\Users\XP-PC-XXX\Desktop\[员工花名册20180208更新版.xlsx]数据引用'!#REF!,2,0),"否")</f>
        <v>否</v>
      </c>
      <c r="U369" s="4" t="s">
        <v>52</v>
      </c>
      <c r="AD369" s="5">
        <v>38596</v>
      </c>
      <c r="AE369" s="10">
        <f ca="1" t="shared" si="11"/>
        <v>12.4166666666667</v>
      </c>
      <c r="AF369" s="12" t="s">
        <v>2599</v>
      </c>
      <c r="AG369" s="12"/>
      <c r="AH369" s="2" t="s">
        <v>2600</v>
      </c>
      <c r="AI369" s="2" t="s">
        <v>2601</v>
      </c>
    </row>
    <row r="370" spans="1:35">
      <c r="A370" s="2" t="s">
        <v>2602</v>
      </c>
      <c r="B370" s="2" t="s">
        <v>2603</v>
      </c>
      <c r="C370" s="2" t="s">
        <v>34</v>
      </c>
      <c r="D370" s="2" t="s">
        <v>35</v>
      </c>
      <c r="E370" s="2" t="s">
        <v>57</v>
      </c>
      <c r="F370" s="2" t="s">
        <v>619</v>
      </c>
      <c r="G370" s="2" t="s">
        <v>1115</v>
      </c>
      <c r="H370" s="2" t="s">
        <v>144</v>
      </c>
      <c r="I370" s="2">
        <v>3</v>
      </c>
      <c r="J370" s="2" t="s">
        <v>233</v>
      </c>
      <c r="K370" s="2" t="s">
        <v>2253</v>
      </c>
      <c r="N370" s="3">
        <v>43028</v>
      </c>
      <c r="O370" s="7">
        <f ca="1" t="shared" si="10"/>
        <v>0.333333333333333</v>
      </c>
      <c r="P370" s="2">
        <v>2013.7</v>
      </c>
      <c r="Q370" s="2" t="s">
        <v>40</v>
      </c>
      <c r="R370" s="4" t="s">
        <v>228</v>
      </c>
      <c r="S370" s="4" t="str">
        <f>IFERROR(VLOOKUP(R370,'C:\Users\XP-PC-XXX\Desktop\[员工花名册20180208更新版.xlsx]数据引用'!#REF!,2,0),"否")</f>
        <v>否</v>
      </c>
      <c r="U370" s="4" t="s">
        <v>52</v>
      </c>
      <c r="AD370" s="5">
        <v>41456</v>
      </c>
      <c r="AE370" s="10">
        <f ca="1" t="shared" si="11"/>
        <v>4.58333333333333</v>
      </c>
      <c r="AF370" s="12" t="s">
        <v>371</v>
      </c>
      <c r="AG370" s="12"/>
      <c r="AH370" s="2" t="s">
        <v>2604</v>
      </c>
      <c r="AI370" s="2" t="s">
        <v>2605</v>
      </c>
    </row>
    <row r="371" spans="1:35">
      <c r="A371" s="2" t="s">
        <v>2606</v>
      </c>
      <c r="B371" s="2" t="s">
        <v>2607</v>
      </c>
      <c r="C371" s="2" t="s">
        <v>34</v>
      </c>
      <c r="D371" s="2" t="s">
        <v>35</v>
      </c>
      <c r="E371" s="2" t="s">
        <v>57</v>
      </c>
      <c r="F371" s="2" t="s">
        <v>619</v>
      </c>
      <c r="G371" s="2" t="s">
        <v>1115</v>
      </c>
      <c r="H371" s="2" t="s">
        <v>144</v>
      </c>
      <c r="I371" s="2">
        <v>3</v>
      </c>
      <c r="J371" s="2" t="s">
        <v>233</v>
      </c>
      <c r="K371" s="2" t="s">
        <v>2608</v>
      </c>
      <c r="N371" s="3">
        <v>43028</v>
      </c>
      <c r="O371" s="7">
        <f ca="1" t="shared" si="10"/>
        <v>0.333333333333333</v>
      </c>
      <c r="P371" s="2">
        <v>2008.8</v>
      </c>
      <c r="Q371" s="2" t="s">
        <v>40</v>
      </c>
      <c r="R371" s="4" t="s">
        <v>1581</v>
      </c>
      <c r="S371" s="4" t="str">
        <f>IFERROR(VLOOKUP(R371,'C:\Users\XP-PC-XXX\Desktop\[员工花名册20180208更新版.xlsx]数据引用'!#REF!,2,0),"否")</f>
        <v>否</v>
      </c>
      <c r="U371" s="4" t="s">
        <v>52</v>
      </c>
      <c r="AD371" s="5">
        <v>39661</v>
      </c>
      <c r="AE371" s="10">
        <f ca="1" t="shared" si="11"/>
        <v>9.5</v>
      </c>
      <c r="AF371" s="2" t="s">
        <v>2609</v>
      </c>
      <c r="AH371" s="2" t="s">
        <v>2610</v>
      </c>
      <c r="AI371" s="2" t="s">
        <v>2611</v>
      </c>
    </row>
    <row r="372" spans="1:35">
      <c r="A372" s="2" t="s">
        <v>2612</v>
      </c>
      <c r="B372" s="2" t="s">
        <v>2613</v>
      </c>
      <c r="C372" s="2" t="s">
        <v>34</v>
      </c>
      <c r="D372" s="2" t="s">
        <v>35</v>
      </c>
      <c r="E372" s="2" t="s">
        <v>57</v>
      </c>
      <c r="F372" s="2" t="s">
        <v>619</v>
      </c>
      <c r="G372" s="2" t="s">
        <v>1115</v>
      </c>
      <c r="H372" s="2" t="s">
        <v>144</v>
      </c>
      <c r="I372" s="2">
        <v>3</v>
      </c>
      <c r="J372" s="2" t="s">
        <v>233</v>
      </c>
      <c r="K372" s="2" t="s">
        <v>2253</v>
      </c>
      <c r="N372" s="3">
        <v>43028</v>
      </c>
      <c r="O372" s="7">
        <f ca="1" t="shared" si="10"/>
        <v>0.333333333333333</v>
      </c>
      <c r="P372" s="2">
        <v>2014.7</v>
      </c>
      <c r="Q372" s="2" t="s">
        <v>49</v>
      </c>
      <c r="R372" s="4" t="s">
        <v>228</v>
      </c>
      <c r="S372" s="4" t="str">
        <f>IFERROR(VLOOKUP(R372,'C:\Users\XP-PC-XXX\Desktop\[员工花名册20180208更新版.xlsx]数据引用'!#REF!,2,0),"否")</f>
        <v>否</v>
      </c>
      <c r="U372" s="4" t="s">
        <v>51</v>
      </c>
      <c r="V372" s="2" t="s">
        <v>40</v>
      </c>
      <c r="W372" s="4" t="s">
        <v>2614</v>
      </c>
      <c r="X372" s="4" t="s">
        <v>211</v>
      </c>
      <c r="AD372" s="5">
        <v>41821</v>
      </c>
      <c r="AE372" s="10">
        <f ca="1" t="shared" si="11"/>
        <v>3.58333333333333</v>
      </c>
      <c r="AF372" s="12" t="s">
        <v>371</v>
      </c>
      <c r="AG372" s="12"/>
      <c r="AH372" s="2" t="s">
        <v>2615</v>
      </c>
      <c r="AI372" s="2" t="s">
        <v>2616</v>
      </c>
    </row>
    <row r="373" spans="1:35">
      <c r="A373" s="2" t="s">
        <v>2617</v>
      </c>
      <c r="B373" s="2" t="s">
        <v>1458</v>
      </c>
      <c r="C373" s="2" t="s">
        <v>34</v>
      </c>
      <c r="D373" s="2" t="s">
        <v>35</v>
      </c>
      <c r="E373" s="2" t="s">
        <v>1090</v>
      </c>
      <c r="F373" s="2" t="s">
        <v>1459</v>
      </c>
      <c r="H373" s="2" t="s">
        <v>67</v>
      </c>
      <c r="I373" s="2">
        <v>5</v>
      </c>
      <c r="J373" s="2" t="s">
        <v>322</v>
      </c>
      <c r="K373" s="2" t="s">
        <v>1460</v>
      </c>
      <c r="N373" s="3">
        <v>43028</v>
      </c>
      <c r="O373" s="7">
        <f ca="1" t="shared" si="10"/>
        <v>0.333333333333333</v>
      </c>
      <c r="P373" s="2">
        <v>2008.6</v>
      </c>
      <c r="Q373" s="2" t="s">
        <v>40</v>
      </c>
      <c r="R373" s="4" t="s">
        <v>2618</v>
      </c>
      <c r="S373" s="4" t="str">
        <f>IFERROR(VLOOKUP(R373,'C:\Users\XP-PC-XXX\Desktop\[员工花名册20180208更新版.xlsx]数据引用'!#REF!,2,0),"否")</f>
        <v>否</v>
      </c>
      <c r="U373" s="4" t="s">
        <v>1867</v>
      </c>
      <c r="AD373" s="5">
        <v>39722</v>
      </c>
      <c r="AE373" s="10">
        <f ca="1" t="shared" si="11"/>
        <v>9.33333333333333</v>
      </c>
      <c r="AF373" s="12" t="s">
        <v>2619</v>
      </c>
      <c r="AG373" s="12"/>
      <c r="AH373" s="2" t="s">
        <v>2620</v>
      </c>
      <c r="AI373" s="2" t="s">
        <v>2621</v>
      </c>
    </row>
    <row r="374" spans="1:35">
      <c r="A374" s="2" t="s">
        <v>2622</v>
      </c>
      <c r="B374" s="2" t="s">
        <v>2623</v>
      </c>
      <c r="C374" s="2" t="s">
        <v>34</v>
      </c>
      <c r="D374" s="2" t="s">
        <v>35</v>
      </c>
      <c r="E374" s="2" t="s">
        <v>57</v>
      </c>
      <c r="F374" s="2" t="s">
        <v>128</v>
      </c>
      <c r="G374" s="2" t="s">
        <v>1414</v>
      </c>
      <c r="H374" s="2" t="s">
        <v>265</v>
      </c>
      <c r="I374" s="2">
        <v>2</v>
      </c>
      <c r="J374" s="2" t="s">
        <v>198</v>
      </c>
      <c r="K374" s="2" t="s">
        <v>1805</v>
      </c>
      <c r="N374" s="3">
        <v>43028</v>
      </c>
      <c r="O374" s="7">
        <f ca="1" t="shared" si="10"/>
        <v>0.333333333333333</v>
      </c>
      <c r="P374" s="2">
        <v>2016.7</v>
      </c>
      <c r="Q374" s="2" t="s">
        <v>40</v>
      </c>
      <c r="R374" s="4" t="s">
        <v>286</v>
      </c>
      <c r="S374" s="4" t="str">
        <f>IFERROR(VLOOKUP(R374,'C:\Users\XP-PC-XXX\Desktop\[员工花名册20180208更新版.xlsx]数据引用'!#REF!,2,0),"否")</f>
        <v>否</v>
      </c>
      <c r="U374" s="4" t="s">
        <v>52</v>
      </c>
      <c r="AD374" s="5">
        <v>42552</v>
      </c>
      <c r="AE374" s="10">
        <f ca="1" t="shared" si="11"/>
        <v>1.58333333333333</v>
      </c>
      <c r="AF374" s="12" t="s">
        <v>2619</v>
      </c>
      <c r="AG374" s="12"/>
      <c r="AH374" s="2" t="s">
        <v>2624</v>
      </c>
      <c r="AI374" s="2" t="s">
        <v>2625</v>
      </c>
    </row>
    <row r="375" spans="1:35">
      <c r="A375" s="2" t="s">
        <v>2626</v>
      </c>
      <c r="B375" s="2" t="s">
        <v>2627</v>
      </c>
      <c r="C375" s="2" t="s">
        <v>81</v>
      </c>
      <c r="D375" s="2" t="s">
        <v>35</v>
      </c>
      <c r="E375" s="2" t="s">
        <v>57</v>
      </c>
      <c r="F375" s="2" t="s">
        <v>128</v>
      </c>
      <c r="G375" s="2" t="s">
        <v>668</v>
      </c>
      <c r="H375" s="2" t="s">
        <v>265</v>
      </c>
      <c r="I375" s="2">
        <v>2</v>
      </c>
      <c r="J375" s="2" t="s">
        <v>198</v>
      </c>
      <c r="K375" s="2" t="s">
        <v>2628</v>
      </c>
      <c r="N375" s="3">
        <v>43028</v>
      </c>
      <c r="O375" s="7">
        <f ca="1" t="shared" si="10"/>
        <v>0.333333333333333</v>
      </c>
      <c r="P375" s="2">
        <v>2014.7</v>
      </c>
      <c r="Q375" s="2" t="s">
        <v>40</v>
      </c>
      <c r="R375" s="4" t="s">
        <v>2629</v>
      </c>
      <c r="S375" s="4" t="str">
        <f>IFERROR(VLOOKUP(R375,'C:\Users\XP-PC-XXX\Desktop\[员工花名册20180208更新版.xlsx]数据引用'!#REF!,2,0),"否")</f>
        <v>否</v>
      </c>
      <c r="U375" s="4" t="s">
        <v>703</v>
      </c>
      <c r="AD375" s="5">
        <v>41821</v>
      </c>
      <c r="AE375" s="10">
        <f ca="1" t="shared" si="11"/>
        <v>3.58333333333333</v>
      </c>
      <c r="AF375" s="12" t="s">
        <v>670</v>
      </c>
      <c r="AG375" s="12"/>
      <c r="AH375" s="2" t="s">
        <v>2630</v>
      </c>
      <c r="AI375" s="2" t="s">
        <v>2631</v>
      </c>
    </row>
    <row r="376" spans="1:35">
      <c r="A376" s="2" t="s">
        <v>2632</v>
      </c>
      <c r="B376" s="2" t="s">
        <v>2633</v>
      </c>
      <c r="C376" s="2" t="s">
        <v>81</v>
      </c>
      <c r="D376" s="2" t="s">
        <v>35</v>
      </c>
      <c r="E376" s="2" t="s">
        <v>1090</v>
      </c>
      <c r="F376" s="2" t="s">
        <v>2220</v>
      </c>
      <c r="H376" s="2" t="s">
        <v>197</v>
      </c>
      <c r="I376" s="2">
        <v>2</v>
      </c>
      <c r="J376" s="2" t="s">
        <v>198</v>
      </c>
      <c r="K376" s="2" t="s">
        <v>2634</v>
      </c>
      <c r="N376" s="3">
        <v>43028</v>
      </c>
      <c r="O376" s="7">
        <f ca="1" t="shared" si="10"/>
        <v>0.333333333333333</v>
      </c>
      <c r="P376" s="2">
        <v>2012.7</v>
      </c>
      <c r="Q376" s="2" t="s">
        <v>40</v>
      </c>
      <c r="R376" s="4" t="s">
        <v>2629</v>
      </c>
      <c r="S376" s="4" t="str">
        <f>IFERROR(VLOOKUP(R376,'C:\Users\XP-PC-XXX\Desktop\[员工花名册20180208更新版.xlsx]数据引用'!#REF!,2,0),"否")</f>
        <v>否</v>
      </c>
      <c r="U376" s="4" t="s">
        <v>1613</v>
      </c>
      <c r="AD376" s="5">
        <v>41091</v>
      </c>
      <c r="AE376" s="10">
        <f ca="1" t="shared" si="11"/>
        <v>5.58333333333333</v>
      </c>
      <c r="AF376" s="12" t="s">
        <v>2635</v>
      </c>
      <c r="AG376" s="12"/>
      <c r="AH376" s="2" t="s">
        <v>2636</v>
      </c>
      <c r="AI376" s="2" t="s">
        <v>2637</v>
      </c>
    </row>
    <row r="377" spans="1:35">
      <c r="A377" s="2" t="s">
        <v>2638</v>
      </c>
      <c r="B377" s="2" t="s">
        <v>2639</v>
      </c>
      <c r="C377" s="2" t="s">
        <v>81</v>
      </c>
      <c r="D377" s="2" t="s">
        <v>35</v>
      </c>
      <c r="E377" s="2" t="s">
        <v>111</v>
      </c>
      <c r="F377" s="2" t="s">
        <v>187</v>
      </c>
      <c r="G377" s="2" t="s">
        <v>188</v>
      </c>
      <c r="H377" s="2" t="s">
        <v>144</v>
      </c>
      <c r="I377" s="2">
        <v>3</v>
      </c>
      <c r="J377" s="2" t="s">
        <v>233</v>
      </c>
      <c r="K377" s="2" t="s">
        <v>2640</v>
      </c>
      <c r="N377" s="3">
        <v>43028</v>
      </c>
      <c r="O377" s="7">
        <f ca="1" t="shared" si="10"/>
        <v>0.333333333333333</v>
      </c>
      <c r="P377" s="2">
        <v>2010.7</v>
      </c>
      <c r="Q377" s="2" t="s">
        <v>40</v>
      </c>
      <c r="R377" s="4" t="s">
        <v>653</v>
      </c>
      <c r="S377" s="4" t="str">
        <f>IFERROR(VLOOKUP(R377,'C:\Users\XP-PC-XXX\Desktop\[员工花名册20180208更新版.xlsx]数据引用'!#REF!,2,0),"否")</f>
        <v>否</v>
      </c>
      <c r="U377" s="4" t="s">
        <v>124</v>
      </c>
      <c r="AD377" s="5">
        <v>40360</v>
      </c>
      <c r="AE377" s="10">
        <f ca="1" t="shared" si="11"/>
        <v>7.58333333333333</v>
      </c>
      <c r="AF377" s="12" t="s">
        <v>435</v>
      </c>
      <c r="AG377" s="12"/>
      <c r="AH377" s="2" t="s">
        <v>2641</v>
      </c>
      <c r="AI377" s="2" t="s">
        <v>2642</v>
      </c>
    </row>
    <row r="378" ht="28.5" spans="1:35">
      <c r="A378" s="2" t="s">
        <v>2643</v>
      </c>
      <c r="B378" s="2" t="s">
        <v>2644</v>
      </c>
      <c r="C378" s="2" t="s">
        <v>34</v>
      </c>
      <c r="D378" s="2" t="s">
        <v>35</v>
      </c>
      <c r="E378" s="2" t="s">
        <v>57</v>
      </c>
      <c r="F378" s="2" t="s">
        <v>264</v>
      </c>
      <c r="H378" s="2" t="s">
        <v>144</v>
      </c>
      <c r="I378" s="2">
        <v>3</v>
      </c>
      <c r="J378" s="2" t="s">
        <v>233</v>
      </c>
      <c r="K378" s="2" t="s">
        <v>2645</v>
      </c>
      <c r="N378" s="3">
        <v>43028</v>
      </c>
      <c r="O378" s="7">
        <f ca="1" t="shared" si="10"/>
        <v>0.333333333333333</v>
      </c>
      <c r="P378" s="2">
        <v>2008.6</v>
      </c>
      <c r="Q378" s="2" t="s">
        <v>49</v>
      </c>
      <c r="R378" s="4" t="s">
        <v>548</v>
      </c>
      <c r="S378" s="4" t="str">
        <f>IFERROR(VLOOKUP(R378,'C:\Users\XP-PC-XXX\Desktop\[员工花名册20180208更新版.xlsx]数据引用'!#REF!,2,0),"否")</f>
        <v>否</v>
      </c>
      <c r="U378" s="4" t="s">
        <v>709</v>
      </c>
      <c r="V378" s="2" t="s">
        <v>191</v>
      </c>
      <c r="AD378" s="5">
        <v>39600</v>
      </c>
      <c r="AE378" s="10">
        <f ca="1" t="shared" si="11"/>
        <v>9.66666666666667</v>
      </c>
      <c r="AF378" s="12" t="s">
        <v>2646</v>
      </c>
      <c r="AG378" s="12"/>
      <c r="AH378" s="2" t="s">
        <v>2647</v>
      </c>
      <c r="AI378" s="2" t="s">
        <v>2648</v>
      </c>
    </row>
    <row r="379" spans="1:35">
      <c r="A379" s="2" t="s">
        <v>2649</v>
      </c>
      <c r="B379" s="2" t="s">
        <v>2650</v>
      </c>
      <c r="C379" s="2" t="s">
        <v>34</v>
      </c>
      <c r="D379" s="2" t="s">
        <v>35</v>
      </c>
      <c r="E379" s="2" t="s">
        <v>155</v>
      </c>
      <c r="F379" s="2" t="s">
        <v>475</v>
      </c>
      <c r="G379" s="2" t="s">
        <v>2651</v>
      </c>
      <c r="H379" s="2" t="s">
        <v>178</v>
      </c>
      <c r="I379" s="2">
        <v>4</v>
      </c>
      <c r="J379" s="2" t="s">
        <v>179</v>
      </c>
      <c r="K379" s="2" t="s">
        <v>2652</v>
      </c>
      <c r="N379" s="3">
        <v>43028</v>
      </c>
      <c r="O379" s="7">
        <f ca="1" t="shared" si="10"/>
        <v>0.333333333333333</v>
      </c>
      <c r="P379" s="2">
        <v>2000.6</v>
      </c>
      <c r="Q379" s="2" t="s">
        <v>40</v>
      </c>
      <c r="R379" s="4" t="s">
        <v>2653</v>
      </c>
      <c r="S379" s="4" t="str">
        <f>IFERROR(VLOOKUP(R379,'C:\Users\XP-PC-XXX\Desktop\[员工花名册20180208更新版.xlsx]数据引用'!#REF!,2,0),"否")</f>
        <v>否</v>
      </c>
      <c r="U379" s="4" t="s">
        <v>2654</v>
      </c>
      <c r="AD379" s="5">
        <v>36678</v>
      </c>
      <c r="AE379" s="10">
        <f ca="1" t="shared" si="11"/>
        <v>17.6666666666667</v>
      </c>
      <c r="AH379" s="2" t="s">
        <v>2655</v>
      </c>
      <c r="AI379" s="2" t="s">
        <v>2656</v>
      </c>
    </row>
    <row r="380" spans="1:35">
      <c r="A380" s="2" t="s">
        <v>2657</v>
      </c>
      <c r="B380" s="2" t="s">
        <v>2658</v>
      </c>
      <c r="C380" s="2" t="s">
        <v>34</v>
      </c>
      <c r="D380" s="2" t="s">
        <v>35</v>
      </c>
      <c r="E380" s="2" t="s">
        <v>57</v>
      </c>
      <c r="F380" s="2" t="s">
        <v>93</v>
      </c>
      <c r="G380" s="2" t="s">
        <v>94</v>
      </c>
      <c r="H380" s="2" t="s">
        <v>265</v>
      </c>
      <c r="I380" s="2">
        <v>2</v>
      </c>
      <c r="J380" s="2" t="s">
        <v>198</v>
      </c>
      <c r="K380" s="2" t="s">
        <v>1291</v>
      </c>
      <c r="N380" s="3">
        <v>43028</v>
      </c>
      <c r="O380" s="7">
        <f ca="1" t="shared" si="10"/>
        <v>0.333333333333333</v>
      </c>
      <c r="P380" s="2">
        <v>2014.7</v>
      </c>
      <c r="Q380" s="2" t="s">
        <v>40</v>
      </c>
      <c r="R380" s="4" t="s">
        <v>228</v>
      </c>
      <c r="S380" s="4" t="str">
        <f>IFERROR(VLOOKUP(R380,'C:\Users\XP-PC-XXX\Desktop\[员工花名册20180208更新版.xlsx]数据引用'!#REF!,2,0),"否")</f>
        <v>否</v>
      </c>
      <c r="U380" s="4" t="s">
        <v>52</v>
      </c>
      <c r="AD380" s="5">
        <v>41852</v>
      </c>
      <c r="AE380" s="10">
        <f ca="1" t="shared" si="11"/>
        <v>3.5</v>
      </c>
      <c r="AF380" s="12" t="s">
        <v>2659</v>
      </c>
      <c r="AG380" s="12"/>
      <c r="AH380" s="2" t="s">
        <v>2660</v>
      </c>
      <c r="AI380" s="2" t="s">
        <v>2661</v>
      </c>
    </row>
    <row r="381" spans="1:35">
      <c r="A381" s="2" t="s">
        <v>2662</v>
      </c>
      <c r="B381" s="2" t="s">
        <v>2663</v>
      </c>
      <c r="C381" s="2" t="s">
        <v>81</v>
      </c>
      <c r="D381" s="2" t="s">
        <v>35</v>
      </c>
      <c r="E381" s="2" t="s">
        <v>155</v>
      </c>
      <c r="F381" s="2" t="s">
        <v>216</v>
      </c>
      <c r="G381" s="2" t="s">
        <v>2282</v>
      </c>
      <c r="H381" s="2" t="s">
        <v>144</v>
      </c>
      <c r="I381" s="2">
        <v>3</v>
      </c>
      <c r="J381" s="2" t="s">
        <v>233</v>
      </c>
      <c r="K381" s="2" t="s">
        <v>2664</v>
      </c>
      <c r="L381" s="2" t="s">
        <v>950</v>
      </c>
      <c r="N381" s="3">
        <v>43031</v>
      </c>
      <c r="O381" s="7">
        <f ca="1" t="shared" si="10"/>
        <v>0.333333333333333</v>
      </c>
      <c r="Q381" s="2" t="s">
        <v>40</v>
      </c>
      <c r="R381" s="4" t="s">
        <v>200</v>
      </c>
      <c r="S381" s="4" t="str">
        <f>IFERROR(VLOOKUP(R381,'C:\Users\XP-PC-XXX\Desktop\[员工花名册20180208更新版.xlsx]数据引用'!#REF!,2,0),"否")</f>
        <v>否</v>
      </c>
      <c r="AD381" s="5">
        <v>41091</v>
      </c>
      <c r="AE381" s="10">
        <f ca="1" t="shared" si="11"/>
        <v>5.58333333333333</v>
      </c>
      <c r="AH381" s="2" t="s">
        <v>2665</v>
      </c>
      <c r="AI381" s="2" t="s">
        <v>2666</v>
      </c>
    </row>
    <row r="382" ht="28.5" spans="1:35">
      <c r="A382" s="2" t="s">
        <v>2667</v>
      </c>
      <c r="B382" s="2" t="s">
        <v>2668</v>
      </c>
      <c r="C382" s="2" t="s">
        <v>34</v>
      </c>
      <c r="D382" s="2" t="s">
        <v>35</v>
      </c>
      <c r="E382" s="2" t="s">
        <v>328</v>
      </c>
      <c r="F382" s="2" t="s">
        <v>2669</v>
      </c>
      <c r="G382" s="2" t="s">
        <v>2670</v>
      </c>
      <c r="H382" s="2" t="s">
        <v>95</v>
      </c>
      <c r="I382" s="2">
        <v>4</v>
      </c>
      <c r="J382" s="2" t="s">
        <v>85</v>
      </c>
      <c r="K382" s="2" t="s">
        <v>2671</v>
      </c>
      <c r="N382" s="3">
        <v>43034</v>
      </c>
      <c r="O382" s="7">
        <f ca="1" t="shared" si="10"/>
        <v>0.333333333333333</v>
      </c>
      <c r="Q382" s="2" t="s">
        <v>40</v>
      </c>
      <c r="R382" s="4" t="s">
        <v>2672</v>
      </c>
      <c r="S382" s="4" t="str">
        <f>IFERROR(VLOOKUP(R382,'C:\Users\XP-PC-XXX\Desktop\[员工花名册20180208更新版.xlsx]数据引用'!#REF!,2,0),"否")</f>
        <v>否</v>
      </c>
      <c r="AD382" s="5">
        <v>41821</v>
      </c>
      <c r="AE382" s="10">
        <f ca="1" t="shared" si="11"/>
        <v>3.58333333333333</v>
      </c>
      <c r="AF382" s="2" t="s">
        <v>2673</v>
      </c>
      <c r="AH382" s="2">
        <v>18620325208</v>
      </c>
      <c r="AI382" s="2" t="s">
        <v>2674</v>
      </c>
    </row>
    <row r="383" spans="1:35">
      <c r="A383" s="2" t="s">
        <v>2675</v>
      </c>
      <c r="B383" s="2" t="s">
        <v>2676</v>
      </c>
      <c r="C383" s="2" t="s">
        <v>34</v>
      </c>
      <c r="D383" s="2" t="s">
        <v>1282</v>
      </c>
      <c r="E383" s="2" t="s">
        <v>328</v>
      </c>
      <c r="F383" s="2" t="s">
        <v>2677</v>
      </c>
      <c r="H383" s="2" t="s">
        <v>2678</v>
      </c>
      <c r="I383" s="2">
        <v>5</v>
      </c>
      <c r="J383" s="2" t="s">
        <v>409</v>
      </c>
      <c r="K383" s="2" t="s">
        <v>2679</v>
      </c>
      <c r="N383" s="3">
        <v>43024</v>
      </c>
      <c r="O383" s="7">
        <f ca="1" t="shared" si="10"/>
        <v>0.333333333333333</v>
      </c>
      <c r="P383" s="2">
        <v>2012.8</v>
      </c>
      <c r="Q383" s="2" t="s">
        <v>40</v>
      </c>
      <c r="R383" s="4" t="s">
        <v>228</v>
      </c>
      <c r="S383" s="4" t="str">
        <f>IFERROR(VLOOKUP(R383,'C:\Users\XP-PC-XXX\Desktop\[员工花名册20180208更新版.xlsx]数据引用'!#REF!,2,0),"否")</f>
        <v>否</v>
      </c>
      <c r="U383" s="4" t="s">
        <v>2680</v>
      </c>
      <c r="AD383" s="5">
        <v>41122</v>
      </c>
      <c r="AE383" s="10">
        <f ca="1" t="shared" si="11"/>
        <v>5.5</v>
      </c>
      <c r="AF383" s="2" t="s">
        <v>2681</v>
      </c>
      <c r="AH383" s="2" t="s">
        <v>2682</v>
      </c>
      <c r="AI383" s="2" t="s">
        <v>2683</v>
      </c>
    </row>
    <row r="384" spans="1:35">
      <c r="A384" s="2" t="s">
        <v>2684</v>
      </c>
      <c r="B384" s="2" t="s">
        <v>2685</v>
      </c>
      <c r="C384" s="2" t="s">
        <v>34</v>
      </c>
      <c r="D384" s="2" t="s">
        <v>1282</v>
      </c>
      <c r="E384" s="2" t="s">
        <v>328</v>
      </c>
      <c r="F384" s="2" t="s">
        <v>530</v>
      </c>
      <c r="H384" s="2" t="s">
        <v>67</v>
      </c>
      <c r="I384" s="2">
        <v>5</v>
      </c>
      <c r="J384" s="2" t="s">
        <v>68</v>
      </c>
      <c r="K384" s="2" t="s">
        <v>2686</v>
      </c>
      <c r="N384" s="3">
        <v>43034</v>
      </c>
      <c r="O384" s="7">
        <f ca="1" t="shared" si="10"/>
        <v>0.333333333333333</v>
      </c>
      <c r="P384" s="2">
        <v>1996.7</v>
      </c>
      <c r="Q384" s="2" t="s">
        <v>40</v>
      </c>
      <c r="R384" s="4" t="s">
        <v>1096</v>
      </c>
      <c r="S384" s="4" t="str">
        <f>IFERROR(VLOOKUP(R384,'C:\Users\XP-PC-XXX\Desktop\[员工花名册20180208更新版.xlsx]数据引用'!#REF!,2,0),"否")</f>
        <v>否</v>
      </c>
      <c r="U384" s="4" t="s">
        <v>2687</v>
      </c>
      <c r="AD384" s="5">
        <v>35278</v>
      </c>
      <c r="AE384" s="10">
        <f ca="1" t="shared" si="11"/>
        <v>21.5</v>
      </c>
      <c r="AF384" s="13" t="s">
        <v>2688</v>
      </c>
      <c r="AG384" s="13"/>
      <c r="AH384" s="2" t="s">
        <v>2689</v>
      </c>
      <c r="AI384" s="2" t="s">
        <v>2690</v>
      </c>
    </row>
    <row r="385" spans="1:35">
      <c r="A385" s="2" t="s">
        <v>2691</v>
      </c>
      <c r="B385" s="2" t="s">
        <v>2692</v>
      </c>
      <c r="C385" s="2" t="s">
        <v>34</v>
      </c>
      <c r="D385" s="2" t="s">
        <v>35</v>
      </c>
      <c r="N385" s="3">
        <v>43040</v>
      </c>
      <c r="O385" s="7">
        <f ca="1" t="shared" si="10"/>
        <v>0.25</v>
      </c>
      <c r="S385" s="4" t="str">
        <f>IFERROR(VLOOKUP(R385,'C:\Users\XP-PC-XXX\Desktop\[员工花名册20180208更新版.xlsx]数据引用'!#REF!,2,0),"否")</f>
        <v>否</v>
      </c>
      <c r="AE385" s="10">
        <f ca="1" t="shared" si="11"/>
        <v>118.083333333333</v>
      </c>
      <c r="AH385" s="2" t="s">
        <v>2693</v>
      </c>
      <c r="AI385" s="2" t="s">
        <v>2694</v>
      </c>
    </row>
    <row r="386" spans="1:35">
      <c r="A386" s="2" t="s">
        <v>2695</v>
      </c>
      <c r="B386" s="2" t="s">
        <v>2696</v>
      </c>
      <c r="C386" s="2" t="s">
        <v>34</v>
      </c>
      <c r="D386" s="2" t="s">
        <v>35</v>
      </c>
      <c r="E386" s="2" t="s">
        <v>57</v>
      </c>
      <c r="F386" s="2" t="s">
        <v>136</v>
      </c>
      <c r="H386" s="2" t="s">
        <v>408</v>
      </c>
      <c r="I386" s="2">
        <v>6</v>
      </c>
      <c r="J386" s="2" t="s">
        <v>409</v>
      </c>
      <c r="K386" s="2" t="s">
        <v>2697</v>
      </c>
      <c r="N386" s="3">
        <v>43038</v>
      </c>
      <c r="O386" s="7">
        <f ca="1" t="shared" ref="O386:O449" si="12">DATEDIF(N386,TODAY(),"m")/12</f>
        <v>0.25</v>
      </c>
      <c r="S386" s="4" t="str">
        <f>IFERROR(VLOOKUP(R386,'C:\Users\XP-PC-XXX\Desktop\[员工花名册20180208更新版.xlsx]数据引用'!#REF!,2,0),"否")</f>
        <v>否</v>
      </c>
      <c r="AE386" s="10">
        <f ca="1" t="shared" ref="AE386:AE449" si="13">DATEDIF(AD386,TODAY(),"m")/12</f>
        <v>118.083333333333</v>
      </c>
      <c r="AF386" s="2" t="s">
        <v>2698</v>
      </c>
      <c r="AH386" s="2" t="s">
        <v>2699</v>
      </c>
      <c r="AI386" s="2" t="s">
        <v>2700</v>
      </c>
    </row>
    <row r="387" spans="1:35">
      <c r="A387" s="2" t="s">
        <v>2701</v>
      </c>
      <c r="B387" s="2" t="s">
        <v>2702</v>
      </c>
      <c r="C387" s="2" t="s">
        <v>34</v>
      </c>
      <c r="D387" s="2" t="s">
        <v>35</v>
      </c>
      <c r="E387" s="2" t="s">
        <v>57</v>
      </c>
      <c r="F387" s="2" t="s">
        <v>784</v>
      </c>
      <c r="G387" s="2" t="s">
        <v>2361</v>
      </c>
      <c r="H387" s="2" t="s">
        <v>95</v>
      </c>
      <c r="I387" s="2">
        <v>4</v>
      </c>
      <c r="J387" s="2" t="s">
        <v>85</v>
      </c>
      <c r="K387" s="2" t="s">
        <v>2703</v>
      </c>
      <c r="L387" s="2" t="s">
        <v>2039</v>
      </c>
      <c r="N387" s="3">
        <v>43040</v>
      </c>
      <c r="O387" s="7">
        <f ca="1" t="shared" si="12"/>
        <v>0.25</v>
      </c>
      <c r="P387" s="2">
        <v>2007.7</v>
      </c>
      <c r="Q387" s="2" t="s">
        <v>40</v>
      </c>
      <c r="R387" s="4" t="s">
        <v>210</v>
      </c>
      <c r="S387" s="4" t="str">
        <f>IFERROR(VLOOKUP(R387,'C:\Users\XP-PC-XXX\Desktop\[员工花名册20180208更新版.xlsx]数据引用'!#REF!,2,0),"否")</f>
        <v>否</v>
      </c>
      <c r="U387" s="4" t="s">
        <v>2704</v>
      </c>
      <c r="AD387" s="5">
        <v>39264</v>
      </c>
      <c r="AE387" s="10">
        <f ca="1" t="shared" si="13"/>
        <v>10.5833333333333</v>
      </c>
      <c r="AF387" s="2" t="s">
        <v>2705</v>
      </c>
      <c r="AH387" s="2" t="s">
        <v>2706</v>
      </c>
      <c r="AI387" s="2" t="s">
        <v>2707</v>
      </c>
    </row>
    <row r="388" spans="1:35">
      <c r="A388" s="2" t="s">
        <v>2708</v>
      </c>
      <c r="B388" s="2" t="s">
        <v>2709</v>
      </c>
      <c r="C388" s="2" t="s">
        <v>81</v>
      </c>
      <c r="D388" s="2" t="s">
        <v>35</v>
      </c>
      <c r="E388" s="2" t="s">
        <v>57</v>
      </c>
      <c r="F388" s="2" t="s">
        <v>784</v>
      </c>
      <c r="G388" s="2" t="s">
        <v>2710</v>
      </c>
      <c r="H388" s="2" t="s">
        <v>265</v>
      </c>
      <c r="I388" s="2">
        <v>2</v>
      </c>
      <c r="J388" s="2" t="s">
        <v>198</v>
      </c>
      <c r="K388" s="2" t="s">
        <v>2711</v>
      </c>
      <c r="N388" s="3">
        <v>43040</v>
      </c>
      <c r="O388" s="7">
        <f ca="1" t="shared" si="12"/>
        <v>0.25</v>
      </c>
      <c r="P388" s="2">
        <v>2013.7</v>
      </c>
      <c r="Q388" s="2" t="s">
        <v>49</v>
      </c>
      <c r="R388" s="4" t="s">
        <v>2712</v>
      </c>
      <c r="S388" s="4" t="str">
        <f>IFERROR(VLOOKUP(R388,'C:\Users\XP-PC-XXX\Desktop\[员工花名册20180208更新版.xlsx]数据引用'!#REF!,2,0),"否")</f>
        <v>否</v>
      </c>
      <c r="U388" s="4" t="s">
        <v>2713</v>
      </c>
      <c r="V388" s="2" t="s">
        <v>40</v>
      </c>
      <c r="W388" s="4" t="s">
        <v>2712</v>
      </c>
      <c r="X388" s="4" t="s">
        <v>696</v>
      </c>
      <c r="AD388" s="5">
        <v>41487</v>
      </c>
      <c r="AE388" s="10">
        <f ca="1" t="shared" si="13"/>
        <v>4.5</v>
      </c>
      <c r="AF388" s="2" t="s">
        <v>2714</v>
      </c>
      <c r="AH388" s="2" t="s">
        <v>2715</v>
      </c>
      <c r="AI388" s="2" t="s">
        <v>2716</v>
      </c>
    </row>
    <row r="389" spans="1:35">
      <c r="A389" s="2" t="s">
        <v>2717</v>
      </c>
      <c r="B389" s="2" t="s">
        <v>2718</v>
      </c>
      <c r="C389" s="2" t="s">
        <v>34</v>
      </c>
      <c r="D389" s="2" t="s">
        <v>35</v>
      </c>
      <c r="E389" s="2" t="s">
        <v>57</v>
      </c>
      <c r="F389" s="2" t="s">
        <v>784</v>
      </c>
      <c r="G389" s="2" t="s">
        <v>1619</v>
      </c>
      <c r="H389" s="2" t="s">
        <v>330</v>
      </c>
      <c r="I389" s="2">
        <v>3</v>
      </c>
      <c r="J389" s="2" t="s">
        <v>233</v>
      </c>
      <c r="K389" s="2" t="s">
        <v>2719</v>
      </c>
      <c r="N389" s="3">
        <v>43040</v>
      </c>
      <c r="O389" s="7">
        <f ca="1" t="shared" si="12"/>
        <v>0.25</v>
      </c>
      <c r="P389" s="2">
        <v>2007.9</v>
      </c>
      <c r="Q389" s="2" t="s">
        <v>40</v>
      </c>
      <c r="R389" s="4" t="s">
        <v>41</v>
      </c>
      <c r="S389" s="4" t="str">
        <f>IFERROR(VLOOKUP(R389,'C:\Users\XP-PC-XXX\Desktop\[员工花名册20180208更新版.xlsx]数据引用'!#REF!,2,0),"否")</f>
        <v>否</v>
      </c>
      <c r="U389" s="4" t="s">
        <v>211</v>
      </c>
      <c r="AD389" s="5">
        <v>39326</v>
      </c>
      <c r="AE389" s="10">
        <f ca="1" t="shared" si="13"/>
        <v>10.4166666666667</v>
      </c>
      <c r="AF389" s="2" t="s">
        <v>2720</v>
      </c>
      <c r="AH389" s="2" t="s">
        <v>2721</v>
      </c>
      <c r="AI389" s="2" t="s">
        <v>2722</v>
      </c>
    </row>
    <row r="390" spans="1:35">
      <c r="A390" s="2" t="s">
        <v>2723</v>
      </c>
      <c r="B390" s="2" t="s">
        <v>2724</v>
      </c>
      <c r="C390" s="2" t="s">
        <v>34</v>
      </c>
      <c r="D390" s="2" t="s">
        <v>35</v>
      </c>
      <c r="E390" s="2" t="s">
        <v>111</v>
      </c>
      <c r="F390" s="2" t="s">
        <v>176</v>
      </c>
      <c r="G390" s="2" t="s">
        <v>257</v>
      </c>
      <c r="H390" s="2" t="s">
        <v>178</v>
      </c>
      <c r="I390" s="2">
        <v>4</v>
      </c>
      <c r="J390" s="2" t="s">
        <v>179</v>
      </c>
      <c r="K390" s="2" t="s">
        <v>2725</v>
      </c>
      <c r="N390" s="3">
        <v>43040</v>
      </c>
      <c r="O390" s="7">
        <f ca="1" t="shared" si="12"/>
        <v>0.25</v>
      </c>
      <c r="P390" s="2">
        <v>2012.3</v>
      </c>
      <c r="Q390" s="2" t="s">
        <v>49</v>
      </c>
      <c r="R390" s="4" t="s">
        <v>149</v>
      </c>
      <c r="S390" s="4" t="str">
        <f>IFERROR(VLOOKUP(R390,'C:\Users\XP-PC-XXX\Desktop\[员工花名册20180208更新版.xlsx]数据引用'!#REF!,2,0),"否")</f>
        <v>否</v>
      </c>
      <c r="U390" s="4" t="s">
        <v>52</v>
      </c>
      <c r="V390" s="2" t="s">
        <v>40</v>
      </c>
      <c r="W390" s="4" t="s">
        <v>469</v>
      </c>
      <c r="X390" s="4" t="s">
        <v>52</v>
      </c>
      <c r="AD390" s="5">
        <v>41000</v>
      </c>
      <c r="AE390" s="10">
        <f ca="1" t="shared" si="13"/>
        <v>5.83333333333333</v>
      </c>
      <c r="AF390" s="2" t="s">
        <v>1425</v>
      </c>
      <c r="AH390" s="2" t="s">
        <v>2726</v>
      </c>
      <c r="AI390" s="2" t="s">
        <v>2727</v>
      </c>
    </row>
    <row r="391" spans="1:35">
      <c r="A391" s="2" t="s">
        <v>2728</v>
      </c>
      <c r="B391" s="2" t="s">
        <v>2729</v>
      </c>
      <c r="C391" s="2" t="s">
        <v>34</v>
      </c>
      <c r="D391" s="2" t="s">
        <v>35</v>
      </c>
      <c r="E391" s="2" t="s">
        <v>111</v>
      </c>
      <c r="F391" s="2" t="s">
        <v>176</v>
      </c>
      <c r="G391" s="2" t="s">
        <v>257</v>
      </c>
      <c r="H391" s="2" t="s">
        <v>95</v>
      </c>
      <c r="I391" s="2">
        <v>4</v>
      </c>
      <c r="J391" s="2" t="s">
        <v>85</v>
      </c>
      <c r="K391" s="2" t="s">
        <v>2730</v>
      </c>
      <c r="N391" s="3">
        <v>43038</v>
      </c>
      <c r="O391" s="7">
        <f ca="1" t="shared" si="12"/>
        <v>0.25</v>
      </c>
      <c r="P391" s="2">
        <v>2009.7</v>
      </c>
      <c r="Q391" s="2" t="s">
        <v>49</v>
      </c>
      <c r="R391" s="4" t="s">
        <v>286</v>
      </c>
      <c r="S391" s="4" t="str">
        <f>IFERROR(VLOOKUP(R391,'C:\Users\XP-PC-XXX\Desktop\[员工花名册20180208更新版.xlsx]数据引用'!#REF!,2,0),"否")</f>
        <v>否</v>
      </c>
      <c r="U391" s="4" t="s">
        <v>211</v>
      </c>
      <c r="V391" s="2" t="s">
        <v>40</v>
      </c>
      <c r="W391" s="4" t="s">
        <v>286</v>
      </c>
      <c r="X391" s="4" t="s">
        <v>124</v>
      </c>
      <c r="AD391" s="5">
        <v>40026</v>
      </c>
      <c r="AE391" s="10">
        <f ca="1" t="shared" si="13"/>
        <v>8.5</v>
      </c>
      <c r="AF391" s="2" t="s">
        <v>1425</v>
      </c>
      <c r="AH391" s="2" t="s">
        <v>2731</v>
      </c>
      <c r="AI391" s="2" t="s">
        <v>2732</v>
      </c>
    </row>
    <row r="392" spans="1:35">
      <c r="A392" s="2" t="s">
        <v>2733</v>
      </c>
      <c r="B392" s="2" t="s">
        <v>2734</v>
      </c>
      <c r="C392" s="2" t="s">
        <v>34</v>
      </c>
      <c r="D392" s="2" t="s">
        <v>35</v>
      </c>
      <c r="E392" s="2" t="s">
        <v>111</v>
      </c>
      <c r="F392" s="2" t="s">
        <v>176</v>
      </c>
      <c r="G392" s="2" t="s">
        <v>177</v>
      </c>
      <c r="H392" s="2" t="s">
        <v>265</v>
      </c>
      <c r="I392" s="2">
        <v>2</v>
      </c>
      <c r="J392" s="2" t="s">
        <v>198</v>
      </c>
      <c r="K392" s="2" t="s">
        <v>937</v>
      </c>
      <c r="N392" s="3">
        <v>43040</v>
      </c>
      <c r="O392" s="7">
        <f ca="1" t="shared" si="12"/>
        <v>0.25</v>
      </c>
      <c r="P392" s="2">
        <v>2013.6</v>
      </c>
      <c r="Q392" s="2" t="s">
        <v>40</v>
      </c>
      <c r="R392" s="4" t="s">
        <v>1003</v>
      </c>
      <c r="S392" s="4" t="str">
        <f>IFERROR(VLOOKUP(R392,'C:\Users\XP-PC-XXX\Desktop\[员工花名册20180208更新版.xlsx]数据引用'!#REF!,2,0),"否")</f>
        <v>否</v>
      </c>
      <c r="U392" s="4" t="s">
        <v>52</v>
      </c>
      <c r="AD392" s="5">
        <v>41456</v>
      </c>
      <c r="AE392" s="10">
        <f ca="1" t="shared" si="13"/>
        <v>4.58333333333333</v>
      </c>
      <c r="AF392" s="2" t="s">
        <v>2735</v>
      </c>
      <c r="AH392" s="2" t="s">
        <v>2736</v>
      </c>
      <c r="AI392" s="2" t="s">
        <v>2737</v>
      </c>
    </row>
    <row r="393" spans="1:35">
      <c r="A393" s="2" t="s">
        <v>2738</v>
      </c>
      <c r="B393" s="2" t="s">
        <v>2739</v>
      </c>
      <c r="C393" s="2" t="s">
        <v>34</v>
      </c>
      <c r="D393" s="2" t="s">
        <v>35</v>
      </c>
      <c r="E393" s="2" t="s">
        <v>111</v>
      </c>
      <c r="F393" s="2" t="s">
        <v>187</v>
      </c>
      <c r="G393" s="2" t="s">
        <v>188</v>
      </c>
      <c r="H393" s="2" t="s">
        <v>144</v>
      </c>
      <c r="I393" s="2">
        <v>3</v>
      </c>
      <c r="J393" s="2" t="s">
        <v>233</v>
      </c>
      <c r="K393" s="2" t="s">
        <v>2740</v>
      </c>
      <c r="N393" s="3">
        <v>43040</v>
      </c>
      <c r="O393" s="7">
        <f ca="1" t="shared" si="12"/>
        <v>0.25</v>
      </c>
      <c r="P393" s="2">
        <v>2011.6</v>
      </c>
      <c r="Q393" s="2" t="s">
        <v>40</v>
      </c>
      <c r="R393" s="4" t="s">
        <v>2741</v>
      </c>
      <c r="S393" s="4" t="str">
        <f>IFERROR(VLOOKUP(R393,'C:\Users\XP-PC-XXX\Desktop\[员工花名册20180208更新版.xlsx]数据引用'!#REF!,2,0),"否")</f>
        <v>否</v>
      </c>
      <c r="U393" s="4" t="s">
        <v>182</v>
      </c>
      <c r="AD393" s="5">
        <v>40695</v>
      </c>
      <c r="AE393" s="10">
        <f ca="1" t="shared" si="13"/>
        <v>6.66666666666667</v>
      </c>
      <c r="AF393" s="2" t="s">
        <v>2742</v>
      </c>
      <c r="AH393" s="2" t="s">
        <v>2743</v>
      </c>
      <c r="AI393" s="2" t="s">
        <v>2744</v>
      </c>
    </row>
    <row r="394" spans="1:35">
      <c r="A394" s="2" t="s">
        <v>2745</v>
      </c>
      <c r="B394" s="2" t="s">
        <v>2746</v>
      </c>
      <c r="C394" s="2" t="s">
        <v>34</v>
      </c>
      <c r="D394" s="2" t="s">
        <v>35</v>
      </c>
      <c r="E394" s="2" t="s">
        <v>111</v>
      </c>
      <c r="F394" s="2" t="s">
        <v>187</v>
      </c>
      <c r="G394" s="2" t="s">
        <v>188</v>
      </c>
      <c r="H394" s="2" t="s">
        <v>144</v>
      </c>
      <c r="I394" s="2">
        <v>3</v>
      </c>
      <c r="J394" s="2" t="s">
        <v>233</v>
      </c>
      <c r="K394" s="2" t="s">
        <v>2740</v>
      </c>
      <c r="N394" s="3">
        <v>43040</v>
      </c>
      <c r="O394" s="7">
        <f ca="1" t="shared" si="12"/>
        <v>0.25</v>
      </c>
      <c r="P394" s="2">
        <v>2010.6</v>
      </c>
      <c r="Q394" s="2" t="s">
        <v>40</v>
      </c>
      <c r="R394" s="4" t="s">
        <v>489</v>
      </c>
      <c r="S394" s="4" t="str">
        <f>IFERROR(VLOOKUP(R394,'C:\Users\XP-PC-XXX\Desktop\[员工花名册20180208更新版.xlsx]数据引用'!#REF!,2,0),"否")</f>
        <v>否</v>
      </c>
      <c r="U394" s="4" t="s">
        <v>1155</v>
      </c>
      <c r="AD394" s="5">
        <v>40422</v>
      </c>
      <c r="AE394" s="10">
        <f ca="1" t="shared" si="13"/>
        <v>7.41666666666667</v>
      </c>
      <c r="AF394" s="2" t="s">
        <v>2747</v>
      </c>
      <c r="AH394" s="2" t="s">
        <v>2748</v>
      </c>
      <c r="AI394" s="2" t="s">
        <v>2749</v>
      </c>
    </row>
    <row r="395" spans="1:35">
      <c r="A395" s="2" t="s">
        <v>2750</v>
      </c>
      <c r="B395" s="2" t="s">
        <v>2751</v>
      </c>
      <c r="C395" s="2" t="s">
        <v>34</v>
      </c>
      <c r="D395" s="2" t="s">
        <v>35</v>
      </c>
      <c r="E395" s="2" t="s">
        <v>57</v>
      </c>
      <c r="F395" s="2" t="s">
        <v>619</v>
      </c>
      <c r="G395" s="2" t="s">
        <v>681</v>
      </c>
      <c r="H395" s="2" t="s">
        <v>265</v>
      </c>
      <c r="I395" s="2">
        <v>2</v>
      </c>
      <c r="J395" s="2" t="s">
        <v>198</v>
      </c>
      <c r="K395" s="2" t="s">
        <v>2752</v>
      </c>
      <c r="N395" s="3">
        <v>43040</v>
      </c>
      <c r="O395" s="7">
        <f ca="1" t="shared" si="12"/>
        <v>0.25</v>
      </c>
      <c r="P395" s="2">
        <v>2013.6</v>
      </c>
      <c r="Q395" s="2" t="s">
        <v>40</v>
      </c>
      <c r="R395" s="4" t="s">
        <v>469</v>
      </c>
      <c r="S395" s="4" t="str">
        <f>IFERROR(VLOOKUP(R395,'C:\Users\XP-PC-XXX\Desktop\[员工花名册20180208更新版.xlsx]数据引用'!#REF!,2,0),"否")</f>
        <v>否</v>
      </c>
      <c r="U395" s="4" t="s">
        <v>52</v>
      </c>
      <c r="AD395" s="5">
        <v>41426</v>
      </c>
      <c r="AE395" s="10">
        <f ca="1" t="shared" si="13"/>
        <v>4.66666666666667</v>
      </c>
      <c r="AF395" s="12" t="s">
        <v>2720</v>
      </c>
      <c r="AG395" s="12"/>
      <c r="AH395" s="2" t="s">
        <v>2753</v>
      </c>
      <c r="AI395" s="2" t="s">
        <v>2754</v>
      </c>
    </row>
    <row r="396" ht="28.5" spans="1:35">
      <c r="A396" s="2" t="s">
        <v>2755</v>
      </c>
      <c r="B396" s="2" t="s">
        <v>2756</v>
      </c>
      <c r="C396" s="2" t="s">
        <v>34</v>
      </c>
      <c r="D396" s="2" t="s">
        <v>35</v>
      </c>
      <c r="E396" s="2" t="s">
        <v>82</v>
      </c>
      <c r="F396" s="2" t="s">
        <v>1146</v>
      </c>
      <c r="G396" s="2" t="s">
        <v>2757</v>
      </c>
      <c r="H396" s="2" t="s">
        <v>2758</v>
      </c>
      <c r="I396" s="2">
        <v>2</v>
      </c>
      <c r="J396" s="2" t="s">
        <v>198</v>
      </c>
      <c r="K396" s="2" t="s">
        <v>2759</v>
      </c>
      <c r="N396" s="3">
        <v>43040</v>
      </c>
      <c r="O396" s="7">
        <f ca="1" t="shared" si="12"/>
        <v>0.25</v>
      </c>
      <c r="P396" s="2">
        <v>2011.7</v>
      </c>
      <c r="Q396" s="2" t="s">
        <v>40</v>
      </c>
      <c r="R396" s="4" t="s">
        <v>512</v>
      </c>
      <c r="S396" s="4" t="str">
        <f>IFERROR(VLOOKUP(R396,'C:\Users\XP-PC-XXX\Desktop\[员工花名册20180208更新版.xlsx]数据引用'!#REF!,2,0),"否")</f>
        <v>否</v>
      </c>
      <c r="U396" s="4" t="s">
        <v>549</v>
      </c>
      <c r="AD396" s="5">
        <v>40725</v>
      </c>
      <c r="AE396" s="10">
        <f ca="1" t="shared" si="13"/>
        <v>6.58333333333333</v>
      </c>
      <c r="AF396" s="12" t="s">
        <v>2760</v>
      </c>
      <c r="AG396" s="12"/>
      <c r="AH396" s="2" t="s">
        <v>2761</v>
      </c>
      <c r="AI396" s="2" t="s">
        <v>2762</v>
      </c>
    </row>
    <row r="397" spans="1:35">
      <c r="A397" s="2" t="s">
        <v>2763</v>
      </c>
      <c r="B397" s="2" t="s">
        <v>2764</v>
      </c>
      <c r="C397" s="2" t="s">
        <v>34</v>
      </c>
      <c r="D397" s="2" t="s">
        <v>35</v>
      </c>
      <c r="E397" s="2" t="s">
        <v>57</v>
      </c>
      <c r="F397" s="2" t="s">
        <v>206</v>
      </c>
      <c r="G397" s="2" t="s">
        <v>226</v>
      </c>
      <c r="H397" s="2" t="s">
        <v>144</v>
      </c>
      <c r="I397" s="2">
        <v>3</v>
      </c>
      <c r="J397" s="2" t="s">
        <v>233</v>
      </c>
      <c r="K397" s="2" t="s">
        <v>1207</v>
      </c>
      <c r="N397" s="3">
        <v>43040</v>
      </c>
      <c r="O397" s="7">
        <f ca="1" t="shared" si="12"/>
        <v>0.25</v>
      </c>
      <c r="P397" s="2">
        <v>2011.7</v>
      </c>
      <c r="Q397" s="2" t="s">
        <v>40</v>
      </c>
      <c r="R397" s="4" t="s">
        <v>41</v>
      </c>
      <c r="S397" s="4" t="str">
        <f>IFERROR(VLOOKUP(R397,'C:\Users\XP-PC-XXX\Desktop\[员工花名册20180208更新版.xlsx]数据引用'!#REF!,2,0),"否")</f>
        <v>否</v>
      </c>
      <c r="U397" s="4" t="s">
        <v>52</v>
      </c>
      <c r="AD397" s="5">
        <v>40725</v>
      </c>
      <c r="AE397" s="10">
        <f ca="1" t="shared" si="13"/>
        <v>6.58333333333333</v>
      </c>
      <c r="AF397" s="12" t="s">
        <v>2765</v>
      </c>
      <c r="AG397" s="12"/>
      <c r="AH397" s="2">
        <v>15800270754</v>
      </c>
      <c r="AI397" s="2" t="s">
        <v>2766</v>
      </c>
    </row>
    <row r="398" spans="1:35">
      <c r="A398" s="2" t="s">
        <v>2767</v>
      </c>
      <c r="B398" s="2" t="s">
        <v>2768</v>
      </c>
      <c r="C398" s="2" t="s">
        <v>34</v>
      </c>
      <c r="D398" s="2" t="s">
        <v>35</v>
      </c>
      <c r="E398" s="2" t="s">
        <v>57</v>
      </c>
      <c r="F398" s="2" t="s">
        <v>74</v>
      </c>
      <c r="G398" s="2" t="s">
        <v>2769</v>
      </c>
      <c r="H398" s="2" t="s">
        <v>178</v>
      </c>
      <c r="I398" s="2">
        <v>4</v>
      </c>
      <c r="J398" s="2" t="s">
        <v>179</v>
      </c>
      <c r="K398" s="2" t="s">
        <v>2770</v>
      </c>
      <c r="N398" s="3">
        <v>43040</v>
      </c>
      <c r="O398" s="7">
        <f ca="1" t="shared" si="12"/>
        <v>0.25</v>
      </c>
      <c r="P398" s="2">
        <v>2007.7</v>
      </c>
      <c r="Q398" s="2" t="s">
        <v>40</v>
      </c>
      <c r="R398" s="4" t="s">
        <v>286</v>
      </c>
      <c r="S398" s="4" t="str">
        <f>IFERROR(VLOOKUP(R398,'C:\Users\XP-PC-XXX\Desktop\[员工花名册20180208更新版.xlsx]数据引用'!#REF!,2,0),"否")</f>
        <v>否</v>
      </c>
      <c r="U398" s="4" t="s">
        <v>52</v>
      </c>
      <c r="AD398" s="5">
        <v>39295</v>
      </c>
      <c r="AE398" s="10">
        <f ca="1" t="shared" si="13"/>
        <v>10.5</v>
      </c>
      <c r="AF398" s="12" t="s">
        <v>2771</v>
      </c>
      <c r="AG398" s="12"/>
      <c r="AH398" s="2" t="s">
        <v>2772</v>
      </c>
      <c r="AI398" s="2" t="s">
        <v>2773</v>
      </c>
    </row>
    <row r="399" spans="1:35">
      <c r="A399" s="2" t="s">
        <v>2774</v>
      </c>
      <c r="B399" s="2" t="s">
        <v>2775</v>
      </c>
      <c r="C399" s="2" t="s">
        <v>34</v>
      </c>
      <c r="D399" s="2" t="s">
        <v>35</v>
      </c>
      <c r="E399" s="2" t="s">
        <v>155</v>
      </c>
      <c r="F399" s="2" t="s">
        <v>817</v>
      </c>
      <c r="G399" s="2" t="s">
        <v>818</v>
      </c>
      <c r="H399" s="2" t="s">
        <v>265</v>
      </c>
      <c r="I399" s="2">
        <v>2</v>
      </c>
      <c r="J399" s="2" t="s">
        <v>198</v>
      </c>
      <c r="K399" s="2" t="s">
        <v>1102</v>
      </c>
      <c r="N399" s="3">
        <v>43040</v>
      </c>
      <c r="O399" s="7">
        <f ca="1" t="shared" si="12"/>
        <v>0.25</v>
      </c>
      <c r="P399" s="2">
        <v>2009.6</v>
      </c>
      <c r="Q399" s="2" t="s">
        <v>40</v>
      </c>
      <c r="R399" s="4" t="s">
        <v>2776</v>
      </c>
      <c r="S399" s="4" t="str">
        <f>IFERROR(VLOOKUP(R399,'C:\Users\XP-PC-XXX\Desktop\[员工花名册20180208更新版.xlsx]数据引用'!#REF!,2,0),"否")</f>
        <v>否</v>
      </c>
      <c r="U399" s="4" t="s">
        <v>549</v>
      </c>
      <c r="AD399" s="5">
        <v>39965</v>
      </c>
      <c r="AE399" s="10">
        <f ca="1" t="shared" si="13"/>
        <v>8.66666666666667</v>
      </c>
      <c r="AF399" s="12" t="s">
        <v>2777</v>
      </c>
      <c r="AG399" s="12"/>
      <c r="AH399" s="2" t="s">
        <v>2778</v>
      </c>
      <c r="AI399" s="2" t="s">
        <v>2779</v>
      </c>
    </row>
    <row r="400" spans="1:35">
      <c r="A400" s="2" t="s">
        <v>2780</v>
      </c>
      <c r="B400" s="2" t="s">
        <v>2781</v>
      </c>
      <c r="C400" s="2" t="s">
        <v>34</v>
      </c>
      <c r="D400" s="2" t="s">
        <v>35</v>
      </c>
      <c r="E400" s="2" t="s">
        <v>57</v>
      </c>
      <c r="F400" s="2" t="s">
        <v>93</v>
      </c>
      <c r="G400" s="2" t="s">
        <v>94</v>
      </c>
      <c r="H400" s="2" t="s">
        <v>265</v>
      </c>
      <c r="I400" s="2">
        <v>2</v>
      </c>
      <c r="J400" s="2" t="s">
        <v>198</v>
      </c>
      <c r="K400" s="2" t="s">
        <v>1291</v>
      </c>
      <c r="N400" s="3">
        <v>43040</v>
      </c>
      <c r="O400" s="7">
        <f ca="1" t="shared" si="12"/>
        <v>0.25</v>
      </c>
      <c r="P400" s="2">
        <v>2013.6</v>
      </c>
      <c r="Q400" s="2" t="s">
        <v>40</v>
      </c>
      <c r="R400" s="4" t="s">
        <v>286</v>
      </c>
      <c r="S400" s="4" t="str">
        <f>IFERROR(VLOOKUP(R400,'C:\Users\XP-PC-XXX\Desktop\[员工花名册20180208更新版.xlsx]数据引用'!#REF!,2,0),"否")</f>
        <v>否</v>
      </c>
      <c r="U400" s="4" t="s">
        <v>1755</v>
      </c>
      <c r="AD400" s="5">
        <v>41456</v>
      </c>
      <c r="AE400" s="10">
        <f ca="1" t="shared" si="13"/>
        <v>4.58333333333333</v>
      </c>
      <c r="AF400" s="12" t="s">
        <v>2782</v>
      </c>
      <c r="AG400" s="12"/>
      <c r="AH400" s="2" t="s">
        <v>2783</v>
      </c>
      <c r="AI400" s="2" t="s">
        <v>2784</v>
      </c>
    </row>
    <row r="401" spans="1:35">
      <c r="A401" s="2" t="s">
        <v>2785</v>
      </c>
      <c r="B401" s="2" t="s">
        <v>2786</v>
      </c>
      <c r="C401" s="2" t="s">
        <v>34</v>
      </c>
      <c r="D401" s="2" t="s">
        <v>35</v>
      </c>
      <c r="E401" s="2" t="s">
        <v>155</v>
      </c>
      <c r="F401" s="2" t="s">
        <v>1784</v>
      </c>
      <c r="G401" s="2" t="s">
        <v>1785</v>
      </c>
      <c r="H401" s="2" t="s">
        <v>242</v>
      </c>
      <c r="I401" s="2">
        <v>4</v>
      </c>
      <c r="J401" s="2" t="s">
        <v>85</v>
      </c>
      <c r="K401" s="2" t="s">
        <v>2787</v>
      </c>
      <c r="N401" s="3">
        <v>43040</v>
      </c>
      <c r="O401" s="7">
        <f ca="1" t="shared" si="12"/>
        <v>0.25</v>
      </c>
      <c r="R401" s="4" t="s">
        <v>2788</v>
      </c>
      <c r="S401" s="4" t="str">
        <f>IFERROR(VLOOKUP(R401,'C:\Users\XP-PC-XXX\Desktop\[员工花名册20180208更新版.xlsx]数据引用'!#REF!,2,0),"否")</f>
        <v>否</v>
      </c>
      <c r="U401" s="4" t="s">
        <v>2789</v>
      </c>
      <c r="Y401" s="2" t="s">
        <v>40</v>
      </c>
      <c r="Z401" s="2" t="s">
        <v>852</v>
      </c>
      <c r="AA401" s="2" t="s">
        <v>2332</v>
      </c>
      <c r="AD401" s="5">
        <v>37834</v>
      </c>
      <c r="AE401" s="10">
        <f ca="1" t="shared" si="13"/>
        <v>14.5</v>
      </c>
      <c r="AF401" s="12" t="s">
        <v>2790</v>
      </c>
      <c r="AG401" s="12"/>
      <c r="AH401" s="2" t="s">
        <v>2791</v>
      </c>
      <c r="AI401" s="2" t="s">
        <v>2792</v>
      </c>
    </row>
    <row r="402" spans="1:35">
      <c r="A402" s="2" t="s">
        <v>2793</v>
      </c>
      <c r="B402" s="2" t="s">
        <v>2794</v>
      </c>
      <c r="C402" s="2" t="s">
        <v>34</v>
      </c>
      <c r="D402" s="2" t="s">
        <v>35</v>
      </c>
      <c r="E402" s="2" t="s">
        <v>111</v>
      </c>
      <c r="F402" s="2" t="s">
        <v>187</v>
      </c>
      <c r="G402" s="2" t="s">
        <v>188</v>
      </c>
      <c r="H402" s="2" t="s">
        <v>144</v>
      </c>
      <c r="I402" s="2">
        <v>3</v>
      </c>
      <c r="J402" s="2" t="s">
        <v>233</v>
      </c>
      <c r="K402" s="2" t="s">
        <v>2640</v>
      </c>
      <c r="N402" s="3">
        <v>43045</v>
      </c>
      <c r="O402" s="7">
        <f ca="1" t="shared" si="12"/>
        <v>0.25</v>
      </c>
      <c r="P402" s="2">
        <v>2013.7</v>
      </c>
      <c r="Q402" s="2" t="s">
        <v>49</v>
      </c>
      <c r="R402" s="4" t="s">
        <v>286</v>
      </c>
      <c r="S402" s="4" t="str">
        <f>IFERROR(VLOOKUP(R402,'C:\Users\XP-PC-XXX\Desktop\[员工花名册20180208更新版.xlsx]数据引用'!#REF!,2,0),"否")</f>
        <v>否</v>
      </c>
      <c r="U402" s="4" t="s">
        <v>2795</v>
      </c>
      <c r="V402" s="2" t="s">
        <v>40</v>
      </c>
      <c r="W402" s="4" t="s">
        <v>286</v>
      </c>
      <c r="X402" s="4" t="s">
        <v>124</v>
      </c>
      <c r="AD402" s="5">
        <v>41487</v>
      </c>
      <c r="AE402" s="10">
        <f ca="1" t="shared" si="13"/>
        <v>4.5</v>
      </c>
      <c r="AF402" s="12" t="s">
        <v>1425</v>
      </c>
      <c r="AG402" s="12"/>
      <c r="AH402" s="2" t="s">
        <v>2796</v>
      </c>
      <c r="AI402" s="2" t="s">
        <v>2797</v>
      </c>
    </row>
    <row r="403" spans="1:35">
      <c r="A403" s="2" t="s">
        <v>2798</v>
      </c>
      <c r="B403" s="2" t="s">
        <v>2799</v>
      </c>
      <c r="C403" s="2" t="s">
        <v>34</v>
      </c>
      <c r="D403" s="2" t="s">
        <v>35</v>
      </c>
      <c r="E403" s="2" t="s">
        <v>82</v>
      </c>
      <c r="F403" s="2" t="s">
        <v>894</v>
      </c>
      <c r="H403" s="2" t="s">
        <v>2800</v>
      </c>
      <c r="I403" s="2">
        <v>3</v>
      </c>
      <c r="J403" s="2" t="s">
        <v>233</v>
      </c>
      <c r="K403" s="2" t="s">
        <v>2801</v>
      </c>
      <c r="N403" s="3">
        <v>43040</v>
      </c>
      <c r="O403" s="7">
        <f ca="1" t="shared" si="12"/>
        <v>0.25</v>
      </c>
      <c r="P403" s="2">
        <v>2007.7</v>
      </c>
      <c r="Q403" s="2" t="s">
        <v>49</v>
      </c>
      <c r="R403" s="4" t="s">
        <v>2802</v>
      </c>
      <c r="S403" s="4" t="str">
        <f>IFERROR(VLOOKUP(R403,'C:\Users\XP-PC-XXX\Desktop\[员工花名册20180208更新版.xlsx]数据引用'!#REF!,2,0),"否")</f>
        <v>否</v>
      </c>
      <c r="U403" s="4" t="s">
        <v>2488</v>
      </c>
      <c r="V403" s="2" t="s">
        <v>40</v>
      </c>
      <c r="W403" s="4" t="s">
        <v>2803</v>
      </c>
      <c r="X403" s="4" t="s">
        <v>703</v>
      </c>
      <c r="AD403" s="5">
        <v>39264</v>
      </c>
      <c r="AE403" s="10">
        <f ca="1" t="shared" si="13"/>
        <v>10.5833333333333</v>
      </c>
      <c r="AF403" s="2" t="s">
        <v>2804</v>
      </c>
      <c r="AH403" s="2">
        <v>18666010823</v>
      </c>
      <c r="AI403" s="17" t="s">
        <v>2805</v>
      </c>
    </row>
    <row r="404" spans="1:35">
      <c r="A404" s="2" t="s">
        <v>2806</v>
      </c>
      <c r="B404" s="2" t="s">
        <v>2807</v>
      </c>
      <c r="C404" s="2" t="s">
        <v>34</v>
      </c>
      <c r="D404" s="2" t="s">
        <v>35</v>
      </c>
      <c r="E404" s="2" t="s">
        <v>155</v>
      </c>
      <c r="F404" s="2" t="s">
        <v>156</v>
      </c>
      <c r="G404" s="2" t="s">
        <v>546</v>
      </c>
      <c r="H404" s="2" t="s">
        <v>265</v>
      </c>
      <c r="I404" s="2">
        <v>2</v>
      </c>
      <c r="J404" s="2" t="s">
        <v>198</v>
      </c>
      <c r="K404" s="2" t="s">
        <v>2808</v>
      </c>
      <c r="N404" s="3">
        <v>43040</v>
      </c>
      <c r="O404" s="7">
        <f ca="1" t="shared" si="12"/>
        <v>0.25</v>
      </c>
      <c r="P404" s="2">
        <v>2007.7</v>
      </c>
      <c r="Q404" s="2" t="s">
        <v>40</v>
      </c>
      <c r="R404" s="4" t="s">
        <v>2809</v>
      </c>
      <c r="S404" s="4" t="str">
        <f>IFERROR(VLOOKUP(R404,'C:\Users\XP-PC-XXX\Desktop\[员工花名册20180208更新版.xlsx]数据引用'!#REF!,2,0),"否")</f>
        <v>否</v>
      </c>
      <c r="U404" s="4" t="s">
        <v>2810</v>
      </c>
      <c r="AD404" s="5">
        <v>42917</v>
      </c>
      <c r="AE404" s="10">
        <f ca="1" t="shared" si="13"/>
        <v>0.583333333333333</v>
      </c>
      <c r="AF404" s="12" t="s">
        <v>2811</v>
      </c>
      <c r="AG404" s="12"/>
      <c r="AH404" s="2">
        <v>18200172129</v>
      </c>
      <c r="AI404" s="2" t="s">
        <v>2812</v>
      </c>
    </row>
    <row r="405" spans="1:35">
      <c r="A405" s="2" t="s">
        <v>2813</v>
      </c>
      <c r="B405" s="2" t="s">
        <v>2814</v>
      </c>
      <c r="C405" s="2" t="s">
        <v>34</v>
      </c>
      <c r="D405" s="2" t="s">
        <v>1282</v>
      </c>
      <c r="E405" s="2" t="s">
        <v>328</v>
      </c>
      <c r="F405" s="2" t="s">
        <v>2677</v>
      </c>
      <c r="H405" s="2" t="s">
        <v>242</v>
      </c>
      <c r="I405" s="2">
        <v>4</v>
      </c>
      <c r="J405" s="2" t="s">
        <v>85</v>
      </c>
      <c r="K405" s="2" t="s">
        <v>2815</v>
      </c>
      <c r="N405" s="3">
        <v>43045</v>
      </c>
      <c r="O405" s="7">
        <f ca="1" t="shared" si="12"/>
        <v>0.25</v>
      </c>
      <c r="P405" s="2">
        <v>2006.7</v>
      </c>
      <c r="Q405" s="2" t="s">
        <v>418</v>
      </c>
      <c r="R405" s="4" t="s">
        <v>2816</v>
      </c>
      <c r="S405" s="4" t="str">
        <f>IFERROR(VLOOKUP(R405,'C:\Users\XP-PC-XXX\Desktop\[员工花名册20180208更新版.xlsx]数据引用'!#REF!,2,0),"否")</f>
        <v>否</v>
      </c>
      <c r="U405" s="4" t="s">
        <v>2817</v>
      </c>
      <c r="V405" s="2" t="s">
        <v>418</v>
      </c>
      <c r="Y405" s="2" t="s">
        <v>40</v>
      </c>
      <c r="Z405" s="2" t="s">
        <v>1337</v>
      </c>
      <c r="AA405" s="2" t="s">
        <v>2332</v>
      </c>
      <c r="AD405" s="5">
        <v>38899</v>
      </c>
      <c r="AE405" s="10">
        <f ca="1" t="shared" si="13"/>
        <v>11.5833333333333</v>
      </c>
      <c r="AF405" s="2" t="s">
        <v>2818</v>
      </c>
      <c r="AH405" s="2">
        <v>18601199790</v>
      </c>
      <c r="AI405" s="2" t="s">
        <v>2819</v>
      </c>
    </row>
    <row r="406" spans="1:35">
      <c r="A406" s="2" t="s">
        <v>2820</v>
      </c>
      <c r="B406" s="2" t="s">
        <v>2821</v>
      </c>
      <c r="C406" s="2" t="s">
        <v>34</v>
      </c>
      <c r="D406" s="2" t="s">
        <v>35</v>
      </c>
      <c r="E406" s="2" t="s">
        <v>82</v>
      </c>
      <c r="F406" s="2" t="s">
        <v>894</v>
      </c>
      <c r="H406" s="2" t="s">
        <v>2800</v>
      </c>
      <c r="I406" s="2">
        <v>3</v>
      </c>
      <c r="J406" s="2" t="s">
        <v>233</v>
      </c>
      <c r="K406" s="2" t="s">
        <v>2801</v>
      </c>
      <c r="N406" s="3">
        <v>43048</v>
      </c>
      <c r="O406" s="7">
        <f ca="1" t="shared" si="12"/>
        <v>0.25</v>
      </c>
      <c r="P406" s="2">
        <v>2013.7</v>
      </c>
      <c r="Q406" s="2" t="s">
        <v>40</v>
      </c>
      <c r="R406" s="4" t="s">
        <v>2822</v>
      </c>
      <c r="S406" s="4" t="str">
        <f>IFERROR(VLOOKUP(R406,'C:\Users\XP-PC-XXX\Desktop\[员工花名册20180208更新版.xlsx]数据引用'!#REF!,2,0),"否")</f>
        <v>否</v>
      </c>
      <c r="U406" s="4" t="s">
        <v>450</v>
      </c>
      <c r="AD406" s="5">
        <v>41456</v>
      </c>
      <c r="AE406" s="10">
        <f ca="1" t="shared" si="13"/>
        <v>4.58333333333333</v>
      </c>
      <c r="AF406" s="2" t="s">
        <v>2823</v>
      </c>
      <c r="AH406" s="2" t="s">
        <v>2824</v>
      </c>
      <c r="AI406" s="2" t="s">
        <v>2825</v>
      </c>
    </row>
    <row r="407" spans="1:35">
      <c r="A407" s="2" t="s">
        <v>2826</v>
      </c>
      <c r="B407" s="2" t="s">
        <v>2827</v>
      </c>
      <c r="C407" s="2" t="s">
        <v>34</v>
      </c>
      <c r="D407" s="2" t="s">
        <v>35</v>
      </c>
      <c r="E407" s="2" t="s">
        <v>57</v>
      </c>
      <c r="F407" s="2" t="s">
        <v>619</v>
      </c>
      <c r="G407" s="2" t="s">
        <v>1115</v>
      </c>
      <c r="H407" s="2" t="s">
        <v>144</v>
      </c>
      <c r="I407" s="2">
        <v>3</v>
      </c>
      <c r="J407" s="2" t="s">
        <v>233</v>
      </c>
      <c r="K407" s="2" t="s">
        <v>2253</v>
      </c>
      <c r="N407" s="3">
        <v>43047</v>
      </c>
      <c r="O407" s="7">
        <f ca="1" t="shared" si="12"/>
        <v>0.25</v>
      </c>
      <c r="P407" s="2">
        <v>2017.07</v>
      </c>
      <c r="Q407" s="2" t="s">
        <v>40</v>
      </c>
      <c r="R407" s="4" t="s">
        <v>548</v>
      </c>
      <c r="S407" s="4" t="str">
        <f>IFERROR(VLOOKUP(R407,'C:\Users\XP-PC-XXX\Desktop\[员工花名册20180208更新版.xlsx]数据引用'!#REF!,2,0),"否")</f>
        <v>否</v>
      </c>
      <c r="AD407" s="5">
        <v>40360</v>
      </c>
      <c r="AE407" s="10">
        <f ca="1" t="shared" si="13"/>
        <v>7.58333333333333</v>
      </c>
      <c r="AF407" s="12" t="s">
        <v>2828</v>
      </c>
      <c r="AG407" s="12"/>
      <c r="AH407" s="2" t="s">
        <v>2829</v>
      </c>
      <c r="AI407" s="2" t="s">
        <v>2830</v>
      </c>
    </row>
    <row r="408" spans="1:35">
      <c r="A408" s="2" t="s">
        <v>2831</v>
      </c>
      <c r="B408" s="14" t="s">
        <v>2832</v>
      </c>
      <c r="C408" s="2" t="s">
        <v>34</v>
      </c>
      <c r="D408" s="2" t="s">
        <v>35</v>
      </c>
      <c r="E408" s="2" t="s">
        <v>57</v>
      </c>
      <c r="F408" s="2" t="s">
        <v>74</v>
      </c>
      <c r="G408" s="2" t="s">
        <v>250</v>
      </c>
      <c r="H408" s="2" t="s">
        <v>265</v>
      </c>
      <c r="I408" s="2">
        <v>2</v>
      </c>
      <c r="J408" s="2" t="s">
        <v>198</v>
      </c>
      <c r="K408" s="2" t="s">
        <v>484</v>
      </c>
      <c r="N408" s="3">
        <v>43004</v>
      </c>
      <c r="O408" s="7">
        <f ca="1" t="shared" si="12"/>
        <v>0.416666666666667</v>
      </c>
      <c r="S408" s="4" t="str">
        <f>IFERROR(VLOOKUP(R408,'C:\Users\XP-PC-XXX\Desktop\[员工花名册20180208更新版.xlsx]数据引用'!#REF!,2,0),"否")</f>
        <v>否</v>
      </c>
      <c r="AE408" s="10">
        <f ca="1" t="shared" si="13"/>
        <v>118.083333333333</v>
      </c>
      <c r="AH408" s="2" t="s">
        <v>2833</v>
      </c>
      <c r="AI408" s="2" t="s">
        <v>2834</v>
      </c>
    </row>
    <row r="409" spans="1:35">
      <c r="A409" s="2" t="s">
        <v>2835</v>
      </c>
      <c r="B409" s="15" t="s">
        <v>2836</v>
      </c>
      <c r="C409" s="2" t="s">
        <v>34</v>
      </c>
      <c r="D409" s="2" t="s">
        <v>35</v>
      </c>
      <c r="E409" s="2" t="s">
        <v>57</v>
      </c>
      <c r="F409" s="2" t="s">
        <v>74</v>
      </c>
      <c r="G409" s="2" t="s">
        <v>250</v>
      </c>
      <c r="H409" s="2" t="s">
        <v>144</v>
      </c>
      <c r="J409" s="2" t="s">
        <v>233</v>
      </c>
      <c r="K409" s="2" t="s">
        <v>390</v>
      </c>
      <c r="N409" s="3">
        <v>43043</v>
      </c>
      <c r="O409" s="7">
        <f ca="1" t="shared" si="12"/>
        <v>0.25</v>
      </c>
      <c r="S409" s="4" t="str">
        <f>IFERROR(VLOOKUP(R409,'C:\Users\XP-PC-XXX\Desktop\[员工花名册20180208更新版.xlsx]数据引用'!#REF!,2,0),"否")</f>
        <v>否</v>
      </c>
      <c r="AE409" s="10">
        <f ca="1" t="shared" si="13"/>
        <v>118.083333333333</v>
      </c>
      <c r="AH409" s="2" t="s">
        <v>2837</v>
      </c>
      <c r="AI409" s="2" t="s">
        <v>2838</v>
      </c>
    </row>
    <row r="410" spans="1:35">
      <c r="A410" s="2" t="s">
        <v>2839</v>
      </c>
      <c r="B410" s="2" t="s">
        <v>2840</v>
      </c>
      <c r="C410" s="2" t="s">
        <v>34</v>
      </c>
      <c r="D410" s="2" t="s">
        <v>35</v>
      </c>
      <c r="E410" s="2" t="s">
        <v>82</v>
      </c>
      <c r="F410" s="2" t="s">
        <v>894</v>
      </c>
      <c r="H410" s="2" t="s">
        <v>2800</v>
      </c>
      <c r="I410" s="2">
        <v>3</v>
      </c>
      <c r="J410" s="2" t="s">
        <v>233</v>
      </c>
      <c r="K410" s="2" t="s">
        <v>1754</v>
      </c>
      <c r="N410" s="3">
        <v>43055</v>
      </c>
      <c r="O410" s="7">
        <f ca="1" t="shared" si="12"/>
        <v>0.25</v>
      </c>
      <c r="P410" s="2">
        <v>2012.7</v>
      </c>
      <c r="Q410" s="2" t="s">
        <v>40</v>
      </c>
      <c r="R410" s="4" t="s">
        <v>2776</v>
      </c>
      <c r="S410" s="4" t="str">
        <f>IFERROR(VLOOKUP(R410,'C:\Users\XP-PC-XXX\Desktop\[员工花名册20180208更新版.xlsx]数据引用'!#REF!,2,0),"否")</f>
        <v>否</v>
      </c>
      <c r="U410" s="4" t="s">
        <v>703</v>
      </c>
      <c r="AD410" s="5">
        <v>41091</v>
      </c>
      <c r="AE410" s="10">
        <f ca="1" t="shared" si="13"/>
        <v>5.58333333333333</v>
      </c>
      <c r="AF410" s="12" t="s">
        <v>2841</v>
      </c>
      <c r="AG410" s="12"/>
      <c r="AH410" s="2" t="s">
        <v>2842</v>
      </c>
      <c r="AI410" s="2" t="s">
        <v>2843</v>
      </c>
    </row>
    <row r="411" spans="1:35">
      <c r="A411" s="2" t="s">
        <v>2844</v>
      </c>
      <c r="B411" s="2" t="s">
        <v>2845</v>
      </c>
      <c r="C411" s="2" t="s">
        <v>34</v>
      </c>
      <c r="D411" s="2" t="s">
        <v>35</v>
      </c>
      <c r="E411" s="2" t="s">
        <v>155</v>
      </c>
      <c r="F411" s="2" t="s">
        <v>1784</v>
      </c>
      <c r="G411" s="2" t="s">
        <v>1785</v>
      </c>
      <c r="H411" s="2" t="s">
        <v>242</v>
      </c>
      <c r="I411" s="2">
        <v>0</v>
      </c>
      <c r="J411" s="2" t="s">
        <v>85</v>
      </c>
      <c r="K411" s="2" t="s">
        <v>2846</v>
      </c>
      <c r="N411" s="3">
        <v>43055</v>
      </c>
      <c r="O411" s="7">
        <f ca="1" t="shared" si="12"/>
        <v>0.25</v>
      </c>
      <c r="P411" s="2">
        <v>2005.7</v>
      </c>
      <c r="Q411" s="2" t="s">
        <v>40</v>
      </c>
      <c r="R411" s="4" t="s">
        <v>2847</v>
      </c>
      <c r="S411" s="4" t="str">
        <f>IFERROR(VLOOKUP(R411,'C:\Users\XP-PC-XXX\Desktop\[员工花名册20180208更新版.xlsx]数据引用'!#REF!,2,0),"否")</f>
        <v>否</v>
      </c>
      <c r="U411" s="4" t="s">
        <v>549</v>
      </c>
      <c r="AD411" s="5">
        <v>38534</v>
      </c>
      <c r="AE411" s="10">
        <f ca="1" t="shared" si="13"/>
        <v>12.5833333333333</v>
      </c>
      <c r="AF411" s="16" t="s">
        <v>2790</v>
      </c>
      <c r="AG411" s="16"/>
      <c r="AH411" s="2" t="s">
        <v>2848</v>
      </c>
      <c r="AI411" s="2" t="s">
        <v>2849</v>
      </c>
    </row>
    <row r="412" spans="1:35">
      <c r="A412" s="2" t="s">
        <v>2850</v>
      </c>
      <c r="B412" s="2" t="s">
        <v>2851</v>
      </c>
      <c r="C412" s="2" t="s">
        <v>34</v>
      </c>
      <c r="D412" s="2" t="s">
        <v>35</v>
      </c>
      <c r="E412" s="2" t="s">
        <v>155</v>
      </c>
      <c r="F412" s="2" t="s">
        <v>475</v>
      </c>
      <c r="G412" s="2" t="s">
        <v>2651</v>
      </c>
      <c r="H412" s="2" t="s">
        <v>67</v>
      </c>
      <c r="I412" s="2">
        <v>0</v>
      </c>
      <c r="J412" s="2" t="s">
        <v>68</v>
      </c>
      <c r="K412" s="2" t="s">
        <v>2852</v>
      </c>
      <c r="N412" s="3">
        <v>43055</v>
      </c>
      <c r="O412" s="7">
        <f ca="1" t="shared" si="12"/>
        <v>0.25</v>
      </c>
      <c r="P412" s="2">
        <v>2006.6</v>
      </c>
      <c r="Q412" s="2" t="s">
        <v>49</v>
      </c>
      <c r="R412" s="4" t="s">
        <v>286</v>
      </c>
      <c r="S412" s="4" t="str">
        <f>IFERROR(VLOOKUP(R412,'C:\Users\XP-PC-XXX\Desktop\[员工花名册20180208更新版.xlsx]数据引用'!#REF!,2,0),"否")</f>
        <v>否</v>
      </c>
      <c r="U412" s="4" t="s">
        <v>1163</v>
      </c>
      <c r="V412" s="2" t="s">
        <v>40</v>
      </c>
      <c r="W412" s="4" t="s">
        <v>286</v>
      </c>
      <c r="X412" s="4" t="s">
        <v>549</v>
      </c>
      <c r="AD412" s="5">
        <v>38869</v>
      </c>
      <c r="AE412" s="10">
        <f ca="1" t="shared" si="13"/>
        <v>11.6666666666667</v>
      </c>
      <c r="AF412" s="12" t="s">
        <v>1425</v>
      </c>
      <c r="AG412" s="12"/>
      <c r="AH412" s="2" t="s">
        <v>2853</v>
      </c>
      <c r="AI412" s="2" t="s">
        <v>2854</v>
      </c>
    </row>
    <row r="413" spans="1:35">
      <c r="A413" s="2" t="s">
        <v>2855</v>
      </c>
      <c r="B413" s="2" t="s">
        <v>2856</v>
      </c>
      <c r="C413" s="2" t="s">
        <v>34</v>
      </c>
      <c r="D413" s="2" t="s">
        <v>35</v>
      </c>
      <c r="E413" s="2" t="s">
        <v>57</v>
      </c>
      <c r="F413" s="2" t="s">
        <v>272</v>
      </c>
      <c r="H413" s="2" t="s">
        <v>144</v>
      </c>
      <c r="I413" s="2">
        <v>0</v>
      </c>
      <c r="J413" s="2" t="s">
        <v>233</v>
      </c>
      <c r="K413" s="2" t="s">
        <v>922</v>
      </c>
      <c r="N413" s="3">
        <v>43055</v>
      </c>
      <c r="O413" s="7">
        <f ca="1" t="shared" si="12"/>
        <v>0.25</v>
      </c>
      <c r="P413" s="2">
        <v>2008.7</v>
      </c>
      <c r="Q413" s="2" t="s">
        <v>40</v>
      </c>
      <c r="R413" s="4" t="s">
        <v>924</v>
      </c>
      <c r="S413" s="4" t="str">
        <f>IFERROR(VLOOKUP(R413,'C:\Users\XP-PC-XXX\Desktop\[员工花名册20180208更新版.xlsx]数据引用'!#REF!,2,0),"否")</f>
        <v>否</v>
      </c>
      <c r="U413" s="4" t="s">
        <v>52</v>
      </c>
      <c r="AD413" s="5">
        <v>39630</v>
      </c>
      <c r="AE413" s="10">
        <f ca="1" t="shared" si="13"/>
        <v>9.58333333333333</v>
      </c>
      <c r="AF413" s="12" t="s">
        <v>2857</v>
      </c>
      <c r="AG413" s="12"/>
      <c r="AH413" s="2" t="s">
        <v>2858</v>
      </c>
      <c r="AI413" s="2" t="s">
        <v>2859</v>
      </c>
    </row>
    <row r="414" spans="1:35">
      <c r="A414" s="2" t="s">
        <v>2860</v>
      </c>
      <c r="B414" s="2" t="s">
        <v>2861</v>
      </c>
      <c r="C414" s="2" t="s">
        <v>34</v>
      </c>
      <c r="D414" s="2" t="s">
        <v>35</v>
      </c>
      <c r="E414" s="2" t="s">
        <v>57</v>
      </c>
      <c r="F414" s="2" t="s">
        <v>240</v>
      </c>
      <c r="G414" s="2" t="s">
        <v>241</v>
      </c>
      <c r="H414" s="2" t="s">
        <v>265</v>
      </c>
      <c r="I414" s="2">
        <v>0</v>
      </c>
      <c r="J414" s="2" t="s">
        <v>198</v>
      </c>
      <c r="K414" s="2" t="s">
        <v>2862</v>
      </c>
      <c r="N414" s="3">
        <v>43055</v>
      </c>
      <c r="O414" s="7">
        <f ca="1" t="shared" si="12"/>
        <v>0.25</v>
      </c>
      <c r="P414" s="2">
        <v>2013.6</v>
      </c>
      <c r="Q414" s="2" t="s">
        <v>40</v>
      </c>
      <c r="R414" s="4" t="s">
        <v>301</v>
      </c>
      <c r="S414" s="4" t="str">
        <f>IFERROR(VLOOKUP(R414,'C:\Users\XP-PC-XXX\Desktop\[员工花名册20180208更新版.xlsx]数据引用'!#REF!,2,0),"否")</f>
        <v>否</v>
      </c>
      <c r="U414" s="4" t="s">
        <v>191</v>
      </c>
      <c r="AD414" s="5">
        <v>41426</v>
      </c>
      <c r="AE414" s="10">
        <f ca="1" t="shared" si="13"/>
        <v>4.66666666666667</v>
      </c>
      <c r="AF414" s="12" t="s">
        <v>2863</v>
      </c>
      <c r="AG414" s="12"/>
      <c r="AH414" s="2" t="s">
        <v>2864</v>
      </c>
      <c r="AI414" s="2" t="s">
        <v>2865</v>
      </c>
    </row>
    <row r="415" spans="1:35">
      <c r="A415" s="2" t="s">
        <v>2866</v>
      </c>
      <c r="B415" s="2" t="s">
        <v>2867</v>
      </c>
      <c r="C415" s="2" t="s">
        <v>34</v>
      </c>
      <c r="D415" s="2" t="s">
        <v>35</v>
      </c>
      <c r="E415" s="2" t="s">
        <v>57</v>
      </c>
      <c r="F415" s="2" t="s">
        <v>240</v>
      </c>
      <c r="G415" s="2" t="s">
        <v>241</v>
      </c>
      <c r="H415" s="2" t="s">
        <v>178</v>
      </c>
      <c r="I415" s="2">
        <v>0</v>
      </c>
      <c r="J415" s="2" t="s">
        <v>179</v>
      </c>
      <c r="K415" s="2" t="s">
        <v>2868</v>
      </c>
      <c r="N415" s="3">
        <v>43055</v>
      </c>
      <c r="O415" s="7">
        <f ca="1" t="shared" si="12"/>
        <v>0.25</v>
      </c>
      <c r="P415" s="2">
        <v>2005.7</v>
      </c>
      <c r="Q415" s="2" t="s">
        <v>40</v>
      </c>
      <c r="R415" s="4" t="s">
        <v>332</v>
      </c>
      <c r="S415" s="4" t="str">
        <f>IFERROR(VLOOKUP(R415,'C:\Users\XP-PC-XXX\Desktop\[员工花名册20180208更新版.xlsx]数据引用'!#REF!,2,0),"否")</f>
        <v>否</v>
      </c>
      <c r="U415" s="4" t="s">
        <v>1309</v>
      </c>
      <c r="AD415" s="5">
        <v>38534</v>
      </c>
      <c r="AE415" s="10">
        <f ca="1" t="shared" si="13"/>
        <v>12.5833333333333</v>
      </c>
      <c r="AF415" s="12" t="s">
        <v>2869</v>
      </c>
      <c r="AG415" s="12"/>
      <c r="AH415" s="2" t="s">
        <v>2870</v>
      </c>
      <c r="AI415" s="2" t="s">
        <v>2871</v>
      </c>
    </row>
    <row r="416" ht="28.5" spans="1:35">
      <c r="A416" s="2" t="s">
        <v>2872</v>
      </c>
      <c r="B416" s="2" t="s">
        <v>2873</v>
      </c>
      <c r="C416" s="2" t="s">
        <v>34</v>
      </c>
      <c r="D416" s="2" t="s">
        <v>35</v>
      </c>
      <c r="E416" s="2" t="s">
        <v>57</v>
      </c>
      <c r="F416" s="2" t="s">
        <v>128</v>
      </c>
      <c r="G416" s="2" t="s">
        <v>979</v>
      </c>
      <c r="H416" s="2" t="s">
        <v>144</v>
      </c>
      <c r="I416" s="2">
        <v>0</v>
      </c>
      <c r="J416" s="2" t="s">
        <v>233</v>
      </c>
      <c r="K416" s="2" t="s">
        <v>2874</v>
      </c>
      <c r="N416" s="3">
        <v>43055</v>
      </c>
      <c r="O416" s="7">
        <f ca="1" t="shared" si="12"/>
        <v>0.25</v>
      </c>
      <c r="P416" s="2">
        <v>2010.6</v>
      </c>
      <c r="Q416" s="2" t="s">
        <v>40</v>
      </c>
      <c r="R416" s="4" t="s">
        <v>688</v>
      </c>
      <c r="S416" s="4" t="str">
        <f>IFERROR(VLOOKUP(R416,'C:\Users\XP-PC-XXX\Desktop\[员工花名册20180208更新版.xlsx]数据引用'!#REF!,2,0),"否")</f>
        <v>否</v>
      </c>
      <c r="U416" s="4" t="s">
        <v>150</v>
      </c>
      <c r="AD416" s="5">
        <v>40391</v>
      </c>
      <c r="AE416" s="10">
        <f ca="1" t="shared" si="13"/>
        <v>7.5</v>
      </c>
      <c r="AF416" s="12" t="s">
        <v>1668</v>
      </c>
      <c r="AG416" s="12"/>
      <c r="AH416" s="2" t="s">
        <v>2875</v>
      </c>
      <c r="AI416" s="2" t="s">
        <v>2876</v>
      </c>
    </row>
    <row r="417" spans="1:35">
      <c r="A417" s="2" t="s">
        <v>2877</v>
      </c>
      <c r="B417" s="2" t="s">
        <v>2878</v>
      </c>
      <c r="C417" s="2" t="s">
        <v>34</v>
      </c>
      <c r="D417" s="2" t="s">
        <v>35</v>
      </c>
      <c r="E417" s="2" t="s">
        <v>57</v>
      </c>
      <c r="F417" s="2" t="s">
        <v>128</v>
      </c>
      <c r="G417" s="2" t="s">
        <v>731</v>
      </c>
      <c r="H417" s="2" t="s">
        <v>144</v>
      </c>
      <c r="I417" s="2">
        <v>0</v>
      </c>
      <c r="J417" s="2" t="s">
        <v>233</v>
      </c>
      <c r="K417" s="2" t="s">
        <v>732</v>
      </c>
      <c r="N417" s="3">
        <v>43055</v>
      </c>
      <c r="O417" s="7">
        <f ca="1" t="shared" si="12"/>
        <v>0.25</v>
      </c>
      <c r="P417" s="2">
        <v>2011.7</v>
      </c>
      <c r="Q417" s="2" t="s">
        <v>40</v>
      </c>
      <c r="R417" s="4" t="s">
        <v>172</v>
      </c>
      <c r="S417" s="4" t="str">
        <f>IFERROR(VLOOKUP(R417,'C:\Users\XP-PC-XXX\Desktop\[员工花名册20180208更新版.xlsx]数据引用'!#REF!,2,0),"否")</f>
        <v>否</v>
      </c>
      <c r="U417" s="4" t="s">
        <v>124</v>
      </c>
      <c r="AD417" s="5">
        <v>40756</v>
      </c>
      <c r="AE417" s="10">
        <f ca="1" t="shared" si="13"/>
        <v>6.5</v>
      </c>
      <c r="AF417" s="16" t="s">
        <v>1425</v>
      </c>
      <c r="AG417" s="16"/>
      <c r="AH417" s="2" t="s">
        <v>2879</v>
      </c>
      <c r="AI417" s="2" t="s">
        <v>2880</v>
      </c>
    </row>
    <row r="418" ht="28.5" spans="1:35">
      <c r="A418" s="2" t="s">
        <v>2881</v>
      </c>
      <c r="B418" s="2" t="s">
        <v>2882</v>
      </c>
      <c r="C418" s="2" t="s">
        <v>81</v>
      </c>
      <c r="D418" s="2" t="s">
        <v>35</v>
      </c>
      <c r="E418" s="2" t="s">
        <v>57</v>
      </c>
      <c r="F418" s="2" t="s">
        <v>66</v>
      </c>
      <c r="G418" s="2" t="s">
        <v>1274</v>
      </c>
      <c r="H418" s="2" t="s">
        <v>144</v>
      </c>
      <c r="I418" s="2">
        <v>0</v>
      </c>
      <c r="J418" s="2" t="s">
        <v>233</v>
      </c>
      <c r="K418" s="2" t="s">
        <v>2883</v>
      </c>
      <c r="N418" s="3">
        <v>43055</v>
      </c>
      <c r="O418" s="7">
        <f ca="1" t="shared" si="12"/>
        <v>0.25</v>
      </c>
      <c r="P418" s="2">
        <v>2010.7</v>
      </c>
      <c r="Q418" s="2" t="s">
        <v>40</v>
      </c>
      <c r="R418" s="4" t="s">
        <v>1667</v>
      </c>
      <c r="S418" s="4" t="str">
        <f>IFERROR(VLOOKUP(R418,'C:\Users\XP-PC-XXX\Desktop\[员工花名册20180208更新版.xlsx]数据引用'!#REF!,2,0),"否")</f>
        <v>否</v>
      </c>
      <c r="U418" s="4" t="s">
        <v>115</v>
      </c>
      <c r="AD418" s="5">
        <v>40360</v>
      </c>
      <c r="AE418" s="10">
        <f ca="1" t="shared" si="13"/>
        <v>7.58333333333333</v>
      </c>
      <c r="AF418" s="12" t="s">
        <v>2884</v>
      </c>
      <c r="AG418" s="12"/>
      <c r="AH418" s="2" t="s">
        <v>2885</v>
      </c>
      <c r="AI418" s="2" t="s">
        <v>2886</v>
      </c>
    </row>
    <row r="419" spans="1:35">
      <c r="A419" s="2" t="s">
        <v>2887</v>
      </c>
      <c r="B419" s="2" t="s">
        <v>2888</v>
      </c>
      <c r="C419" s="2" t="s">
        <v>34</v>
      </c>
      <c r="D419" s="2" t="s">
        <v>35</v>
      </c>
      <c r="E419" s="2" t="s">
        <v>57</v>
      </c>
      <c r="F419" s="2" t="s">
        <v>66</v>
      </c>
      <c r="G419" s="2" t="s">
        <v>659</v>
      </c>
      <c r="H419" s="2" t="s">
        <v>144</v>
      </c>
      <c r="I419" s="2">
        <v>0</v>
      </c>
      <c r="J419" s="2" t="s">
        <v>233</v>
      </c>
      <c r="K419" s="2" t="s">
        <v>660</v>
      </c>
      <c r="N419" s="3">
        <v>43055</v>
      </c>
      <c r="O419" s="7">
        <f ca="1" t="shared" si="12"/>
        <v>0.25</v>
      </c>
      <c r="P419" s="2">
        <v>2013.3</v>
      </c>
      <c r="Q419" s="2" t="s">
        <v>49</v>
      </c>
      <c r="R419" s="4" t="s">
        <v>489</v>
      </c>
      <c r="S419" s="4" t="str">
        <f>IFERROR(VLOOKUP(R419,'C:\Users\XP-PC-XXX\Desktop\[员工花名册20180208更新版.xlsx]数据引用'!#REF!,2,0),"否")</f>
        <v>否</v>
      </c>
      <c r="U419" s="4" t="s">
        <v>1728</v>
      </c>
      <c r="V419" s="2" t="s">
        <v>40</v>
      </c>
      <c r="W419" s="4" t="s">
        <v>489</v>
      </c>
      <c r="X419" s="4" t="s">
        <v>173</v>
      </c>
      <c r="AD419" s="5">
        <v>41456</v>
      </c>
      <c r="AE419" s="10">
        <f ca="1" t="shared" si="13"/>
        <v>4.58333333333333</v>
      </c>
      <c r="AF419" s="12" t="s">
        <v>2889</v>
      </c>
      <c r="AG419" s="12"/>
      <c r="AH419" s="2" t="s">
        <v>2890</v>
      </c>
      <c r="AI419" s="2" t="s">
        <v>2891</v>
      </c>
    </row>
    <row r="420" spans="1:35">
      <c r="A420" s="2" t="s">
        <v>2892</v>
      </c>
      <c r="B420" s="2" t="s">
        <v>2893</v>
      </c>
      <c r="C420" s="2" t="s">
        <v>34</v>
      </c>
      <c r="D420" s="2" t="s">
        <v>35</v>
      </c>
      <c r="E420" s="2" t="s">
        <v>57</v>
      </c>
      <c r="F420" s="2" t="s">
        <v>784</v>
      </c>
      <c r="G420" s="2" t="s">
        <v>785</v>
      </c>
      <c r="H420" s="2" t="s">
        <v>330</v>
      </c>
      <c r="I420" s="2">
        <v>0</v>
      </c>
      <c r="J420" s="2" t="s">
        <v>198</v>
      </c>
      <c r="K420" s="2" t="s">
        <v>832</v>
      </c>
      <c r="N420" s="3">
        <v>43055</v>
      </c>
      <c r="O420" s="7">
        <f ca="1" t="shared" si="12"/>
        <v>0.25</v>
      </c>
      <c r="P420" s="2">
        <v>2012.6</v>
      </c>
      <c r="Q420" s="2" t="s">
        <v>40</v>
      </c>
      <c r="R420" s="4" t="s">
        <v>228</v>
      </c>
      <c r="S420" s="4" t="str">
        <f>IFERROR(VLOOKUP(R420,'C:\Users\XP-PC-XXX\Desktop\[员工花名册20180208更新版.xlsx]数据引用'!#REF!,2,0),"否")</f>
        <v>否</v>
      </c>
      <c r="U420" s="4" t="s">
        <v>173</v>
      </c>
      <c r="AD420" s="5">
        <v>41122</v>
      </c>
      <c r="AE420" s="10">
        <f ca="1" t="shared" si="13"/>
        <v>5.5</v>
      </c>
      <c r="AF420" s="12" t="s">
        <v>1916</v>
      </c>
      <c r="AG420" s="12"/>
      <c r="AH420" s="2" t="s">
        <v>2894</v>
      </c>
      <c r="AI420" s="2" t="s">
        <v>2895</v>
      </c>
    </row>
    <row r="421" spans="1:35">
      <c r="A421" s="2" t="s">
        <v>2896</v>
      </c>
      <c r="B421" s="2" t="s">
        <v>2897</v>
      </c>
      <c r="C421" s="2" t="s">
        <v>34</v>
      </c>
      <c r="D421" s="2" t="s">
        <v>35</v>
      </c>
      <c r="E421" s="2" t="s">
        <v>57</v>
      </c>
      <c r="F421" s="2" t="s">
        <v>784</v>
      </c>
      <c r="G421" s="2" t="s">
        <v>785</v>
      </c>
      <c r="H421" s="2" t="s">
        <v>330</v>
      </c>
      <c r="I421" s="2">
        <v>0</v>
      </c>
      <c r="J421" s="2" t="s">
        <v>198</v>
      </c>
      <c r="K421" s="2" t="s">
        <v>832</v>
      </c>
      <c r="N421" s="3">
        <v>43055</v>
      </c>
      <c r="O421" s="7">
        <f ca="1" t="shared" si="12"/>
        <v>0.25</v>
      </c>
      <c r="P421" s="2">
        <v>2012.7</v>
      </c>
      <c r="Q421" s="2" t="s">
        <v>40</v>
      </c>
      <c r="R421" s="4" t="s">
        <v>548</v>
      </c>
      <c r="S421" s="4" t="str">
        <f>IFERROR(VLOOKUP(R421,'C:\Users\XP-PC-XXX\Desktop\[员工花名册20180208更新版.xlsx]数据引用'!#REF!,2,0),"否")</f>
        <v>否</v>
      </c>
      <c r="U421" s="4" t="s">
        <v>961</v>
      </c>
      <c r="AD421" s="5">
        <v>41122</v>
      </c>
      <c r="AE421" s="10">
        <f ca="1" t="shared" si="13"/>
        <v>5.5</v>
      </c>
      <c r="AF421" s="16" t="s">
        <v>1916</v>
      </c>
      <c r="AG421" s="16"/>
      <c r="AH421" s="2" t="s">
        <v>2898</v>
      </c>
      <c r="AI421" s="2" t="s">
        <v>2899</v>
      </c>
    </row>
    <row r="422" ht="28.5" spans="1:35">
      <c r="A422" s="2" t="s">
        <v>2900</v>
      </c>
      <c r="B422" s="2" t="s">
        <v>2901</v>
      </c>
      <c r="C422" s="2" t="s">
        <v>34</v>
      </c>
      <c r="D422" s="2" t="s">
        <v>35</v>
      </c>
      <c r="E422" s="2" t="s">
        <v>57</v>
      </c>
      <c r="F422" s="2" t="s">
        <v>784</v>
      </c>
      <c r="G422" s="2" t="s">
        <v>1619</v>
      </c>
      <c r="H422" s="2" t="s">
        <v>330</v>
      </c>
      <c r="I422" s="2">
        <v>0</v>
      </c>
      <c r="J422" s="2" t="s">
        <v>233</v>
      </c>
      <c r="K422" s="2" t="s">
        <v>2902</v>
      </c>
      <c r="N422" s="3">
        <v>43055</v>
      </c>
      <c r="O422" s="7">
        <f ca="1" t="shared" si="12"/>
        <v>0.25</v>
      </c>
      <c r="P422" s="2">
        <v>2010.7</v>
      </c>
      <c r="Q422" s="2" t="s">
        <v>40</v>
      </c>
      <c r="R422" s="4" t="s">
        <v>1194</v>
      </c>
      <c r="S422" s="4" t="str">
        <f>IFERROR(VLOOKUP(R422,'C:\Users\XP-PC-XXX\Desktop\[员工花名册20180208更新版.xlsx]数据引用'!#REF!,2,0),"否")</f>
        <v>否</v>
      </c>
      <c r="U422" s="4" t="s">
        <v>191</v>
      </c>
      <c r="AD422" s="5">
        <v>41183</v>
      </c>
      <c r="AE422" s="10">
        <f ca="1" t="shared" si="13"/>
        <v>5.33333333333333</v>
      </c>
      <c r="AF422" s="12" t="s">
        <v>2903</v>
      </c>
      <c r="AG422" s="12"/>
      <c r="AH422" s="2">
        <v>13331083209</v>
      </c>
      <c r="AI422" s="2" t="s">
        <v>2904</v>
      </c>
    </row>
    <row r="423" spans="1:35">
      <c r="A423" s="2" t="s">
        <v>2905</v>
      </c>
      <c r="B423" s="2" t="s">
        <v>2906</v>
      </c>
      <c r="C423" s="2" t="s">
        <v>34</v>
      </c>
      <c r="D423" s="2" t="s">
        <v>35</v>
      </c>
      <c r="E423" s="2" t="s">
        <v>57</v>
      </c>
      <c r="F423" s="2" t="s">
        <v>165</v>
      </c>
      <c r="H423" s="2" t="s">
        <v>144</v>
      </c>
      <c r="I423" s="2">
        <v>0</v>
      </c>
      <c r="J423" s="2" t="s">
        <v>233</v>
      </c>
      <c r="K423" s="2" t="s">
        <v>2907</v>
      </c>
      <c r="N423" s="3">
        <v>43055</v>
      </c>
      <c r="O423" s="7">
        <f ca="1" t="shared" si="12"/>
        <v>0.25</v>
      </c>
      <c r="P423" s="2">
        <v>2013.7</v>
      </c>
      <c r="Q423" s="2" t="s">
        <v>40</v>
      </c>
      <c r="R423" s="4" t="s">
        <v>2447</v>
      </c>
      <c r="S423" s="4" t="str">
        <f>IFERROR(VLOOKUP(R423,'C:\Users\XP-PC-XXX\Desktop\[员工花名册20180208更新版.xlsx]数据引用'!#REF!,2,0),"否")</f>
        <v>否</v>
      </c>
      <c r="U423" s="4" t="s">
        <v>2908</v>
      </c>
      <c r="AD423" s="5">
        <v>41487</v>
      </c>
      <c r="AE423" s="10">
        <f ca="1" t="shared" si="13"/>
        <v>4.5</v>
      </c>
      <c r="AF423" s="12" t="s">
        <v>1425</v>
      </c>
      <c r="AG423" s="12"/>
      <c r="AH423" s="2" t="s">
        <v>2909</v>
      </c>
      <c r="AI423" s="2" t="s">
        <v>2910</v>
      </c>
    </row>
    <row r="424" spans="1:35">
      <c r="A424" s="2" t="s">
        <v>2911</v>
      </c>
      <c r="B424" s="2" t="s">
        <v>2912</v>
      </c>
      <c r="C424" s="2" t="s">
        <v>34</v>
      </c>
      <c r="D424" s="2" t="s">
        <v>35</v>
      </c>
      <c r="E424" s="2" t="s">
        <v>111</v>
      </c>
      <c r="F424" s="2" t="s">
        <v>112</v>
      </c>
      <c r="G424" s="2" t="s">
        <v>307</v>
      </c>
      <c r="H424" s="2" t="s">
        <v>265</v>
      </c>
      <c r="I424" s="2">
        <v>0</v>
      </c>
      <c r="J424" s="2" t="s">
        <v>198</v>
      </c>
      <c r="K424" s="2" t="s">
        <v>1679</v>
      </c>
      <c r="N424" s="3">
        <v>43055</v>
      </c>
      <c r="O424" s="7">
        <f ca="1" t="shared" si="12"/>
        <v>0.25</v>
      </c>
      <c r="P424" s="2">
        <v>2013.6</v>
      </c>
      <c r="Q424" s="2" t="s">
        <v>40</v>
      </c>
      <c r="R424" s="4" t="s">
        <v>286</v>
      </c>
      <c r="S424" s="4" t="str">
        <f>IFERROR(VLOOKUP(R424,'C:\Users\XP-PC-XXX\Desktop\[员工花名册20180208更新版.xlsx]数据引用'!#REF!,2,0),"否")</f>
        <v>否</v>
      </c>
      <c r="U424" s="4" t="s">
        <v>52</v>
      </c>
      <c r="AD424" s="5">
        <v>41487</v>
      </c>
      <c r="AE424" s="10">
        <f ca="1" t="shared" si="13"/>
        <v>4.5</v>
      </c>
      <c r="AF424" s="12" t="s">
        <v>1425</v>
      </c>
      <c r="AG424" s="12"/>
      <c r="AH424" s="2" t="s">
        <v>2913</v>
      </c>
      <c r="AI424" s="2" t="s">
        <v>2914</v>
      </c>
    </row>
    <row r="425" spans="1:35">
      <c r="A425" s="2" t="s">
        <v>2915</v>
      </c>
      <c r="B425" s="2" t="s">
        <v>2916</v>
      </c>
      <c r="C425" s="2" t="s">
        <v>34</v>
      </c>
      <c r="D425" s="2" t="s">
        <v>35</v>
      </c>
      <c r="E425" s="2" t="s">
        <v>111</v>
      </c>
      <c r="F425" s="2" t="s">
        <v>112</v>
      </c>
      <c r="G425" s="2" t="s">
        <v>2211</v>
      </c>
      <c r="H425" s="2" t="s">
        <v>330</v>
      </c>
      <c r="I425" s="2">
        <v>0</v>
      </c>
      <c r="J425" s="2" t="s">
        <v>233</v>
      </c>
      <c r="K425" s="2" t="s">
        <v>2917</v>
      </c>
      <c r="N425" s="3">
        <v>43055</v>
      </c>
      <c r="O425" s="7">
        <f ca="1" t="shared" si="12"/>
        <v>0.25</v>
      </c>
      <c r="P425" s="2">
        <v>2011.7</v>
      </c>
      <c r="Q425" s="2" t="s">
        <v>40</v>
      </c>
      <c r="R425" s="4" t="s">
        <v>259</v>
      </c>
      <c r="S425" s="4" t="str">
        <f>IFERROR(VLOOKUP(R425,'C:\Users\XP-PC-XXX\Desktop\[员工花名册20180208更新版.xlsx]数据引用'!#REF!,2,0),"否")</f>
        <v>否</v>
      </c>
      <c r="AD425" s="5">
        <v>40725</v>
      </c>
      <c r="AE425" s="10">
        <f ca="1" t="shared" si="13"/>
        <v>6.58333333333333</v>
      </c>
      <c r="AF425" s="12" t="s">
        <v>2918</v>
      </c>
      <c r="AG425" s="12"/>
      <c r="AH425" s="2" t="s">
        <v>2919</v>
      </c>
      <c r="AI425" s="2" t="s">
        <v>2920</v>
      </c>
    </row>
    <row r="426" spans="1:35">
      <c r="A426" s="2" t="s">
        <v>2921</v>
      </c>
      <c r="B426" s="2" t="s">
        <v>2922</v>
      </c>
      <c r="C426" s="2" t="s">
        <v>34</v>
      </c>
      <c r="D426" s="2" t="s">
        <v>35</v>
      </c>
      <c r="E426" s="2" t="s">
        <v>57</v>
      </c>
      <c r="F426" s="2" t="s">
        <v>264</v>
      </c>
      <c r="H426" s="2" t="s">
        <v>144</v>
      </c>
      <c r="I426" s="2">
        <v>0</v>
      </c>
      <c r="J426" s="2" t="s">
        <v>233</v>
      </c>
      <c r="K426" s="2" t="s">
        <v>2645</v>
      </c>
      <c r="N426" s="3">
        <v>43055</v>
      </c>
      <c r="O426" s="7">
        <f ca="1" t="shared" si="12"/>
        <v>0.25</v>
      </c>
      <c r="P426" s="2">
        <v>2011.7</v>
      </c>
      <c r="Q426" s="2" t="s">
        <v>40</v>
      </c>
      <c r="R426" s="4" t="s">
        <v>653</v>
      </c>
      <c r="S426" s="4" t="str">
        <f>IFERROR(VLOOKUP(R426,'C:\Users\XP-PC-XXX\Desktop\[员工花名册20180208更新版.xlsx]数据引用'!#REF!,2,0),"否")</f>
        <v>否</v>
      </c>
      <c r="U426" s="4" t="s">
        <v>1641</v>
      </c>
      <c r="AD426" s="5">
        <v>40787</v>
      </c>
      <c r="AE426" s="10">
        <f ca="1" t="shared" si="13"/>
        <v>6.41666666666667</v>
      </c>
      <c r="AF426" s="12" t="s">
        <v>2923</v>
      </c>
      <c r="AG426" s="12"/>
      <c r="AH426" s="2" t="s">
        <v>2924</v>
      </c>
      <c r="AI426" s="2" t="s">
        <v>2925</v>
      </c>
    </row>
    <row r="427" spans="1:35">
      <c r="A427" s="2" t="s">
        <v>2926</v>
      </c>
      <c r="B427" s="2" t="s">
        <v>2927</v>
      </c>
      <c r="C427" s="2" t="s">
        <v>34</v>
      </c>
      <c r="D427" s="2" t="s">
        <v>35</v>
      </c>
      <c r="E427" s="2" t="s">
        <v>57</v>
      </c>
      <c r="F427" s="2" t="s">
        <v>142</v>
      </c>
      <c r="G427" s="2" t="s">
        <v>143</v>
      </c>
      <c r="H427" s="2" t="s">
        <v>144</v>
      </c>
      <c r="I427" s="2">
        <v>0</v>
      </c>
      <c r="J427" s="2" t="s">
        <v>233</v>
      </c>
      <c r="K427" s="2" t="s">
        <v>146</v>
      </c>
      <c r="N427" s="3">
        <v>43055</v>
      </c>
      <c r="O427" s="7">
        <f ca="1" t="shared" si="12"/>
        <v>0.25</v>
      </c>
      <c r="P427" s="2">
        <v>2007.7</v>
      </c>
      <c r="Q427" s="2" t="s">
        <v>40</v>
      </c>
      <c r="R427" s="4" t="s">
        <v>286</v>
      </c>
      <c r="S427" s="4" t="str">
        <f>IFERROR(VLOOKUP(R427,'C:\Users\XP-PC-XXX\Desktop\[员工花名册20180208更新版.xlsx]数据引用'!#REF!,2,0),"否")</f>
        <v>否</v>
      </c>
      <c r="U427" s="4" t="s">
        <v>52</v>
      </c>
      <c r="AD427" s="5">
        <v>39264</v>
      </c>
      <c r="AE427" s="10">
        <f ca="1" t="shared" si="13"/>
        <v>10.5833333333333</v>
      </c>
      <c r="AF427" s="12" t="s">
        <v>1916</v>
      </c>
      <c r="AG427" s="12"/>
      <c r="AH427" s="2" t="s">
        <v>2928</v>
      </c>
      <c r="AI427" s="2" t="s">
        <v>2929</v>
      </c>
    </row>
    <row r="428" spans="1:35">
      <c r="A428" s="2" t="s">
        <v>2930</v>
      </c>
      <c r="B428" s="2" t="s">
        <v>2931</v>
      </c>
      <c r="C428" s="2" t="s">
        <v>34</v>
      </c>
      <c r="D428" s="2" t="s">
        <v>35</v>
      </c>
      <c r="E428" s="2" t="s">
        <v>57</v>
      </c>
      <c r="F428" s="2" t="s">
        <v>619</v>
      </c>
      <c r="G428" s="2" t="s">
        <v>681</v>
      </c>
      <c r="H428" s="2" t="s">
        <v>144</v>
      </c>
      <c r="I428" s="2">
        <v>0</v>
      </c>
      <c r="J428" s="2" t="s">
        <v>233</v>
      </c>
      <c r="K428" s="2" t="s">
        <v>766</v>
      </c>
      <c r="N428" s="3">
        <v>43055</v>
      </c>
      <c r="O428" s="7">
        <f ca="1" t="shared" si="12"/>
        <v>0.25</v>
      </c>
      <c r="P428" s="2">
        <v>2012.7</v>
      </c>
      <c r="Q428" s="2" t="s">
        <v>40</v>
      </c>
      <c r="R428" s="4" t="s">
        <v>724</v>
      </c>
      <c r="S428" s="4" t="str">
        <f>IFERROR(VLOOKUP(R428,'C:\Users\XP-PC-XXX\Desktop\[员工花名册20180208更新版.xlsx]数据引用'!#REF!,2,0),"否")</f>
        <v>否</v>
      </c>
      <c r="U428" s="4" t="s">
        <v>52</v>
      </c>
      <c r="AD428" s="5">
        <v>41091</v>
      </c>
      <c r="AE428" s="10">
        <f ca="1" t="shared" si="13"/>
        <v>5.58333333333333</v>
      </c>
      <c r="AF428" s="12" t="s">
        <v>2932</v>
      </c>
      <c r="AG428" s="12"/>
      <c r="AH428" s="2" t="s">
        <v>2933</v>
      </c>
      <c r="AI428" s="2" t="s">
        <v>2934</v>
      </c>
    </row>
    <row r="429" spans="1:35">
      <c r="A429" s="2" t="s">
        <v>2935</v>
      </c>
      <c r="B429" s="2" t="s">
        <v>2936</v>
      </c>
      <c r="C429" s="2" t="s">
        <v>34</v>
      </c>
      <c r="D429" s="2" t="s">
        <v>35</v>
      </c>
      <c r="E429" s="2" t="s">
        <v>57</v>
      </c>
      <c r="F429" s="2" t="s">
        <v>206</v>
      </c>
      <c r="G429" s="2" t="s">
        <v>2937</v>
      </c>
      <c r="H429" s="2" t="s">
        <v>242</v>
      </c>
      <c r="I429" s="2">
        <v>0</v>
      </c>
      <c r="J429" s="2" t="s">
        <v>85</v>
      </c>
      <c r="K429" s="2" t="s">
        <v>2938</v>
      </c>
      <c r="N429" s="3">
        <v>43055</v>
      </c>
      <c r="O429" s="7">
        <f ca="1" t="shared" si="12"/>
        <v>0.25</v>
      </c>
      <c r="P429" s="2">
        <v>2005.6</v>
      </c>
      <c r="Q429" s="2" t="s">
        <v>40</v>
      </c>
      <c r="R429" s="4" t="s">
        <v>2369</v>
      </c>
      <c r="S429" s="4" t="str">
        <f>IFERROR(VLOOKUP(R429,'C:\Users\XP-PC-XXX\Desktop\[员工花名册20180208更新版.xlsx]数据引用'!#REF!,2,0),"否")</f>
        <v>否</v>
      </c>
      <c r="U429" s="4" t="s">
        <v>182</v>
      </c>
      <c r="AD429" s="5">
        <v>38504</v>
      </c>
      <c r="AE429" s="10">
        <f ca="1" t="shared" si="13"/>
        <v>12.6666666666667</v>
      </c>
      <c r="AF429" s="12" t="s">
        <v>2939</v>
      </c>
      <c r="AG429" s="12"/>
      <c r="AH429" s="2" t="s">
        <v>2940</v>
      </c>
      <c r="AI429" s="2" t="s">
        <v>2941</v>
      </c>
    </row>
    <row r="430" spans="1:35">
      <c r="A430" s="2" t="s">
        <v>2942</v>
      </c>
      <c r="B430" s="2" t="s">
        <v>2943</v>
      </c>
      <c r="C430" s="2" t="s">
        <v>81</v>
      </c>
      <c r="D430" s="2" t="s">
        <v>35</v>
      </c>
      <c r="E430" s="2" t="s">
        <v>57</v>
      </c>
      <c r="F430" s="2" t="s">
        <v>206</v>
      </c>
      <c r="G430" s="2" t="s">
        <v>314</v>
      </c>
      <c r="H430" s="2" t="s">
        <v>144</v>
      </c>
      <c r="I430" s="2">
        <v>0</v>
      </c>
      <c r="J430" s="2" t="s">
        <v>233</v>
      </c>
      <c r="K430" s="2" t="s">
        <v>315</v>
      </c>
      <c r="N430" s="3">
        <v>43055</v>
      </c>
      <c r="O430" s="7">
        <f ca="1" t="shared" si="12"/>
        <v>0.25</v>
      </c>
      <c r="P430" s="2">
        <v>2007.7</v>
      </c>
      <c r="Q430" s="2" t="s">
        <v>40</v>
      </c>
      <c r="R430" s="4" t="s">
        <v>385</v>
      </c>
      <c r="S430" s="4" t="str">
        <f>IFERROR(VLOOKUP(R430,'C:\Users\XP-PC-XXX\Desktop\[员工花名册20180208更新版.xlsx]数据引用'!#REF!,2,0),"否")</f>
        <v>否</v>
      </c>
      <c r="U430" s="4" t="s">
        <v>1613</v>
      </c>
      <c r="AD430" s="5">
        <v>39264</v>
      </c>
      <c r="AE430" s="10">
        <f ca="1" t="shared" si="13"/>
        <v>10.5833333333333</v>
      </c>
      <c r="AF430" s="12" t="s">
        <v>2944</v>
      </c>
      <c r="AG430" s="12"/>
      <c r="AH430" s="2" t="s">
        <v>2945</v>
      </c>
      <c r="AI430" s="2" t="s">
        <v>2946</v>
      </c>
    </row>
    <row r="431" spans="1:35">
      <c r="A431" s="2" t="s">
        <v>2947</v>
      </c>
      <c r="B431" s="2" t="s">
        <v>2948</v>
      </c>
      <c r="C431" s="2" t="s">
        <v>34</v>
      </c>
      <c r="D431" s="2" t="s">
        <v>35</v>
      </c>
      <c r="E431" s="2" t="s">
        <v>155</v>
      </c>
      <c r="F431" s="2" t="s">
        <v>1739</v>
      </c>
      <c r="H431" s="2" t="s">
        <v>330</v>
      </c>
      <c r="I431" s="2">
        <v>0</v>
      </c>
      <c r="J431" s="2" t="s">
        <v>233</v>
      </c>
      <c r="K431" s="2" t="s">
        <v>2949</v>
      </c>
      <c r="N431" s="3">
        <v>43055</v>
      </c>
      <c r="O431" s="7">
        <f ca="1" t="shared" si="12"/>
        <v>0.25</v>
      </c>
      <c r="P431" s="2">
        <v>2010.6</v>
      </c>
      <c r="Q431" s="2" t="s">
        <v>418</v>
      </c>
      <c r="R431" s="4" t="s">
        <v>2950</v>
      </c>
      <c r="S431" s="4" t="str">
        <f>IFERROR(VLOOKUP(R431,'C:\Users\XP-PC-XXX\Desktop\[员工花名册20180208更新版.xlsx]数据引用'!#REF!,2,0),"否")</f>
        <v>否</v>
      </c>
      <c r="U431" s="4" t="s">
        <v>524</v>
      </c>
      <c r="Y431" s="2" t="s">
        <v>40</v>
      </c>
      <c r="Z431" s="2" t="s">
        <v>767</v>
      </c>
      <c r="AA431" s="2" t="s">
        <v>2332</v>
      </c>
      <c r="AD431" s="5">
        <v>40330</v>
      </c>
      <c r="AE431" s="10">
        <f ca="1" t="shared" si="13"/>
        <v>7.66666666666667</v>
      </c>
      <c r="AF431" s="12" t="s">
        <v>2951</v>
      </c>
      <c r="AG431" s="12"/>
      <c r="AH431" s="2" t="s">
        <v>2952</v>
      </c>
      <c r="AI431" s="2" t="s">
        <v>2953</v>
      </c>
    </row>
    <row r="432" spans="1:35">
      <c r="A432" s="2" t="s">
        <v>2954</v>
      </c>
      <c r="B432" s="2" t="s">
        <v>2955</v>
      </c>
      <c r="C432" s="2" t="s">
        <v>34</v>
      </c>
      <c r="D432" s="2" t="s">
        <v>35</v>
      </c>
      <c r="E432" s="2" t="s">
        <v>155</v>
      </c>
      <c r="F432" s="2" t="s">
        <v>1739</v>
      </c>
      <c r="H432" s="2" t="s">
        <v>330</v>
      </c>
      <c r="I432" s="2">
        <v>0</v>
      </c>
      <c r="J432" s="2" t="s">
        <v>233</v>
      </c>
      <c r="K432" s="2" t="s">
        <v>2956</v>
      </c>
      <c r="N432" s="3">
        <v>43055</v>
      </c>
      <c r="O432" s="7">
        <f ca="1" t="shared" si="12"/>
        <v>0.25</v>
      </c>
      <c r="P432" s="2">
        <v>2003.7</v>
      </c>
      <c r="Q432" s="2" t="s">
        <v>418</v>
      </c>
      <c r="R432" s="4" t="s">
        <v>2957</v>
      </c>
      <c r="S432" s="4" t="str">
        <f>IFERROR(VLOOKUP(R432,'C:\Users\XP-PC-XXX\Desktop\[员工花名册20180208更新版.xlsx]数据引用'!#REF!,2,0),"否")</f>
        <v>否</v>
      </c>
      <c r="U432" s="4" t="s">
        <v>2958</v>
      </c>
      <c r="Y432" s="2" t="s">
        <v>40</v>
      </c>
      <c r="Z432" s="2" t="s">
        <v>41</v>
      </c>
      <c r="AA432" s="2" t="s">
        <v>2332</v>
      </c>
      <c r="AD432" s="5">
        <v>37803</v>
      </c>
      <c r="AE432" s="10">
        <f ca="1" t="shared" si="13"/>
        <v>14.5833333333333</v>
      </c>
      <c r="AF432" s="12" t="s">
        <v>2959</v>
      </c>
      <c r="AG432" s="12"/>
      <c r="AH432" s="2">
        <v>13822181239</v>
      </c>
      <c r="AI432" s="2" t="s">
        <v>2960</v>
      </c>
    </row>
    <row r="433" spans="1:35">
      <c r="A433" s="2" t="s">
        <v>2961</v>
      </c>
      <c r="B433" s="2" t="s">
        <v>2962</v>
      </c>
      <c r="C433" s="2" t="s">
        <v>34</v>
      </c>
      <c r="D433" s="2" t="s">
        <v>35</v>
      </c>
      <c r="E433" s="2" t="s">
        <v>155</v>
      </c>
      <c r="F433" s="2" t="s">
        <v>1739</v>
      </c>
      <c r="H433" s="2" t="s">
        <v>2963</v>
      </c>
      <c r="I433" s="2">
        <v>0</v>
      </c>
      <c r="J433" s="2" t="s">
        <v>580</v>
      </c>
      <c r="K433" s="2" t="s">
        <v>2964</v>
      </c>
      <c r="N433" s="3">
        <v>43055</v>
      </c>
      <c r="O433" s="7">
        <f ca="1" t="shared" si="12"/>
        <v>0.25</v>
      </c>
      <c r="P433" s="2">
        <v>2011.6</v>
      </c>
      <c r="Q433" s="2" t="s">
        <v>40</v>
      </c>
      <c r="R433" s="4" t="s">
        <v>2965</v>
      </c>
      <c r="S433" s="4" t="str">
        <f>IFERROR(VLOOKUP(R433,'C:\Users\XP-PC-XXX\Desktop\[员工花名册20180208更新版.xlsx]数据引用'!#REF!,2,0),"否")</f>
        <v>否</v>
      </c>
      <c r="U433" s="4" t="s">
        <v>628</v>
      </c>
      <c r="AD433" s="5">
        <v>40848</v>
      </c>
      <c r="AE433" s="10">
        <f ca="1" t="shared" si="13"/>
        <v>6.25</v>
      </c>
      <c r="AF433" s="12" t="s">
        <v>2966</v>
      </c>
      <c r="AG433" s="12"/>
      <c r="AH433" s="2" t="s">
        <v>2967</v>
      </c>
      <c r="AI433" s="2" t="s">
        <v>2968</v>
      </c>
    </row>
    <row r="434" spans="1:35">
      <c r="A434" s="2" t="s">
        <v>2969</v>
      </c>
      <c r="B434" s="2" t="s">
        <v>2970</v>
      </c>
      <c r="C434" s="2" t="s">
        <v>34</v>
      </c>
      <c r="D434" s="2" t="s">
        <v>35</v>
      </c>
      <c r="E434" s="2" t="s">
        <v>111</v>
      </c>
      <c r="F434" s="2" t="s">
        <v>187</v>
      </c>
      <c r="G434" s="2" t="s">
        <v>188</v>
      </c>
      <c r="H434" s="2" t="s">
        <v>265</v>
      </c>
      <c r="I434" s="2">
        <v>0</v>
      </c>
      <c r="J434" s="2" t="s">
        <v>233</v>
      </c>
      <c r="K434" s="2" t="s">
        <v>2971</v>
      </c>
      <c r="N434" s="3">
        <v>43055</v>
      </c>
      <c r="O434" s="7">
        <f ca="1" t="shared" si="12"/>
        <v>0.25</v>
      </c>
      <c r="P434" s="2">
        <v>2016.5</v>
      </c>
      <c r="Q434" s="2" t="s">
        <v>49</v>
      </c>
      <c r="R434" s="4" t="s">
        <v>2972</v>
      </c>
      <c r="S434" s="4" t="str">
        <f>IFERROR(VLOOKUP(R434,'C:\Users\XP-PC-XXX\Desktop\[员工花名册20180208更新版.xlsx]数据引用'!#REF!,2,0),"否")</f>
        <v>否</v>
      </c>
      <c r="U434" s="4" t="s">
        <v>317</v>
      </c>
      <c r="V434" s="2" t="s">
        <v>40</v>
      </c>
      <c r="W434" s="4" t="s">
        <v>172</v>
      </c>
      <c r="X434" s="4" t="s">
        <v>317</v>
      </c>
      <c r="AD434" s="5">
        <v>42644</v>
      </c>
      <c r="AE434" s="10">
        <f ca="1" t="shared" si="13"/>
        <v>1.33333333333333</v>
      </c>
      <c r="AF434" s="12" t="s">
        <v>2747</v>
      </c>
      <c r="AG434" s="12"/>
      <c r="AH434" s="2" t="s">
        <v>2973</v>
      </c>
      <c r="AI434" s="2" t="s">
        <v>2974</v>
      </c>
    </row>
    <row r="435" spans="1:35">
      <c r="A435" s="2" t="s">
        <v>2975</v>
      </c>
      <c r="B435" s="2" t="s">
        <v>2976</v>
      </c>
      <c r="C435" s="2" t="s">
        <v>34</v>
      </c>
      <c r="D435" s="2" t="s">
        <v>35</v>
      </c>
      <c r="E435" s="2" t="s">
        <v>82</v>
      </c>
      <c r="F435" s="2" t="s">
        <v>1146</v>
      </c>
      <c r="G435" s="2" t="s">
        <v>2977</v>
      </c>
      <c r="H435" s="2" t="s">
        <v>95</v>
      </c>
      <c r="I435" s="2">
        <v>0</v>
      </c>
      <c r="J435" s="2" t="s">
        <v>85</v>
      </c>
      <c r="K435" s="2" t="s">
        <v>2978</v>
      </c>
      <c r="N435" s="3">
        <v>43055</v>
      </c>
      <c r="O435" s="7">
        <f ca="1" t="shared" si="12"/>
        <v>0.25</v>
      </c>
      <c r="P435" s="2">
        <v>1999.7</v>
      </c>
      <c r="Q435" s="2" t="s">
        <v>418</v>
      </c>
      <c r="R435" s="4" t="s">
        <v>2979</v>
      </c>
      <c r="S435" s="4" t="str">
        <f>IFERROR(VLOOKUP(R435,'C:\Users\XP-PC-XXX\Desktop\[员工花名册20180208更新版.xlsx]数据引用'!#REF!,2,0),"否")</f>
        <v>否</v>
      </c>
      <c r="U435" s="4" t="s">
        <v>2980</v>
      </c>
      <c r="Z435" s="2" t="s">
        <v>41</v>
      </c>
      <c r="AA435" s="2" t="s">
        <v>2332</v>
      </c>
      <c r="AD435" s="5">
        <v>36342</v>
      </c>
      <c r="AE435" s="10">
        <f ca="1" t="shared" si="13"/>
        <v>18.5833333333333</v>
      </c>
      <c r="AF435" s="12" t="s">
        <v>2981</v>
      </c>
      <c r="AG435" s="12"/>
      <c r="AH435" s="2" t="s">
        <v>2982</v>
      </c>
      <c r="AI435" s="2" t="s">
        <v>2983</v>
      </c>
    </row>
    <row r="436" ht="28.5" spans="1:35">
      <c r="A436" s="2" t="s">
        <v>2984</v>
      </c>
      <c r="B436" s="2" t="s">
        <v>2985</v>
      </c>
      <c r="C436" s="2" t="s">
        <v>34</v>
      </c>
      <c r="D436" s="2" t="s">
        <v>1282</v>
      </c>
      <c r="E436" s="2" t="s">
        <v>82</v>
      </c>
      <c r="F436" s="2" t="s">
        <v>1283</v>
      </c>
      <c r="G436" s="2" t="s">
        <v>1335</v>
      </c>
      <c r="H436" s="2" t="s">
        <v>67</v>
      </c>
      <c r="I436" s="2">
        <v>0</v>
      </c>
      <c r="J436" s="2" t="s">
        <v>68</v>
      </c>
      <c r="K436" s="2" t="s">
        <v>2986</v>
      </c>
      <c r="N436" s="3">
        <v>43055</v>
      </c>
      <c r="O436" s="7">
        <f ca="1" t="shared" si="12"/>
        <v>0.25</v>
      </c>
      <c r="P436" s="2">
        <v>2002.6</v>
      </c>
      <c r="Q436" s="2" t="s">
        <v>40</v>
      </c>
      <c r="R436" s="4" t="s">
        <v>489</v>
      </c>
      <c r="S436" s="4" t="str">
        <f>IFERROR(VLOOKUP(R436,'C:\Users\XP-PC-XXX\Desktop\[员工花名册20180208更新版.xlsx]数据引用'!#REF!,2,0),"否")</f>
        <v>否</v>
      </c>
      <c r="U436" s="4" t="s">
        <v>2987</v>
      </c>
      <c r="AD436" s="5">
        <v>37408</v>
      </c>
      <c r="AE436" s="10">
        <f ca="1" t="shared" si="13"/>
        <v>15.6666666666667</v>
      </c>
      <c r="AF436" s="12" t="s">
        <v>2988</v>
      </c>
      <c r="AG436" s="12"/>
      <c r="AH436" s="2" t="s">
        <v>2989</v>
      </c>
      <c r="AI436" s="2" t="s">
        <v>2990</v>
      </c>
    </row>
    <row r="437" spans="1:35">
      <c r="A437" s="2" t="s">
        <v>2991</v>
      </c>
      <c r="B437" s="2" t="s">
        <v>2992</v>
      </c>
      <c r="C437" s="2" t="s">
        <v>34</v>
      </c>
      <c r="D437" s="2" t="s">
        <v>1282</v>
      </c>
      <c r="E437" s="2" t="s">
        <v>155</v>
      </c>
      <c r="F437" s="2" t="s">
        <v>447</v>
      </c>
      <c r="G437" s="2" t="s">
        <v>448</v>
      </c>
      <c r="H437" s="2" t="s">
        <v>330</v>
      </c>
      <c r="I437" s="2">
        <v>0</v>
      </c>
      <c r="J437" s="2" t="s">
        <v>233</v>
      </c>
      <c r="K437" s="2" t="s">
        <v>876</v>
      </c>
      <c r="L437" s="2" t="s">
        <v>446</v>
      </c>
      <c r="N437" s="3">
        <v>43055</v>
      </c>
      <c r="O437" s="7">
        <f ca="1" t="shared" si="12"/>
        <v>0.25</v>
      </c>
      <c r="P437" s="2">
        <v>2007.7</v>
      </c>
      <c r="Q437" s="2" t="s">
        <v>49</v>
      </c>
      <c r="R437" s="4" t="s">
        <v>489</v>
      </c>
      <c r="S437" s="4" t="str">
        <f>IFERROR(VLOOKUP(R437,'C:\Users\XP-PC-XXX\Desktop\[员工花名册20180208更新版.xlsx]数据引用'!#REF!,2,0),"否")</f>
        <v>否</v>
      </c>
      <c r="U437" s="4" t="s">
        <v>2993</v>
      </c>
      <c r="V437" s="2" t="s">
        <v>49</v>
      </c>
      <c r="W437" s="4" t="s">
        <v>489</v>
      </c>
      <c r="X437" s="4" t="s">
        <v>173</v>
      </c>
      <c r="AD437" s="5">
        <v>39264</v>
      </c>
      <c r="AE437" s="10">
        <f ca="1" t="shared" si="13"/>
        <v>10.5833333333333</v>
      </c>
      <c r="AF437" s="2" t="s">
        <v>2994</v>
      </c>
      <c r="AH437" s="2" t="s">
        <v>2995</v>
      </c>
      <c r="AI437" s="2" t="s">
        <v>2996</v>
      </c>
    </row>
    <row r="438" spans="1:35">
      <c r="A438" s="2" t="s">
        <v>2997</v>
      </c>
      <c r="B438" s="2" t="s">
        <v>2998</v>
      </c>
      <c r="C438" s="2" t="s">
        <v>34</v>
      </c>
      <c r="D438" s="2" t="s">
        <v>1282</v>
      </c>
      <c r="E438" s="2" t="s">
        <v>328</v>
      </c>
      <c r="F438" s="2" t="s">
        <v>1450</v>
      </c>
      <c r="H438" s="2" t="s">
        <v>197</v>
      </c>
      <c r="I438" s="2">
        <v>0</v>
      </c>
      <c r="J438" s="2" t="s">
        <v>198</v>
      </c>
      <c r="K438" s="2" t="s">
        <v>1654</v>
      </c>
      <c r="N438" s="3">
        <v>43055</v>
      </c>
      <c r="O438" s="7">
        <f ca="1" t="shared" si="12"/>
        <v>0.25</v>
      </c>
      <c r="P438" s="2">
        <v>2012.7</v>
      </c>
      <c r="Q438" s="2" t="s">
        <v>49</v>
      </c>
      <c r="R438" s="4" t="s">
        <v>228</v>
      </c>
      <c r="S438" s="4" t="str">
        <f>IFERROR(VLOOKUP(R438,'C:\Users\XP-PC-XXX\Desktop\[员工花名册20180208更新版.xlsx]数据引用'!#REF!,2,0),"否")</f>
        <v>否</v>
      </c>
      <c r="U438" s="4" t="s">
        <v>2987</v>
      </c>
      <c r="V438" s="2" t="s">
        <v>40</v>
      </c>
      <c r="W438" s="4" t="s">
        <v>228</v>
      </c>
      <c r="X438" s="4" t="s">
        <v>2999</v>
      </c>
      <c r="AD438" s="5">
        <v>41091</v>
      </c>
      <c r="AE438" s="10">
        <f ca="1" t="shared" si="13"/>
        <v>5.58333333333333</v>
      </c>
      <c r="AF438" s="2" t="s">
        <v>3000</v>
      </c>
      <c r="AH438" s="2" t="s">
        <v>3001</v>
      </c>
      <c r="AI438" s="2" t="s">
        <v>3002</v>
      </c>
    </row>
    <row r="439" spans="1:35">
      <c r="A439" s="2" t="s">
        <v>3003</v>
      </c>
      <c r="B439" s="2" t="s">
        <v>3004</v>
      </c>
      <c r="C439" s="2" t="s">
        <v>34</v>
      </c>
      <c r="D439" s="2" t="s">
        <v>1282</v>
      </c>
      <c r="E439" s="2" t="s">
        <v>82</v>
      </c>
      <c r="F439" s="2" t="s">
        <v>1283</v>
      </c>
      <c r="G439" s="2" t="s">
        <v>1335</v>
      </c>
      <c r="H439" s="2" t="s">
        <v>197</v>
      </c>
      <c r="I439" s="2">
        <v>0</v>
      </c>
      <c r="J439" s="2" t="s">
        <v>198</v>
      </c>
      <c r="K439" s="2" t="s">
        <v>3005</v>
      </c>
      <c r="N439" s="3">
        <v>43055</v>
      </c>
      <c r="O439" s="7">
        <f ca="1" t="shared" si="12"/>
        <v>0.25</v>
      </c>
      <c r="P439" s="2">
        <v>2008.07</v>
      </c>
      <c r="Q439" s="2" t="s">
        <v>40</v>
      </c>
      <c r="R439" s="4" t="s">
        <v>859</v>
      </c>
      <c r="S439" s="4" t="str">
        <f>IFERROR(VLOOKUP(R439,'C:\Users\XP-PC-XXX\Desktop\[员工花名册20180208更新版.xlsx]数据引用'!#REF!,2,0),"否")</f>
        <v>否</v>
      </c>
      <c r="AD439" s="5">
        <v>39722</v>
      </c>
      <c r="AE439" s="10">
        <f ca="1" t="shared" si="13"/>
        <v>9.33333333333333</v>
      </c>
      <c r="AF439" s="2" t="s">
        <v>3006</v>
      </c>
      <c r="AH439" s="2" t="s">
        <v>3007</v>
      </c>
      <c r="AI439" s="2" t="s">
        <v>3008</v>
      </c>
    </row>
    <row r="440" spans="1:35">
      <c r="A440" s="2" t="s">
        <v>3009</v>
      </c>
      <c r="B440" s="2" t="s">
        <v>3010</v>
      </c>
      <c r="C440" s="2" t="s">
        <v>34</v>
      </c>
      <c r="D440" s="2" t="s">
        <v>35</v>
      </c>
      <c r="E440" s="2" t="s">
        <v>57</v>
      </c>
      <c r="F440" s="2" t="s">
        <v>93</v>
      </c>
      <c r="G440" s="2" t="s">
        <v>519</v>
      </c>
      <c r="H440" s="2" t="s">
        <v>265</v>
      </c>
      <c r="I440" s="2">
        <v>0</v>
      </c>
      <c r="J440" s="2" t="s">
        <v>198</v>
      </c>
      <c r="K440" s="2" t="s">
        <v>3011</v>
      </c>
      <c r="N440" s="3">
        <v>43055</v>
      </c>
      <c r="O440" s="7">
        <f ca="1" t="shared" si="12"/>
        <v>0.25</v>
      </c>
      <c r="P440" s="2">
        <v>2012.7</v>
      </c>
      <c r="Q440" s="2" t="s">
        <v>40</v>
      </c>
      <c r="R440" s="4" t="s">
        <v>1999</v>
      </c>
      <c r="S440" s="4" t="str">
        <f>IFERROR(VLOOKUP(R440,'C:\Users\XP-PC-XXX\Desktop\[员工花名册20180208更新版.xlsx]数据引用'!#REF!,2,0),"否")</f>
        <v>否</v>
      </c>
      <c r="U440" s="4" t="s">
        <v>211</v>
      </c>
      <c r="AD440" s="5">
        <v>41122</v>
      </c>
      <c r="AE440" s="10">
        <f ca="1" t="shared" si="13"/>
        <v>5.5</v>
      </c>
      <c r="AF440" s="12" t="s">
        <v>3012</v>
      </c>
      <c r="AG440" s="12"/>
      <c r="AH440" s="2" t="s">
        <v>3013</v>
      </c>
      <c r="AI440" s="2" t="s">
        <v>3014</v>
      </c>
    </row>
    <row r="441" spans="1:35">
      <c r="A441" s="2" t="s">
        <v>3015</v>
      </c>
      <c r="B441" s="2" t="s">
        <v>3016</v>
      </c>
      <c r="C441" s="2" t="s">
        <v>34</v>
      </c>
      <c r="D441" s="2" t="s">
        <v>35</v>
      </c>
      <c r="E441" s="2" t="s">
        <v>57</v>
      </c>
      <c r="F441" s="2" t="s">
        <v>264</v>
      </c>
      <c r="H441" s="2" t="s">
        <v>144</v>
      </c>
      <c r="I441" s="2" t="e">
        <v>#N/A</v>
      </c>
      <c r="J441" s="2" t="s">
        <v>233</v>
      </c>
      <c r="K441" s="2" t="s">
        <v>3017</v>
      </c>
      <c r="N441" s="3">
        <v>43059</v>
      </c>
      <c r="O441" s="7">
        <f ca="1" t="shared" si="12"/>
        <v>0.25</v>
      </c>
      <c r="S441" s="4" t="str">
        <f>IFERROR(VLOOKUP(R441,'C:\Users\XP-PC-XXX\Desktop\[员工花名册20180208更新版.xlsx]数据引用'!#REF!,2,0),"否")</f>
        <v>否</v>
      </c>
      <c r="AE441" s="10">
        <f ca="1" t="shared" si="13"/>
        <v>118.083333333333</v>
      </c>
      <c r="AH441" s="2" t="s">
        <v>3018</v>
      </c>
      <c r="AI441" s="2" t="s">
        <v>3019</v>
      </c>
    </row>
    <row r="442" spans="1:35">
      <c r="A442" s="2" t="s">
        <v>3020</v>
      </c>
      <c r="B442" s="2" t="s">
        <v>3021</v>
      </c>
      <c r="C442" s="2" t="s">
        <v>34</v>
      </c>
      <c r="D442" s="2" t="s">
        <v>35</v>
      </c>
      <c r="E442" s="2" t="s">
        <v>57</v>
      </c>
      <c r="F442" s="2" t="s">
        <v>240</v>
      </c>
      <c r="G442" s="2" t="s">
        <v>241</v>
      </c>
      <c r="H442" s="2" t="s">
        <v>144</v>
      </c>
      <c r="I442" s="2">
        <v>0</v>
      </c>
      <c r="J442" s="2" t="s">
        <v>233</v>
      </c>
      <c r="K442" s="2" t="s">
        <v>1056</v>
      </c>
      <c r="N442" s="3">
        <v>43059</v>
      </c>
      <c r="O442" s="7">
        <f ca="1" t="shared" si="12"/>
        <v>0.25</v>
      </c>
      <c r="P442" s="2">
        <v>2009.6</v>
      </c>
      <c r="Q442" s="2" t="s">
        <v>40</v>
      </c>
      <c r="R442" s="4" t="s">
        <v>1124</v>
      </c>
      <c r="S442" s="4" t="str">
        <f>IFERROR(VLOOKUP(R442,'C:\Users\XP-PC-XXX\Desktop\[员工花名册20180208更新版.xlsx]数据引用'!#REF!,2,0),"否")</f>
        <v>否</v>
      </c>
      <c r="U442" s="4" t="s">
        <v>3022</v>
      </c>
      <c r="AD442" s="5">
        <v>39965</v>
      </c>
      <c r="AE442" s="10">
        <f ca="1" t="shared" si="13"/>
        <v>8.66666666666667</v>
      </c>
      <c r="AF442" s="12" t="s">
        <v>3023</v>
      </c>
      <c r="AG442" s="12"/>
      <c r="AH442" s="2" t="s">
        <v>3024</v>
      </c>
      <c r="AI442" s="2" t="s">
        <v>3025</v>
      </c>
    </row>
    <row r="443" spans="1:35">
      <c r="A443" s="2" t="s">
        <v>3026</v>
      </c>
      <c r="B443" s="2" t="s">
        <v>3027</v>
      </c>
      <c r="C443" s="2" t="s">
        <v>34</v>
      </c>
      <c r="D443" s="2" t="s">
        <v>35</v>
      </c>
      <c r="E443" s="2" t="s">
        <v>82</v>
      </c>
      <c r="F443" s="2" t="s">
        <v>848</v>
      </c>
      <c r="G443" s="2" t="s">
        <v>1185</v>
      </c>
      <c r="H443" s="2" t="s">
        <v>67</v>
      </c>
      <c r="I443" s="2">
        <v>0</v>
      </c>
      <c r="J443" s="2" t="s">
        <v>322</v>
      </c>
      <c r="K443" s="2" t="s">
        <v>3028</v>
      </c>
      <c r="N443" s="3">
        <v>43059</v>
      </c>
      <c r="O443" s="7">
        <f ca="1" t="shared" si="12"/>
        <v>0.25</v>
      </c>
      <c r="P443" s="2">
        <v>2006.1</v>
      </c>
      <c r="Q443" s="2" t="s">
        <v>40</v>
      </c>
      <c r="R443" s="4" t="s">
        <v>3029</v>
      </c>
      <c r="S443" s="4" t="str">
        <f>IFERROR(VLOOKUP(R443,'C:\Users\XP-PC-XXX\Desktop\[员工花名册20180208更新版.xlsx]数据引用'!#REF!,2,0),"否")</f>
        <v>否</v>
      </c>
      <c r="U443" s="4" t="s">
        <v>897</v>
      </c>
      <c r="AD443" s="5">
        <v>38718</v>
      </c>
      <c r="AE443" s="10">
        <f ca="1" t="shared" si="13"/>
        <v>12.0833333333333</v>
      </c>
      <c r="AF443" s="12" t="s">
        <v>43</v>
      </c>
      <c r="AG443" s="12"/>
      <c r="AH443" s="2" t="s">
        <v>3030</v>
      </c>
      <c r="AI443" s="2" t="s">
        <v>3031</v>
      </c>
    </row>
    <row r="444" spans="1:35">
      <c r="A444" s="2" t="s">
        <v>3032</v>
      </c>
      <c r="B444" s="2" t="s">
        <v>3033</v>
      </c>
      <c r="C444" s="2" t="s">
        <v>34</v>
      </c>
      <c r="D444" s="2" t="s">
        <v>3034</v>
      </c>
      <c r="E444" s="2" t="s">
        <v>744</v>
      </c>
      <c r="F444" s="2" t="s">
        <v>3035</v>
      </c>
      <c r="H444" s="2" t="s">
        <v>178</v>
      </c>
      <c r="I444" s="2">
        <v>0</v>
      </c>
      <c r="J444" s="2" t="s">
        <v>179</v>
      </c>
      <c r="K444" s="2" t="s">
        <v>3036</v>
      </c>
      <c r="N444" s="3">
        <v>43055</v>
      </c>
      <c r="O444" s="7">
        <f ca="1" t="shared" si="12"/>
        <v>0.25</v>
      </c>
      <c r="P444" s="2">
        <v>2008.7</v>
      </c>
      <c r="Q444" s="2" t="s">
        <v>418</v>
      </c>
      <c r="R444" s="4" t="s">
        <v>3037</v>
      </c>
      <c r="S444" s="4" t="str">
        <f>IFERROR(VLOOKUP(R444,'C:\Users\XP-PC-XXX\Desktop\[员工花名册20180208更新版.xlsx]数据引用'!#REF!,2,0),"否")</f>
        <v>否</v>
      </c>
      <c r="U444" s="4" t="s">
        <v>3038</v>
      </c>
      <c r="AD444" s="5">
        <v>39661</v>
      </c>
      <c r="AE444" s="10">
        <f ca="1" t="shared" si="13"/>
        <v>9.5</v>
      </c>
      <c r="AF444" s="12" t="s">
        <v>3039</v>
      </c>
      <c r="AG444" s="12"/>
      <c r="AH444" s="2" t="s">
        <v>3040</v>
      </c>
      <c r="AI444" s="2" t="s">
        <v>3041</v>
      </c>
    </row>
    <row r="445" spans="1:35">
      <c r="A445" s="2" t="s">
        <v>3042</v>
      </c>
      <c r="B445" s="2" t="s">
        <v>3043</v>
      </c>
      <c r="C445" s="2" t="s">
        <v>34</v>
      </c>
      <c r="D445" s="2" t="s">
        <v>35</v>
      </c>
      <c r="E445" s="2" t="s">
        <v>57</v>
      </c>
      <c r="F445" s="2" t="s">
        <v>136</v>
      </c>
      <c r="H445" s="2" t="s">
        <v>242</v>
      </c>
      <c r="I445" s="2">
        <v>0</v>
      </c>
      <c r="J445" s="2" t="s">
        <v>85</v>
      </c>
      <c r="K445" s="2" t="s">
        <v>3044</v>
      </c>
      <c r="N445" s="3">
        <v>43059</v>
      </c>
      <c r="O445" s="7">
        <f ca="1" t="shared" si="12"/>
        <v>0.25</v>
      </c>
      <c r="P445" s="2">
        <v>2008.6</v>
      </c>
      <c r="Q445" s="2" t="s">
        <v>40</v>
      </c>
      <c r="R445" s="4" t="s">
        <v>172</v>
      </c>
      <c r="S445" s="4" t="str">
        <f>IFERROR(VLOOKUP(R445,'C:\Users\XP-PC-XXX\Desktop\[员工花名册20180208更新版.xlsx]数据引用'!#REF!,2,0),"否")</f>
        <v>否</v>
      </c>
      <c r="U445" s="4" t="s">
        <v>52</v>
      </c>
      <c r="AD445" s="5">
        <v>43282</v>
      </c>
      <c r="AE445" s="10">
        <f ca="1" t="shared" si="13"/>
        <v>-0.333333333333333</v>
      </c>
      <c r="AH445" s="2" t="s">
        <v>3045</v>
      </c>
      <c r="AI445" s="2" t="s">
        <v>3046</v>
      </c>
    </row>
    <row r="446" spans="1:35">
      <c r="A446" s="2" t="s">
        <v>3047</v>
      </c>
      <c r="B446" s="2" t="s">
        <v>3048</v>
      </c>
      <c r="C446" s="2" t="s">
        <v>81</v>
      </c>
      <c r="D446" s="2" t="s">
        <v>1282</v>
      </c>
      <c r="E446" s="2" t="s">
        <v>328</v>
      </c>
      <c r="F446" s="2" t="s">
        <v>530</v>
      </c>
      <c r="H446" s="2" t="s">
        <v>197</v>
      </c>
      <c r="I446" s="2">
        <v>0</v>
      </c>
      <c r="J446" s="2" t="s">
        <v>198</v>
      </c>
      <c r="K446" s="2" t="s">
        <v>3049</v>
      </c>
      <c r="N446" s="3">
        <v>43059</v>
      </c>
      <c r="O446" s="7">
        <f ca="1" t="shared" si="12"/>
        <v>0.25</v>
      </c>
      <c r="P446" s="2">
        <v>2007.7</v>
      </c>
      <c r="Q446" s="2" t="s">
        <v>40</v>
      </c>
      <c r="R446" s="4" t="s">
        <v>604</v>
      </c>
      <c r="S446" s="4" t="str">
        <f>IFERROR(VLOOKUP(R446,'C:\Users\XP-PC-XXX\Desktop\[员工花名册20180208更新版.xlsx]数据引用'!#REF!,2,0),"否")</f>
        <v>否</v>
      </c>
      <c r="U446" s="4" t="s">
        <v>52</v>
      </c>
      <c r="AD446" s="5">
        <v>39234</v>
      </c>
      <c r="AE446" s="10">
        <f ca="1" t="shared" si="13"/>
        <v>10.6666666666667</v>
      </c>
      <c r="AF446" s="2" t="s">
        <v>3050</v>
      </c>
      <c r="AH446" s="2">
        <v>18600124678</v>
      </c>
      <c r="AI446" s="2" t="s">
        <v>3051</v>
      </c>
    </row>
    <row r="447" spans="1:35">
      <c r="A447" s="2" t="s">
        <v>3052</v>
      </c>
      <c r="B447" s="2" t="s">
        <v>3053</v>
      </c>
      <c r="C447" s="2" t="s">
        <v>34</v>
      </c>
      <c r="D447" s="2" t="s">
        <v>1282</v>
      </c>
      <c r="E447" s="2" t="s">
        <v>328</v>
      </c>
      <c r="F447" s="2" t="s">
        <v>2677</v>
      </c>
      <c r="H447" s="2" t="s">
        <v>330</v>
      </c>
      <c r="I447" s="2">
        <v>0</v>
      </c>
      <c r="J447" s="2" t="s">
        <v>233</v>
      </c>
      <c r="K447" s="2" t="s">
        <v>3054</v>
      </c>
      <c r="N447" s="3">
        <v>43059</v>
      </c>
      <c r="O447" s="7">
        <f ca="1" t="shared" si="12"/>
        <v>0.25</v>
      </c>
      <c r="P447" s="2">
        <v>2006.7</v>
      </c>
      <c r="Q447" s="2" t="s">
        <v>40</v>
      </c>
      <c r="R447" s="4" t="s">
        <v>3055</v>
      </c>
      <c r="S447" s="4" t="str">
        <f>IFERROR(VLOOKUP(R447,'C:\Users\XP-PC-XXX\Desktop\[员工花名册20180208更新版.xlsx]数据引用'!#REF!,2,0),"否")</f>
        <v>否</v>
      </c>
      <c r="U447" s="4" t="s">
        <v>3056</v>
      </c>
      <c r="AD447" s="5">
        <v>38869</v>
      </c>
      <c r="AE447" s="10">
        <f ca="1" t="shared" si="13"/>
        <v>11.6666666666667</v>
      </c>
      <c r="AF447" s="16" t="s">
        <v>3057</v>
      </c>
      <c r="AG447" s="16"/>
      <c r="AH447" s="2" t="s">
        <v>3058</v>
      </c>
      <c r="AI447" s="2" t="s">
        <v>3059</v>
      </c>
    </row>
    <row r="448" spans="1:35">
      <c r="A448" s="2" t="s">
        <v>3060</v>
      </c>
      <c r="B448" s="2" t="s">
        <v>3061</v>
      </c>
      <c r="C448" s="2" t="s">
        <v>34</v>
      </c>
      <c r="D448" s="2" t="s">
        <v>35</v>
      </c>
      <c r="E448" s="2" t="s">
        <v>57</v>
      </c>
      <c r="F448" s="2" t="s">
        <v>264</v>
      </c>
      <c r="H448" s="2" t="s">
        <v>144</v>
      </c>
      <c r="I448" s="2">
        <v>0</v>
      </c>
      <c r="J448" s="2" t="s">
        <v>233</v>
      </c>
      <c r="K448" s="2" t="s">
        <v>3062</v>
      </c>
      <c r="N448" s="3">
        <v>43063</v>
      </c>
      <c r="O448" s="7">
        <f ca="1" t="shared" si="12"/>
        <v>0.25</v>
      </c>
      <c r="P448" s="2">
        <v>2008.7</v>
      </c>
      <c r="Q448" s="2" t="s">
        <v>40</v>
      </c>
      <c r="R448" s="4" t="s">
        <v>1762</v>
      </c>
      <c r="S448" s="4" t="str">
        <f>IFERROR(VLOOKUP(R448,'C:\Users\XP-PC-XXX\Desktop\[员工花名册20180208更新版.xlsx]数据引用'!#REF!,2,0),"否")</f>
        <v>否</v>
      </c>
      <c r="U448" s="4" t="s">
        <v>191</v>
      </c>
      <c r="AD448" s="5">
        <v>39630</v>
      </c>
      <c r="AE448" s="10">
        <f ca="1" t="shared" si="13"/>
        <v>9.58333333333333</v>
      </c>
      <c r="AF448" s="12" t="s">
        <v>3063</v>
      </c>
      <c r="AG448" s="12"/>
      <c r="AH448" s="2" t="s">
        <v>3064</v>
      </c>
      <c r="AI448" s="2" t="s">
        <v>3065</v>
      </c>
    </row>
    <row r="449" spans="1:35">
      <c r="A449" s="2" t="s">
        <v>3066</v>
      </c>
      <c r="B449" s="2" t="s">
        <v>3067</v>
      </c>
      <c r="C449" s="2" t="s">
        <v>34</v>
      </c>
      <c r="D449" s="2" t="s">
        <v>3068</v>
      </c>
      <c r="E449" s="2" t="s">
        <v>744</v>
      </c>
      <c r="F449" s="2" t="s">
        <v>3069</v>
      </c>
      <c r="H449" s="2" t="s">
        <v>95</v>
      </c>
      <c r="I449" s="2">
        <v>0</v>
      </c>
      <c r="J449" s="2" t="s">
        <v>85</v>
      </c>
      <c r="K449" s="2" t="s">
        <v>3070</v>
      </c>
      <c r="N449" s="3">
        <v>43063</v>
      </c>
      <c r="O449" s="7">
        <f ca="1" t="shared" si="12"/>
        <v>0.25</v>
      </c>
      <c r="P449" s="4">
        <v>2006.7</v>
      </c>
      <c r="Q449" s="4" t="s">
        <v>40</v>
      </c>
      <c r="R449" s="4" t="s">
        <v>3071</v>
      </c>
      <c r="S449" s="4" t="str">
        <f>IFERROR(VLOOKUP(R449,'C:\Users\XP-PC-XXX\Desktop\[员工花名册20180208更新版.xlsx]数据引用'!#REF!,2,0),"否")</f>
        <v>否</v>
      </c>
      <c r="AD449" s="5">
        <v>38899</v>
      </c>
      <c r="AE449" s="10">
        <f ca="1" t="shared" si="13"/>
        <v>11.5833333333333</v>
      </c>
      <c r="AF449" s="12" t="s">
        <v>2923</v>
      </c>
      <c r="AG449" s="12"/>
      <c r="AH449" s="2" t="s">
        <v>3072</v>
      </c>
      <c r="AI449" s="2" t="s">
        <v>3073</v>
      </c>
    </row>
    <row r="450" spans="1:35">
      <c r="A450" s="2" t="s">
        <v>3074</v>
      </c>
      <c r="B450" s="2" t="s">
        <v>3075</v>
      </c>
      <c r="C450" s="2" t="s">
        <v>34</v>
      </c>
      <c r="D450" s="2" t="s">
        <v>35</v>
      </c>
      <c r="E450" s="2" t="s">
        <v>57</v>
      </c>
      <c r="F450" s="2" t="s">
        <v>66</v>
      </c>
      <c r="G450" s="2" t="s">
        <v>467</v>
      </c>
      <c r="H450" s="2" t="s">
        <v>144</v>
      </c>
      <c r="I450" s="2">
        <v>0</v>
      </c>
      <c r="J450" s="2" t="s">
        <v>233</v>
      </c>
      <c r="K450" s="2" t="s">
        <v>1580</v>
      </c>
      <c r="N450" s="3">
        <v>43063</v>
      </c>
      <c r="O450" s="7">
        <f ca="1" t="shared" ref="O450:O505" si="14">DATEDIF(N450,TODAY(),"m")/12</f>
        <v>0.25</v>
      </c>
      <c r="P450" s="4">
        <v>2011.6</v>
      </c>
      <c r="Q450" s="4" t="s">
        <v>40</v>
      </c>
      <c r="R450" s="4" t="s">
        <v>149</v>
      </c>
      <c r="S450" s="4" t="str">
        <f>IFERROR(VLOOKUP(R450,'C:\Users\XP-PC-XXX\Desktop\[员工花名册20180208更新版.xlsx]数据引用'!#REF!,2,0),"否")</f>
        <v>否</v>
      </c>
      <c r="AD450" s="5">
        <v>40701</v>
      </c>
      <c r="AE450" s="10">
        <f ca="1" t="shared" ref="AE450:AE513" si="15">DATEDIF(AD450,TODAY(),"m")/12</f>
        <v>6.66666666666667</v>
      </c>
      <c r="AF450" s="12" t="s">
        <v>3076</v>
      </c>
      <c r="AG450" s="12"/>
      <c r="AH450" s="2" t="s">
        <v>3077</v>
      </c>
      <c r="AI450" s="2" t="s">
        <v>3078</v>
      </c>
    </row>
    <row r="451" spans="1:35">
      <c r="A451" s="2" t="s">
        <v>3079</v>
      </c>
      <c r="B451" s="2" t="s">
        <v>3080</v>
      </c>
      <c r="C451" s="2" t="s">
        <v>34</v>
      </c>
      <c r="D451" s="2" t="s">
        <v>35</v>
      </c>
      <c r="E451" s="2" t="s">
        <v>155</v>
      </c>
      <c r="F451" s="2" t="s">
        <v>447</v>
      </c>
      <c r="G451" s="2" t="s">
        <v>3081</v>
      </c>
      <c r="H451" s="2" t="s">
        <v>330</v>
      </c>
      <c r="I451" s="2">
        <v>0</v>
      </c>
      <c r="J451" s="2" t="s">
        <v>233</v>
      </c>
      <c r="K451" s="2" t="s">
        <v>876</v>
      </c>
      <c r="L451" s="2" t="s">
        <v>446</v>
      </c>
      <c r="N451" s="3">
        <v>43063</v>
      </c>
      <c r="O451" s="7">
        <f ca="1" t="shared" si="14"/>
        <v>0.25</v>
      </c>
      <c r="P451" s="4">
        <v>2008.6</v>
      </c>
      <c r="Q451" s="4" t="s">
        <v>40</v>
      </c>
      <c r="R451" s="4" t="s">
        <v>1124</v>
      </c>
      <c r="S451" s="4" t="str">
        <f>IFERROR(VLOOKUP(R451,'C:\Users\XP-PC-XXX\Desktop\[员工花名册20180208更新版.xlsx]数据引用'!#REF!,2,0),"否")</f>
        <v>否</v>
      </c>
      <c r="AD451" s="5">
        <v>39630</v>
      </c>
      <c r="AE451" s="10">
        <f ca="1" t="shared" si="15"/>
        <v>9.58333333333333</v>
      </c>
      <c r="AF451" s="16" t="s">
        <v>3082</v>
      </c>
      <c r="AG451" s="16"/>
      <c r="AH451" s="2" t="s">
        <v>3083</v>
      </c>
      <c r="AI451" s="2" t="s">
        <v>3084</v>
      </c>
    </row>
    <row r="452" spans="1:35">
      <c r="A452" s="2" t="s">
        <v>3085</v>
      </c>
      <c r="B452" s="2" t="s">
        <v>3086</v>
      </c>
      <c r="C452" s="2" t="s">
        <v>34</v>
      </c>
      <c r="D452" s="2" t="s">
        <v>35</v>
      </c>
      <c r="E452" s="2" t="s">
        <v>57</v>
      </c>
      <c r="F452" s="2" t="s">
        <v>784</v>
      </c>
      <c r="G452" s="2" t="s">
        <v>2361</v>
      </c>
      <c r="H452" s="2" t="s">
        <v>2963</v>
      </c>
      <c r="I452" s="2">
        <v>0</v>
      </c>
      <c r="J452" s="2" t="s">
        <v>580</v>
      </c>
      <c r="K452" s="2" t="s">
        <v>3087</v>
      </c>
      <c r="N452" s="3">
        <v>43063</v>
      </c>
      <c r="O452" s="7">
        <f ca="1" t="shared" si="14"/>
        <v>0.25</v>
      </c>
      <c r="P452" s="4">
        <v>2005.6</v>
      </c>
      <c r="Q452" s="4" t="s">
        <v>418</v>
      </c>
      <c r="R452" s="4" t="s">
        <v>3088</v>
      </c>
      <c r="S452" s="4" t="str">
        <f>IFERROR(VLOOKUP(R452,'C:\Users\XP-PC-XXX\Desktop\[员工花名册20180208更新版.xlsx]数据引用'!#REF!,2,0),"否")</f>
        <v>否</v>
      </c>
      <c r="AE452" s="10">
        <f ca="1" t="shared" si="15"/>
        <v>118.083333333333</v>
      </c>
      <c r="AF452" s="16" t="s">
        <v>1294</v>
      </c>
      <c r="AG452" s="16"/>
      <c r="AH452" s="2" t="s">
        <v>3089</v>
      </c>
      <c r="AI452" s="2" t="s">
        <v>3090</v>
      </c>
    </row>
    <row r="453" spans="1:35">
      <c r="A453" s="2" t="s">
        <v>3091</v>
      </c>
      <c r="B453" s="2" t="s">
        <v>3092</v>
      </c>
      <c r="C453" s="2" t="s">
        <v>34</v>
      </c>
      <c r="D453" s="2" t="s">
        <v>3093</v>
      </c>
      <c r="E453" s="2" t="s">
        <v>111</v>
      </c>
      <c r="F453" s="2" t="s">
        <v>176</v>
      </c>
      <c r="G453" s="2" t="s">
        <v>754</v>
      </c>
      <c r="H453" s="2" t="s">
        <v>3094</v>
      </c>
      <c r="J453" s="2" t="s">
        <v>800</v>
      </c>
      <c r="K453" s="2" t="s">
        <v>3095</v>
      </c>
      <c r="L453" s="2" t="s">
        <v>753</v>
      </c>
      <c r="N453" s="3">
        <v>42591</v>
      </c>
      <c r="O453" s="7">
        <f ca="1" t="shared" si="14"/>
        <v>1.5</v>
      </c>
      <c r="P453" s="2">
        <v>2009.6</v>
      </c>
      <c r="Q453" s="2" t="s">
        <v>3096</v>
      </c>
      <c r="R453" s="4" t="s">
        <v>3097</v>
      </c>
      <c r="S453" s="4" t="str">
        <f>IFERROR(VLOOKUP(R453,'C:\Users\XP-PC-XXX\Desktop\[员工花名册20180208更新版.xlsx]数据引用'!#REF!,2,0),"否")</f>
        <v>否</v>
      </c>
      <c r="U453" s="4" t="s">
        <v>39</v>
      </c>
      <c r="AD453" s="5">
        <v>39995</v>
      </c>
      <c r="AE453" s="10">
        <f ca="1" t="shared" si="15"/>
        <v>8.58333333333333</v>
      </c>
      <c r="AF453" s="2" t="s">
        <v>3098</v>
      </c>
      <c r="AH453" s="2" t="s">
        <v>3099</v>
      </c>
      <c r="AI453" s="2" t="s">
        <v>3100</v>
      </c>
    </row>
    <row r="454" spans="1:35">
      <c r="A454" s="2" t="s">
        <v>3101</v>
      </c>
      <c r="B454" s="2" t="s">
        <v>3102</v>
      </c>
      <c r="C454" s="2" t="s">
        <v>34</v>
      </c>
      <c r="D454" s="2" t="s">
        <v>3093</v>
      </c>
      <c r="E454" s="2" t="s">
        <v>57</v>
      </c>
      <c r="F454" s="2" t="s">
        <v>93</v>
      </c>
      <c r="G454" s="2" t="s">
        <v>519</v>
      </c>
      <c r="H454" s="2" t="s">
        <v>520</v>
      </c>
      <c r="J454" s="2" t="s">
        <v>521</v>
      </c>
      <c r="K454" s="2" t="s">
        <v>522</v>
      </c>
      <c r="L454" s="2" t="s">
        <v>101</v>
      </c>
      <c r="N454" s="3">
        <v>42620</v>
      </c>
      <c r="O454" s="7">
        <f ca="1" t="shared" si="14"/>
        <v>1.41666666666667</v>
      </c>
      <c r="P454" s="2">
        <v>2011.7</v>
      </c>
      <c r="Q454" s="2" t="s">
        <v>418</v>
      </c>
      <c r="R454" s="4" t="s">
        <v>3103</v>
      </c>
      <c r="S454" s="4" t="str">
        <f>IFERROR(VLOOKUP(R454,'C:\Users\XP-PC-XXX\Desktop\[员工花名册20180208更新版.xlsx]数据引用'!#REF!,2,0),"否")</f>
        <v>否</v>
      </c>
      <c r="U454" s="4" t="s">
        <v>427</v>
      </c>
      <c r="AD454" s="5">
        <v>40848</v>
      </c>
      <c r="AE454" s="10">
        <f ca="1" t="shared" si="15"/>
        <v>6.25</v>
      </c>
      <c r="AF454" s="2" t="s">
        <v>107</v>
      </c>
      <c r="AH454" s="2" t="s">
        <v>3104</v>
      </c>
      <c r="AI454" s="2" t="s">
        <v>3105</v>
      </c>
    </row>
    <row r="455" spans="1:35">
      <c r="A455" s="2" t="s">
        <v>3106</v>
      </c>
      <c r="B455" s="2" t="s">
        <v>3107</v>
      </c>
      <c r="C455" s="2" t="s">
        <v>34</v>
      </c>
      <c r="D455" s="2" t="s">
        <v>3093</v>
      </c>
      <c r="E455" s="2" t="s">
        <v>57</v>
      </c>
      <c r="F455" s="2" t="s">
        <v>93</v>
      </c>
      <c r="G455" s="2" t="s">
        <v>102</v>
      </c>
      <c r="H455" s="2" t="s">
        <v>520</v>
      </c>
      <c r="J455" s="2" t="s">
        <v>521</v>
      </c>
      <c r="K455" s="2" t="s">
        <v>3108</v>
      </c>
      <c r="L455" s="2" t="s">
        <v>101</v>
      </c>
      <c r="N455" s="3">
        <v>42830</v>
      </c>
      <c r="O455" s="7">
        <f ca="1" t="shared" si="14"/>
        <v>0.833333333333333</v>
      </c>
      <c r="P455" s="2">
        <v>2012.6</v>
      </c>
      <c r="Q455" s="2" t="s">
        <v>418</v>
      </c>
      <c r="R455" s="4" t="s">
        <v>3109</v>
      </c>
      <c r="S455" s="4" t="str">
        <f>IFERROR(VLOOKUP(R455,'C:\Users\XP-PC-XXX\Desktop\[员工花名册20180208更新版.xlsx]数据引用'!#REF!,2,0),"否")</f>
        <v>否</v>
      </c>
      <c r="U455" s="4" t="s">
        <v>3110</v>
      </c>
      <c r="AD455" s="5">
        <v>41061</v>
      </c>
      <c r="AE455" s="10">
        <f ca="1" t="shared" si="15"/>
        <v>5.66666666666667</v>
      </c>
      <c r="AF455" s="2" t="s">
        <v>3111</v>
      </c>
      <c r="AH455" s="2" t="s">
        <v>3112</v>
      </c>
      <c r="AI455" s="2" t="s">
        <v>3113</v>
      </c>
    </row>
    <row r="456" spans="1:35">
      <c r="A456" s="2" t="s">
        <v>3114</v>
      </c>
      <c r="B456" s="2" t="s">
        <v>3115</v>
      </c>
      <c r="C456" s="2" t="s">
        <v>34</v>
      </c>
      <c r="D456" s="2" t="s">
        <v>3093</v>
      </c>
      <c r="E456" s="2" t="s">
        <v>57</v>
      </c>
      <c r="F456" s="2" t="s">
        <v>93</v>
      </c>
      <c r="G456" s="2" t="s">
        <v>519</v>
      </c>
      <c r="H456" s="2" t="s">
        <v>3116</v>
      </c>
      <c r="J456" s="2" t="s">
        <v>3117</v>
      </c>
      <c r="K456" s="2" t="s">
        <v>3118</v>
      </c>
      <c r="L456" s="2" t="s">
        <v>563</v>
      </c>
      <c r="N456" s="3">
        <v>42830</v>
      </c>
      <c r="O456" s="7">
        <f ca="1" t="shared" si="14"/>
        <v>0.833333333333333</v>
      </c>
      <c r="P456" s="2">
        <v>2014.6</v>
      </c>
      <c r="Q456" s="2" t="s">
        <v>40</v>
      </c>
      <c r="R456" s="4" t="s">
        <v>3119</v>
      </c>
      <c r="S456" s="4" t="str">
        <f>IFERROR(VLOOKUP(R456,'C:\Users\XP-PC-XXX\Desktop\[员工花名册20180208更新版.xlsx]数据引用'!#REF!,2,0),"否")</f>
        <v>否</v>
      </c>
      <c r="U456" s="4" t="s">
        <v>52</v>
      </c>
      <c r="AD456" s="5">
        <v>41791</v>
      </c>
      <c r="AE456" s="10">
        <f ca="1" t="shared" si="15"/>
        <v>3.66666666666667</v>
      </c>
      <c r="AF456" s="2" t="s">
        <v>3120</v>
      </c>
      <c r="AH456" s="2" t="s">
        <v>3121</v>
      </c>
      <c r="AI456" s="2" t="s">
        <v>3122</v>
      </c>
    </row>
    <row r="457" spans="1:35">
      <c r="A457" s="2" t="s">
        <v>3123</v>
      </c>
      <c r="B457" s="2" t="s">
        <v>3124</v>
      </c>
      <c r="C457" s="2" t="s">
        <v>34</v>
      </c>
      <c r="D457" s="2" t="s">
        <v>3093</v>
      </c>
      <c r="E457" s="2" t="s">
        <v>57</v>
      </c>
      <c r="F457" s="2" t="s">
        <v>93</v>
      </c>
      <c r="G457" s="2" t="s">
        <v>94</v>
      </c>
      <c r="H457" s="2" t="s">
        <v>3125</v>
      </c>
      <c r="J457" s="2" t="s">
        <v>3117</v>
      </c>
      <c r="K457" s="2" t="s">
        <v>3126</v>
      </c>
      <c r="L457" s="2" t="s">
        <v>563</v>
      </c>
      <c r="N457" s="3">
        <v>42871</v>
      </c>
      <c r="O457" s="7">
        <f ca="1" t="shared" si="14"/>
        <v>0.75</v>
      </c>
      <c r="P457" s="2">
        <v>2007.7</v>
      </c>
      <c r="Q457" s="2" t="s">
        <v>756</v>
      </c>
      <c r="R457" s="4" t="s">
        <v>3127</v>
      </c>
      <c r="S457" s="4" t="str">
        <f>IFERROR(VLOOKUP(R457,'C:\Users\XP-PC-XXX\Desktop\[员工花名册20180208更新版.xlsx]数据引用'!#REF!,2,0),"否")</f>
        <v>否</v>
      </c>
      <c r="U457" s="4" t="s">
        <v>3128</v>
      </c>
      <c r="AD457" s="5">
        <v>39326</v>
      </c>
      <c r="AE457" s="10">
        <f ca="1" t="shared" si="15"/>
        <v>10.4166666666667</v>
      </c>
      <c r="AF457" s="2" t="s">
        <v>3129</v>
      </c>
      <c r="AH457" s="2" t="s">
        <v>3130</v>
      </c>
      <c r="AI457" s="2" t="s">
        <v>3131</v>
      </c>
    </row>
    <row r="458" spans="1:35">
      <c r="A458" s="2" t="s">
        <v>3132</v>
      </c>
      <c r="B458" s="2" t="s">
        <v>3133</v>
      </c>
      <c r="C458" s="2" t="s">
        <v>81</v>
      </c>
      <c r="D458" s="2" t="s">
        <v>35</v>
      </c>
      <c r="E458" s="2" t="s">
        <v>82</v>
      </c>
      <c r="F458" s="2" t="s">
        <v>894</v>
      </c>
      <c r="H458" s="2" t="s">
        <v>579</v>
      </c>
      <c r="J458" s="2" t="s">
        <v>580</v>
      </c>
      <c r="K458" s="2" t="s">
        <v>3134</v>
      </c>
      <c r="L458" s="2" t="s">
        <v>195</v>
      </c>
      <c r="N458" s="3">
        <v>42898</v>
      </c>
      <c r="O458" s="7">
        <f ca="1" t="shared" si="14"/>
        <v>0.666666666666667</v>
      </c>
      <c r="P458" s="2">
        <v>2004.7</v>
      </c>
      <c r="Q458" s="2" t="s">
        <v>756</v>
      </c>
      <c r="R458" s="4" t="s">
        <v>3135</v>
      </c>
      <c r="S458" s="4" t="str">
        <f>IFERROR(VLOOKUP(R458,'C:\Users\XP-PC-XXX\Desktop\[员工花名册20180208更新版.xlsx]数据引用'!#REF!,2,0),"否")</f>
        <v>否</v>
      </c>
      <c r="U458" s="4" t="s">
        <v>2084</v>
      </c>
      <c r="Y458" s="2" t="s">
        <v>40</v>
      </c>
      <c r="Z458" s="2" t="s">
        <v>1589</v>
      </c>
      <c r="AD458" s="5">
        <v>38169</v>
      </c>
      <c r="AE458" s="10">
        <f ca="1" t="shared" si="15"/>
        <v>13.5833333333333</v>
      </c>
      <c r="AF458" s="2" t="s">
        <v>3136</v>
      </c>
      <c r="AH458" s="2" t="s">
        <v>3137</v>
      </c>
      <c r="AI458" s="2" t="s">
        <v>3138</v>
      </c>
    </row>
    <row r="459" spans="1:35">
      <c r="A459" s="2" t="s">
        <v>3139</v>
      </c>
      <c r="B459" s="2" t="s">
        <v>3140</v>
      </c>
      <c r="C459" s="2" t="s">
        <v>34</v>
      </c>
      <c r="D459" s="2" t="s">
        <v>3093</v>
      </c>
      <c r="E459" s="2" t="s">
        <v>82</v>
      </c>
      <c r="F459" s="2" t="s">
        <v>577</v>
      </c>
      <c r="H459" s="2" t="s">
        <v>579</v>
      </c>
      <c r="J459" s="2" t="s">
        <v>580</v>
      </c>
      <c r="K459" s="2" t="s">
        <v>1588</v>
      </c>
      <c r="L459" s="2" t="s">
        <v>3141</v>
      </c>
      <c r="N459" s="3">
        <v>42979</v>
      </c>
      <c r="O459" s="7">
        <f ca="1" t="shared" si="14"/>
        <v>0.416666666666667</v>
      </c>
      <c r="P459" s="2">
        <v>2001.7</v>
      </c>
      <c r="Q459" s="2" t="s">
        <v>756</v>
      </c>
      <c r="R459" s="4" t="s">
        <v>3142</v>
      </c>
      <c r="S459" s="4" t="str">
        <f>IFERROR(VLOOKUP(R459,'C:\Users\XP-PC-XXX\Desktop\[员工花名册20180208更新版.xlsx]数据引用'!#REF!,2,0),"否")</f>
        <v>否</v>
      </c>
      <c r="U459" s="4" t="s">
        <v>3143</v>
      </c>
      <c r="AD459" s="5">
        <v>37073</v>
      </c>
      <c r="AE459" s="10">
        <f ca="1" t="shared" si="15"/>
        <v>16.5833333333333</v>
      </c>
      <c r="AF459" s="2" t="s">
        <v>43</v>
      </c>
      <c r="AH459" s="2" t="s">
        <v>3144</v>
      </c>
      <c r="AI459" s="2" t="s">
        <v>3145</v>
      </c>
    </row>
    <row r="460" spans="1:35">
      <c r="A460" s="2" t="s">
        <v>3146</v>
      </c>
      <c r="B460" s="2" t="s">
        <v>3147</v>
      </c>
      <c r="C460" s="2" t="s">
        <v>34</v>
      </c>
      <c r="D460" s="2" t="s">
        <v>35</v>
      </c>
      <c r="E460" s="2" t="s">
        <v>57</v>
      </c>
      <c r="F460" s="2" t="s">
        <v>128</v>
      </c>
      <c r="G460" s="2" t="s">
        <v>1414</v>
      </c>
      <c r="H460" s="2" t="s">
        <v>265</v>
      </c>
      <c r="J460" s="2" t="s">
        <v>198</v>
      </c>
      <c r="K460" s="2" t="s">
        <v>1805</v>
      </c>
      <c r="L460" s="2" t="s">
        <v>1798</v>
      </c>
      <c r="N460" s="3">
        <v>42989</v>
      </c>
      <c r="O460" s="7">
        <f ca="1" t="shared" si="14"/>
        <v>0.416666666666667</v>
      </c>
      <c r="P460" s="2">
        <v>2010.6</v>
      </c>
      <c r="Q460" s="2" t="s">
        <v>40</v>
      </c>
      <c r="R460" s="4" t="s">
        <v>3148</v>
      </c>
      <c r="S460" s="4" t="str">
        <f>IFERROR(VLOOKUP(R460,'C:\Users\XP-PC-XXX\Desktop\[员工花名册20180208更新版.xlsx]数据引用'!#REF!,2,0),"否")</f>
        <v>否</v>
      </c>
      <c r="U460" s="4" t="s">
        <v>52</v>
      </c>
      <c r="AD460" s="5">
        <v>40330</v>
      </c>
      <c r="AE460" s="10">
        <f ca="1" t="shared" si="15"/>
        <v>7.66666666666667</v>
      </c>
      <c r="AF460" s="2" t="s">
        <v>3149</v>
      </c>
      <c r="AH460" s="2" t="s">
        <v>3150</v>
      </c>
      <c r="AI460" s="2" t="s">
        <v>3151</v>
      </c>
    </row>
    <row r="461" spans="1:35">
      <c r="A461" s="1">
        <v>20006</v>
      </c>
      <c r="B461" s="2" t="s">
        <v>3152</v>
      </c>
      <c r="C461" s="2" t="s">
        <v>34</v>
      </c>
      <c r="D461" s="2" t="s">
        <v>3093</v>
      </c>
      <c r="E461" s="2" t="s">
        <v>57</v>
      </c>
      <c r="F461" s="2" t="s">
        <v>93</v>
      </c>
      <c r="G461" s="2" t="s">
        <v>519</v>
      </c>
      <c r="H461" s="2" t="s">
        <v>520</v>
      </c>
      <c r="I461" s="2">
        <v>0</v>
      </c>
      <c r="J461" s="2" t="s">
        <v>521</v>
      </c>
      <c r="K461" s="2" t="s">
        <v>522</v>
      </c>
      <c r="L461" s="2" t="s">
        <v>563</v>
      </c>
      <c r="N461" s="3">
        <v>42887</v>
      </c>
      <c r="O461" s="7">
        <f ca="1" t="shared" si="14"/>
        <v>0.666666666666667</v>
      </c>
      <c r="P461" s="2">
        <v>2009.7</v>
      </c>
      <c r="Q461" s="2" t="s">
        <v>756</v>
      </c>
      <c r="R461" s="4" t="s">
        <v>3153</v>
      </c>
      <c r="S461" s="4" t="str">
        <f>IFERROR(VLOOKUP(R461,'C:\Users\XP-PC-XXX\Desktop\[员工花名册20180208更新版.xlsx]数据引用'!#REF!,2,0),"否")</f>
        <v>否</v>
      </c>
      <c r="U461" s="4" t="s">
        <v>3154</v>
      </c>
      <c r="AD461" s="5">
        <v>39995</v>
      </c>
      <c r="AE461" s="10">
        <f ca="1" t="shared" si="15"/>
        <v>8.58333333333333</v>
      </c>
      <c r="AF461" s="2" t="s">
        <v>3155</v>
      </c>
      <c r="AH461" s="2" t="s">
        <v>3156</v>
      </c>
      <c r="AI461" s="2" t="s">
        <v>3157</v>
      </c>
    </row>
    <row r="462" spans="1:35">
      <c r="A462" s="1">
        <v>20007</v>
      </c>
      <c r="B462" s="2" t="s">
        <v>3158</v>
      </c>
      <c r="C462" s="2" t="s">
        <v>34</v>
      </c>
      <c r="D462" s="2" t="s">
        <v>3093</v>
      </c>
      <c r="E462" s="2" t="s">
        <v>57</v>
      </c>
      <c r="F462" s="2" t="s">
        <v>93</v>
      </c>
      <c r="G462" s="2" t="s">
        <v>94</v>
      </c>
      <c r="H462" s="2" t="s">
        <v>520</v>
      </c>
      <c r="I462" s="2">
        <v>0</v>
      </c>
      <c r="J462" s="2" t="s">
        <v>521</v>
      </c>
      <c r="K462" s="2" t="s">
        <v>3159</v>
      </c>
      <c r="L462" s="2" t="s">
        <v>1192</v>
      </c>
      <c r="N462" s="3">
        <v>42887</v>
      </c>
      <c r="O462" s="7">
        <f ca="1" t="shared" si="14"/>
        <v>0.666666666666667</v>
      </c>
      <c r="P462" s="2">
        <v>2004.7</v>
      </c>
      <c r="Q462" s="2" t="s">
        <v>756</v>
      </c>
      <c r="R462" s="4" t="s">
        <v>3160</v>
      </c>
      <c r="S462" s="4" t="str">
        <f>IFERROR(VLOOKUP(R462,'C:\Users\XP-PC-XXX\Desktop\[员工花名册20180208更新版.xlsx]数据引用'!#REF!,2,0),"否")</f>
        <v>否</v>
      </c>
      <c r="U462" s="4" t="s">
        <v>3161</v>
      </c>
      <c r="AD462" s="5">
        <v>38169</v>
      </c>
      <c r="AE462" s="10">
        <f ca="1" t="shared" si="15"/>
        <v>13.5833333333333</v>
      </c>
      <c r="AF462" s="2" t="s">
        <v>3162</v>
      </c>
      <c r="AH462" s="2" t="s">
        <v>3163</v>
      </c>
      <c r="AI462" s="2" t="s">
        <v>3164</v>
      </c>
    </row>
    <row r="463" spans="1:35">
      <c r="A463" s="1">
        <v>20008</v>
      </c>
      <c r="B463" s="2" t="s">
        <v>3165</v>
      </c>
      <c r="C463" s="2" t="s">
        <v>34</v>
      </c>
      <c r="D463" s="2" t="s">
        <v>3093</v>
      </c>
      <c r="E463" s="2" t="s">
        <v>57</v>
      </c>
      <c r="F463" s="2" t="s">
        <v>93</v>
      </c>
      <c r="G463" s="2" t="s">
        <v>94</v>
      </c>
      <c r="H463" s="2" t="s">
        <v>520</v>
      </c>
      <c r="I463" s="2">
        <v>0</v>
      </c>
      <c r="J463" s="2" t="s">
        <v>521</v>
      </c>
      <c r="K463" s="2" t="s">
        <v>3159</v>
      </c>
      <c r="L463" s="2" t="s">
        <v>1192</v>
      </c>
      <c r="N463" s="3">
        <v>42887</v>
      </c>
      <c r="O463" s="7">
        <f ca="1" t="shared" si="14"/>
        <v>0.666666666666667</v>
      </c>
      <c r="P463" s="2">
        <v>2006.7</v>
      </c>
      <c r="Q463" s="2" t="s">
        <v>756</v>
      </c>
      <c r="R463" s="4" t="s">
        <v>3166</v>
      </c>
      <c r="S463" s="4" t="str">
        <f>IFERROR(VLOOKUP(R463,'C:\Users\XP-PC-XXX\Desktop\[员工花名册20180208更新版.xlsx]数据引用'!#REF!,2,0),"否")</f>
        <v>否</v>
      </c>
      <c r="U463" s="4" t="s">
        <v>420</v>
      </c>
      <c r="AD463" s="5">
        <v>38899</v>
      </c>
      <c r="AE463" s="10">
        <f ca="1" t="shared" si="15"/>
        <v>11.5833333333333</v>
      </c>
      <c r="AF463" s="2" t="s">
        <v>3167</v>
      </c>
      <c r="AH463" s="2" t="s">
        <v>3168</v>
      </c>
      <c r="AI463" s="2" t="s">
        <v>3169</v>
      </c>
    </row>
    <row r="464" spans="1:35">
      <c r="A464" s="1">
        <v>20009</v>
      </c>
      <c r="B464" s="2" t="s">
        <v>3170</v>
      </c>
      <c r="C464" s="2" t="s">
        <v>34</v>
      </c>
      <c r="D464" s="2" t="s">
        <v>3093</v>
      </c>
      <c r="E464" s="2" t="s">
        <v>111</v>
      </c>
      <c r="F464" s="2" t="s">
        <v>176</v>
      </c>
      <c r="G464" s="2" t="s">
        <v>754</v>
      </c>
      <c r="H464" s="2" t="s">
        <v>520</v>
      </c>
      <c r="I464" s="2">
        <v>0</v>
      </c>
      <c r="J464" s="2" t="s">
        <v>521</v>
      </c>
      <c r="K464" s="2" t="s">
        <v>3171</v>
      </c>
      <c r="L464" s="2" t="s">
        <v>495</v>
      </c>
      <c r="N464" s="3">
        <v>42887</v>
      </c>
      <c r="O464" s="7">
        <f ca="1" t="shared" si="14"/>
        <v>0.666666666666667</v>
      </c>
      <c r="P464" s="2">
        <v>2009.7</v>
      </c>
      <c r="Q464" s="2" t="s">
        <v>756</v>
      </c>
      <c r="R464" s="4" t="s">
        <v>3172</v>
      </c>
      <c r="S464" s="4" t="str">
        <f>IFERROR(VLOOKUP(R464,'C:\Users\XP-PC-XXX\Desktop\[员工花名册20180208更新版.xlsx]数据引用'!#REF!,2,0),"否")</f>
        <v>否</v>
      </c>
      <c r="U464" s="4" t="s">
        <v>3173</v>
      </c>
      <c r="AD464" s="5">
        <v>40026</v>
      </c>
      <c r="AE464" s="10">
        <f ca="1" t="shared" si="15"/>
        <v>8.5</v>
      </c>
      <c r="AF464" s="2" t="s">
        <v>3174</v>
      </c>
      <c r="AH464" s="2" t="s">
        <v>3175</v>
      </c>
      <c r="AI464" s="2" t="s">
        <v>3176</v>
      </c>
    </row>
    <row r="465" spans="1:35">
      <c r="A465" s="1">
        <v>20011</v>
      </c>
      <c r="B465" s="2" t="s">
        <v>3177</v>
      </c>
      <c r="C465" s="2" t="s">
        <v>34</v>
      </c>
      <c r="D465" s="2" t="s">
        <v>3093</v>
      </c>
      <c r="E465" s="2" t="s">
        <v>57</v>
      </c>
      <c r="F465" s="2" t="s">
        <v>93</v>
      </c>
      <c r="G465" s="2" t="s">
        <v>519</v>
      </c>
      <c r="H465" s="2" t="s">
        <v>520</v>
      </c>
      <c r="I465" s="2">
        <v>0</v>
      </c>
      <c r="J465" s="2" t="s">
        <v>521</v>
      </c>
      <c r="K465" s="2" t="s">
        <v>522</v>
      </c>
      <c r="L465" s="2" t="s">
        <v>563</v>
      </c>
      <c r="N465" s="3">
        <v>42906</v>
      </c>
      <c r="O465" s="7">
        <f ca="1" t="shared" si="14"/>
        <v>0.666666666666667</v>
      </c>
      <c r="P465" s="2">
        <v>2013.6</v>
      </c>
      <c r="Q465" s="2" t="s">
        <v>756</v>
      </c>
      <c r="R465" s="4" t="s">
        <v>3178</v>
      </c>
      <c r="S465" s="4" t="str">
        <f>IFERROR(VLOOKUP(R465,'C:\Users\XP-PC-XXX\Desktop\[员工花名册20180208更新版.xlsx]数据引用'!#REF!,2,0),"否")</f>
        <v>否</v>
      </c>
      <c r="U465" s="4" t="s">
        <v>3179</v>
      </c>
      <c r="AD465" s="5">
        <v>41426</v>
      </c>
      <c r="AE465" s="10">
        <f ca="1" t="shared" si="15"/>
        <v>4.66666666666667</v>
      </c>
      <c r="AF465" s="2" t="s">
        <v>1224</v>
      </c>
      <c r="AH465" s="2" t="s">
        <v>3180</v>
      </c>
      <c r="AI465" s="2" t="s">
        <v>3181</v>
      </c>
    </row>
    <row r="466" spans="1:35">
      <c r="A466" s="1">
        <v>20012</v>
      </c>
      <c r="B466" s="2" t="s">
        <v>3182</v>
      </c>
      <c r="C466" s="2" t="s">
        <v>34</v>
      </c>
      <c r="D466" s="2" t="s">
        <v>3093</v>
      </c>
      <c r="E466" s="2" t="s">
        <v>57</v>
      </c>
      <c r="F466" s="2" t="s">
        <v>93</v>
      </c>
      <c r="G466" s="2" t="s">
        <v>102</v>
      </c>
      <c r="H466" s="2" t="s">
        <v>520</v>
      </c>
      <c r="I466" s="2">
        <v>0</v>
      </c>
      <c r="J466" s="2" t="s">
        <v>521</v>
      </c>
      <c r="K466" s="2" t="s">
        <v>3108</v>
      </c>
      <c r="L466" s="2" t="s">
        <v>101</v>
      </c>
      <c r="N466" s="3">
        <v>42919</v>
      </c>
      <c r="O466" s="7">
        <f ca="1" t="shared" si="14"/>
        <v>0.583333333333333</v>
      </c>
      <c r="P466" s="2">
        <v>2015.6</v>
      </c>
      <c r="Q466" s="2" t="s">
        <v>418</v>
      </c>
      <c r="R466" s="4" t="s">
        <v>3183</v>
      </c>
      <c r="S466" s="4" t="str">
        <f>IFERROR(VLOOKUP(R466,'C:\Users\XP-PC-XXX\Desktop\[员工花名册20180208更新版.xlsx]数据引用'!#REF!,2,0),"否")</f>
        <v>否</v>
      </c>
      <c r="U466" s="4" t="s">
        <v>2355</v>
      </c>
      <c r="AD466" s="5">
        <v>42156</v>
      </c>
      <c r="AE466" s="10">
        <f ca="1" t="shared" si="15"/>
        <v>2.66666666666667</v>
      </c>
      <c r="AF466" s="2" t="s">
        <v>435</v>
      </c>
      <c r="AH466" s="2" t="s">
        <v>3184</v>
      </c>
      <c r="AI466" s="2" t="s">
        <v>3185</v>
      </c>
    </row>
    <row r="467" spans="1:35">
      <c r="A467" s="1" t="s">
        <v>3186</v>
      </c>
      <c r="B467" s="2" t="s">
        <v>3187</v>
      </c>
      <c r="C467" s="2" t="s">
        <v>34</v>
      </c>
      <c r="D467" s="2" t="s">
        <v>3093</v>
      </c>
      <c r="E467" s="2" t="s">
        <v>57</v>
      </c>
      <c r="F467" s="2" t="s">
        <v>93</v>
      </c>
      <c r="G467" s="2" t="s">
        <v>519</v>
      </c>
      <c r="H467" s="2" t="s">
        <v>3094</v>
      </c>
      <c r="I467" s="2">
        <v>0</v>
      </c>
      <c r="J467" s="2" t="s">
        <v>521</v>
      </c>
      <c r="K467" s="2" t="s">
        <v>3188</v>
      </c>
      <c r="L467" s="2" t="s">
        <v>563</v>
      </c>
      <c r="N467" s="3">
        <v>42919</v>
      </c>
      <c r="O467" s="7">
        <f ca="1" t="shared" si="14"/>
        <v>0.583333333333333</v>
      </c>
      <c r="P467" s="2">
        <v>2014.7</v>
      </c>
      <c r="Q467" s="2" t="s">
        <v>418</v>
      </c>
      <c r="R467" s="4" t="s">
        <v>3189</v>
      </c>
      <c r="S467" s="4" t="str">
        <f>IFERROR(VLOOKUP(R467,'C:\Users\XP-PC-XXX\Desktop\[员工花名册20180208更新版.xlsx]数据引用'!#REF!,2,0),"否")</f>
        <v>否</v>
      </c>
      <c r="U467" s="4" t="s">
        <v>3190</v>
      </c>
      <c r="AD467" s="5">
        <v>42064</v>
      </c>
      <c r="AE467" s="10">
        <f ca="1" t="shared" si="15"/>
        <v>2.91666666666667</v>
      </c>
      <c r="AF467" s="2" t="s">
        <v>435</v>
      </c>
      <c r="AH467" s="2" t="s">
        <v>3191</v>
      </c>
      <c r="AI467" s="2" t="s">
        <v>3192</v>
      </c>
    </row>
    <row r="468" spans="1:35">
      <c r="A468" s="1" t="s">
        <v>3193</v>
      </c>
      <c r="B468" s="2" t="s">
        <v>3194</v>
      </c>
      <c r="C468" s="2" t="s">
        <v>34</v>
      </c>
      <c r="D468" s="2" t="s">
        <v>3093</v>
      </c>
      <c r="E468" s="2" t="s">
        <v>57</v>
      </c>
      <c r="F468" s="2" t="s">
        <v>93</v>
      </c>
      <c r="G468" s="2" t="s">
        <v>519</v>
      </c>
      <c r="H468" s="2" t="s">
        <v>3094</v>
      </c>
      <c r="I468" s="2">
        <v>0</v>
      </c>
      <c r="J468" s="2" t="s">
        <v>521</v>
      </c>
      <c r="K468" s="2" t="s">
        <v>3195</v>
      </c>
      <c r="L468" s="2" t="s">
        <v>563</v>
      </c>
      <c r="N468" s="3">
        <v>42919</v>
      </c>
      <c r="O468" s="7">
        <f ca="1" t="shared" si="14"/>
        <v>0.583333333333333</v>
      </c>
      <c r="P468" s="2">
        <v>2017.6</v>
      </c>
      <c r="Q468" s="2" t="s">
        <v>418</v>
      </c>
      <c r="R468" s="4" t="s">
        <v>3037</v>
      </c>
      <c r="S468" s="4" t="str">
        <f>IFERROR(VLOOKUP(R468,'C:\Users\XP-PC-XXX\Desktop\[员工花名册20180208更新版.xlsx]数据引用'!#REF!,2,0),"否")</f>
        <v>否</v>
      </c>
      <c r="U468" s="4" t="s">
        <v>3196</v>
      </c>
      <c r="AD468" s="5">
        <v>42917</v>
      </c>
      <c r="AE468" s="10">
        <f ca="1" t="shared" si="15"/>
        <v>0.583333333333333</v>
      </c>
      <c r="AF468" s="2" t="s">
        <v>39</v>
      </c>
      <c r="AH468" s="2" t="s">
        <v>3197</v>
      </c>
      <c r="AI468" s="2" t="s">
        <v>3198</v>
      </c>
    </row>
    <row r="469" spans="1:35">
      <c r="A469" s="1" t="s">
        <v>3199</v>
      </c>
      <c r="B469" s="2" t="s">
        <v>3200</v>
      </c>
      <c r="C469" s="2" t="s">
        <v>34</v>
      </c>
      <c r="D469" s="2" t="s">
        <v>3093</v>
      </c>
      <c r="E469" s="2" t="s">
        <v>57</v>
      </c>
      <c r="F469" s="2" t="s">
        <v>93</v>
      </c>
      <c r="G469" s="2" t="s">
        <v>519</v>
      </c>
      <c r="H469" s="2" t="s">
        <v>520</v>
      </c>
      <c r="I469" s="2">
        <v>0</v>
      </c>
      <c r="J469" s="2" t="s">
        <v>521</v>
      </c>
      <c r="K469" s="2" t="s">
        <v>3201</v>
      </c>
      <c r="L469" s="2" t="s">
        <v>563</v>
      </c>
      <c r="N469" s="3">
        <v>42926</v>
      </c>
      <c r="O469" s="7">
        <f ca="1" t="shared" si="14"/>
        <v>0.583333333333333</v>
      </c>
      <c r="P469" s="2">
        <v>2015.6</v>
      </c>
      <c r="Q469" s="2" t="s">
        <v>418</v>
      </c>
      <c r="R469" s="4" t="s">
        <v>3202</v>
      </c>
      <c r="S469" s="4" t="str">
        <f>IFERROR(VLOOKUP(R469,'C:\Users\XP-PC-XXX\Desktop\[员工花名册20180208更新版.xlsx]数据引用'!#REF!,2,0),"否")</f>
        <v>否</v>
      </c>
      <c r="U469" s="4" t="s">
        <v>524</v>
      </c>
      <c r="AD469" s="5">
        <v>42156</v>
      </c>
      <c r="AE469" s="10">
        <f ca="1" t="shared" si="15"/>
        <v>2.66666666666667</v>
      </c>
      <c r="AF469" s="2" t="s">
        <v>3203</v>
      </c>
      <c r="AH469" s="2" t="s">
        <v>3204</v>
      </c>
      <c r="AI469" s="2" t="s">
        <v>3205</v>
      </c>
    </row>
    <row r="470" spans="1:35">
      <c r="A470" s="1" t="s">
        <v>3206</v>
      </c>
      <c r="B470" s="2" t="s">
        <v>3207</v>
      </c>
      <c r="C470" s="2" t="s">
        <v>34</v>
      </c>
      <c r="D470" s="2" t="s">
        <v>3093</v>
      </c>
      <c r="E470" s="2" t="s">
        <v>57</v>
      </c>
      <c r="F470" s="2" t="s">
        <v>93</v>
      </c>
      <c r="G470" s="2" t="s">
        <v>94</v>
      </c>
      <c r="H470" s="2" t="s">
        <v>520</v>
      </c>
      <c r="I470" s="2">
        <v>0</v>
      </c>
      <c r="J470" s="2" t="s">
        <v>521</v>
      </c>
      <c r="K470" s="2" t="s">
        <v>3126</v>
      </c>
      <c r="L470" s="2" t="s">
        <v>1290</v>
      </c>
      <c r="N470" s="3">
        <v>42957</v>
      </c>
      <c r="O470" s="7">
        <f ca="1" t="shared" si="14"/>
        <v>0.5</v>
      </c>
      <c r="P470" s="2">
        <v>2012.6</v>
      </c>
      <c r="Q470" s="2" t="s">
        <v>418</v>
      </c>
      <c r="R470" s="4" t="s">
        <v>3208</v>
      </c>
      <c r="S470" s="4" t="str">
        <f>IFERROR(VLOOKUP(R470,'C:\Users\XP-PC-XXX\Desktop\[员工花名册20180208更新版.xlsx]数据引用'!#REF!,2,0),"否")</f>
        <v>否</v>
      </c>
      <c r="U470" s="4" t="s">
        <v>3209</v>
      </c>
      <c r="AD470" s="5">
        <v>41061</v>
      </c>
      <c r="AE470" s="10">
        <f ca="1" t="shared" si="15"/>
        <v>5.66666666666667</v>
      </c>
      <c r="AF470" s="2" t="s">
        <v>3210</v>
      </c>
      <c r="AH470" s="2" t="s">
        <v>3211</v>
      </c>
      <c r="AI470" s="2" t="s">
        <v>3212</v>
      </c>
    </row>
    <row r="471" spans="1:35">
      <c r="A471" s="1" t="s">
        <v>3213</v>
      </c>
      <c r="B471" s="2" t="s">
        <v>3214</v>
      </c>
      <c r="C471" s="2" t="s">
        <v>34</v>
      </c>
      <c r="D471" s="2" t="s">
        <v>3093</v>
      </c>
      <c r="E471" s="2" t="s">
        <v>57</v>
      </c>
      <c r="F471" s="2" t="s">
        <v>93</v>
      </c>
      <c r="G471" s="2" t="s">
        <v>519</v>
      </c>
      <c r="H471" s="2" t="s">
        <v>3094</v>
      </c>
      <c r="I471" s="2">
        <v>0</v>
      </c>
      <c r="J471" s="2" t="s">
        <v>3117</v>
      </c>
      <c r="K471" s="2" t="s">
        <v>3215</v>
      </c>
      <c r="L471" s="2" t="s">
        <v>563</v>
      </c>
      <c r="N471" s="3">
        <v>42957</v>
      </c>
      <c r="O471" s="7">
        <f ca="1" t="shared" si="14"/>
        <v>0.5</v>
      </c>
      <c r="P471" s="2">
        <v>2010.6</v>
      </c>
      <c r="Q471" s="2" t="s">
        <v>756</v>
      </c>
      <c r="R471" s="4" t="s">
        <v>3216</v>
      </c>
      <c r="S471" s="4" t="str">
        <f>IFERROR(VLOOKUP(R471,'C:\Users\XP-PC-XXX\Desktop\[员工花名册20180208更新版.xlsx]数据引用'!#REF!,2,0),"否")</f>
        <v>否</v>
      </c>
      <c r="U471" s="4" t="s">
        <v>3217</v>
      </c>
      <c r="Y471" s="2" t="s">
        <v>418</v>
      </c>
      <c r="Z471" s="2" t="s">
        <v>2096</v>
      </c>
      <c r="AA471" s="2" t="s">
        <v>3218</v>
      </c>
      <c r="AD471" s="5">
        <v>41365</v>
      </c>
      <c r="AE471" s="10">
        <f ca="1" t="shared" si="15"/>
        <v>4.83333333333333</v>
      </c>
      <c r="AF471" s="2" t="s">
        <v>435</v>
      </c>
      <c r="AH471" s="2" t="s">
        <v>3219</v>
      </c>
      <c r="AI471" s="2" t="s">
        <v>3220</v>
      </c>
    </row>
    <row r="472" spans="1:35">
      <c r="A472" s="1" t="s">
        <v>3221</v>
      </c>
      <c r="B472" s="2" t="s">
        <v>3222</v>
      </c>
      <c r="C472" s="2" t="s">
        <v>34</v>
      </c>
      <c r="D472" s="2" t="s">
        <v>3093</v>
      </c>
      <c r="E472" s="2" t="s">
        <v>57</v>
      </c>
      <c r="F472" s="2" t="s">
        <v>93</v>
      </c>
      <c r="G472" s="2" t="s">
        <v>94</v>
      </c>
      <c r="H472" s="2" t="s">
        <v>520</v>
      </c>
      <c r="I472" s="2">
        <v>0</v>
      </c>
      <c r="J472" s="2" t="s">
        <v>521</v>
      </c>
      <c r="K472" s="2" t="s">
        <v>3223</v>
      </c>
      <c r="L472" s="2" t="s">
        <v>92</v>
      </c>
      <c r="N472" s="3">
        <v>42968</v>
      </c>
      <c r="O472" s="7">
        <f ca="1" t="shared" si="14"/>
        <v>0.5</v>
      </c>
      <c r="P472" s="2">
        <v>2012.6</v>
      </c>
      <c r="Q472" s="2" t="s">
        <v>418</v>
      </c>
      <c r="R472" s="4" t="s">
        <v>3224</v>
      </c>
      <c r="S472" s="4" t="str">
        <f>IFERROR(VLOOKUP(R472,'C:\Users\XP-PC-XXX\Desktop\[员工花名册20180208更新版.xlsx]数据引用'!#REF!,2,0),"否")</f>
        <v>否</v>
      </c>
      <c r="U472" s="4" t="s">
        <v>1309</v>
      </c>
      <c r="AD472" s="5">
        <v>41061</v>
      </c>
      <c r="AE472" s="10">
        <f ca="1" t="shared" si="15"/>
        <v>5.66666666666667</v>
      </c>
      <c r="AF472" s="2" t="s">
        <v>3225</v>
      </c>
      <c r="AH472" s="2" t="s">
        <v>3226</v>
      </c>
      <c r="AI472" s="2" t="s">
        <v>3227</v>
      </c>
    </row>
    <row r="473" spans="1:35">
      <c r="A473" s="1" t="s">
        <v>3228</v>
      </c>
      <c r="B473" s="2" t="s">
        <v>3229</v>
      </c>
      <c r="C473" s="2" t="s">
        <v>34</v>
      </c>
      <c r="D473" s="2" t="s">
        <v>3093</v>
      </c>
      <c r="E473" s="2" t="s">
        <v>57</v>
      </c>
      <c r="F473" s="2" t="s">
        <v>93</v>
      </c>
      <c r="G473" s="2" t="s">
        <v>519</v>
      </c>
      <c r="H473" s="2" t="s">
        <v>520</v>
      </c>
      <c r="I473" s="2">
        <v>0</v>
      </c>
      <c r="J473" s="2" t="s">
        <v>521</v>
      </c>
      <c r="K473" s="2" t="s">
        <v>3201</v>
      </c>
      <c r="L473" s="2" t="s">
        <v>563</v>
      </c>
      <c r="N473" s="3">
        <v>42968</v>
      </c>
      <c r="O473" s="7">
        <f ca="1" t="shared" si="14"/>
        <v>0.5</v>
      </c>
      <c r="P473" s="2">
        <v>2014.7</v>
      </c>
      <c r="Q473" s="2" t="s">
        <v>756</v>
      </c>
      <c r="R473" s="4" t="s">
        <v>3230</v>
      </c>
      <c r="S473" s="4" t="str">
        <f>IFERROR(VLOOKUP(R473,'C:\Users\XP-PC-XXX\Desktop\[员工花名册20180208更新版.xlsx]数据引用'!#REF!,2,0),"否")</f>
        <v>否</v>
      </c>
      <c r="U473" s="4" t="s">
        <v>3231</v>
      </c>
      <c r="AD473" s="5">
        <v>41852</v>
      </c>
      <c r="AE473" s="10">
        <f ca="1" t="shared" si="15"/>
        <v>3.5</v>
      </c>
      <c r="AF473" s="2" t="s">
        <v>3232</v>
      </c>
      <c r="AH473" s="2" t="s">
        <v>3233</v>
      </c>
      <c r="AI473" s="2" t="s">
        <v>3234</v>
      </c>
    </row>
    <row r="474" spans="1:35">
      <c r="A474" s="1" t="s">
        <v>3235</v>
      </c>
      <c r="B474" s="2" t="s">
        <v>3236</v>
      </c>
      <c r="C474" s="2" t="s">
        <v>34</v>
      </c>
      <c r="D474" s="2" t="s">
        <v>3093</v>
      </c>
      <c r="E474" s="2" t="s">
        <v>744</v>
      </c>
      <c r="F474" s="2" t="s">
        <v>745</v>
      </c>
      <c r="H474" s="2" t="s">
        <v>197</v>
      </c>
      <c r="I474" s="2" t="s">
        <v>2539</v>
      </c>
      <c r="J474" s="2" t="s">
        <v>198</v>
      </c>
      <c r="K474" s="2" t="s">
        <v>3237</v>
      </c>
      <c r="L474" s="2" t="s">
        <v>1837</v>
      </c>
      <c r="N474" s="3">
        <v>42989</v>
      </c>
      <c r="O474" s="7">
        <f ca="1" t="shared" si="14"/>
        <v>0.416666666666667</v>
      </c>
      <c r="P474" s="2">
        <v>2012.7</v>
      </c>
      <c r="Q474" s="2" t="s">
        <v>40</v>
      </c>
      <c r="R474" s="4" t="s">
        <v>181</v>
      </c>
      <c r="S474" s="4" t="str">
        <f>IFERROR(VLOOKUP(R474,'C:\Users\XP-PC-XXX\Desktop\[员工花名册20180208更新版.xlsx]数据引用'!#REF!,2,0),"否")</f>
        <v>否</v>
      </c>
      <c r="U474" s="4" t="s">
        <v>3238</v>
      </c>
      <c r="AD474" s="5">
        <v>41091</v>
      </c>
      <c r="AE474" s="10">
        <f ca="1" t="shared" si="15"/>
        <v>5.58333333333333</v>
      </c>
      <c r="AF474" s="2" t="s">
        <v>1916</v>
      </c>
      <c r="AH474" s="2" t="s">
        <v>3239</v>
      </c>
      <c r="AI474" s="2" t="s">
        <v>3240</v>
      </c>
    </row>
    <row r="475" spans="1:35">
      <c r="A475" s="1" t="s">
        <v>3241</v>
      </c>
      <c r="B475" s="2" t="s">
        <v>3242</v>
      </c>
      <c r="C475" s="2" t="s">
        <v>34</v>
      </c>
      <c r="D475" s="2" t="s">
        <v>3093</v>
      </c>
      <c r="E475" s="2" t="s">
        <v>57</v>
      </c>
      <c r="F475" s="2" t="s">
        <v>784</v>
      </c>
      <c r="G475" s="2" t="s">
        <v>2361</v>
      </c>
      <c r="H475" s="2" t="s">
        <v>3094</v>
      </c>
      <c r="I475" s="2" t="s">
        <v>2539</v>
      </c>
      <c r="J475" s="2" t="s">
        <v>3117</v>
      </c>
      <c r="K475" s="2" t="s">
        <v>3215</v>
      </c>
      <c r="L475" s="2" t="s">
        <v>2039</v>
      </c>
      <c r="N475" s="3">
        <v>42989</v>
      </c>
      <c r="O475" s="7">
        <f ca="1" t="shared" si="14"/>
        <v>0.416666666666667</v>
      </c>
      <c r="P475" s="2">
        <v>2011.6</v>
      </c>
      <c r="Q475" s="2" t="s">
        <v>418</v>
      </c>
      <c r="R475" s="4" t="s">
        <v>916</v>
      </c>
      <c r="S475" s="4" t="str">
        <f>IFERROR(VLOOKUP(R475,'C:\Users\XP-PC-XXX\Desktop\[员工花名册20180208更新版.xlsx]数据引用'!#REF!,2,0),"否")</f>
        <v>否</v>
      </c>
      <c r="U475" s="4" t="s">
        <v>1285</v>
      </c>
      <c r="AD475" s="5">
        <v>40695</v>
      </c>
      <c r="AE475" s="10">
        <f ca="1" t="shared" si="15"/>
        <v>6.66666666666667</v>
      </c>
      <c r="AF475" s="2" t="s">
        <v>3243</v>
      </c>
      <c r="AH475" s="2" t="s">
        <v>3244</v>
      </c>
      <c r="AI475" s="2" t="s">
        <v>3245</v>
      </c>
    </row>
    <row r="476" spans="1:35">
      <c r="A476" s="1" t="s">
        <v>3246</v>
      </c>
      <c r="B476" s="2" t="s">
        <v>3247</v>
      </c>
      <c r="C476" s="2" t="s">
        <v>34</v>
      </c>
      <c r="D476" s="2" t="s">
        <v>3093</v>
      </c>
      <c r="E476" s="2" t="s">
        <v>57</v>
      </c>
      <c r="F476" s="2" t="s">
        <v>93</v>
      </c>
      <c r="G476" s="2" t="s">
        <v>94</v>
      </c>
      <c r="H476" s="2" t="s">
        <v>520</v>
      </c>
      <c r="I476" s="2">
        <v>0</v>
      </c>
      <c r="J476" s="2" t="s">
        <v>521</v>
      </c>
      <c r="K476" s="2" t="s">
        <v>3248</v>
      </c>
      <c r="L476" s="2" t="s">
        <v>1573</v>
      </c>
      <c r="N476" s="3">
        <v>42998</v>
      </c>
      <c r="O476" s="7">
        <f ca="1" t="shared" si="14"/>
        <v>0.416666666666667</v>
      </c>
      <c r="P476" s="2">
        <v>2012.07</v>
      </c>
      <c r="Q476" s="2" t="s">
        <v>418</v>
      </c>
      <c r="R476" s="4" t="s">
        <v>1292</v>
      </c>
      <c r="S476" s="4" t="str">
        <f>IFERROR(VLOOKUP(R476,'C:\Users\XP-PC-XXX\Desktop\[员工花名册20180208更新版.xlsx]数据引用'!#REF!,2,0),"否")</f>
        <v>否</v>
      </c>
      <c r="U476" s="4" t="s">
        <v>1293</v>
      </c>
      <c r="AD476" s="5">
        <v>40817</v>
      </c>
      <c r="AE476" s="10">
        <f ca="1" t="shared" si="15"/>
        <v>6.33333333333333</v>
      </c>
      <c r="AF476" s="2" t="s">
        <v>3249</v>
      </c>
      <c r="AH476" s="2" t="s">
        <v>3250</v>
      </c>
      <c r="AI476" s="2" t="s">
        <v>3251</v>
      </c>
    </row>
    <row r="477" spans="1:35">
      <c r="A477" s="1" t="s">
        <v>3252</v>
      </c>
      <c r="B477" s="2" t="s">
        <v>3253</v>
      </c>
      <c r="C477" s="2" t="s">
        <v>34</v>
      </c>
      <c r="D477" s="2" t="s">
        <v>3093</v>
      </c>
      <c r="E477" s="2" t="s">
        <v>744</v>
      </c>
      <c r="F477" s="2" t="s">
        <v>3254</v>
      </c>
      <c r="H477" s="2" t="s">
        <v>95</v>
      </c>
      <c r="I477" s="2" t="s">
        <v>103</v>
      </c>
      <c r="J477" s="2" t="s">
        <v>85</v>
      </c>
      <c r="K477" s="2" t="s">
        <v>3255</v>
      </c>
      <c r="N477" s="3">
        <v>43018</v>
      </c>
      <c r="O477" s="7">
        <f ca="1" t="shared" si="14"/>
        <v>0.333333333333333</v>
      </c>
      <c r="P477" s="2">
        <v>2011.6</v>
      </c>
      <c r="Q477" s="2" t="s">
        <v>40</v>
      </c>
      <c r="R477" s="4" t="s">
        <v>286</v>
      </c>
      <c r="S477" s="4" t="str">
        <f>IFERROR(VLOOKUP(R477,'C:\Users\XP-PC-XXX\Desktop\[员工花名册20180208更新版.xlsx]数据引用'!#REF!,2,0),"否")</f>
        <v>否</v>
      </c>
      <c r="U477" s="4" t="s">
        <v>317</v>
      </c>
      <c r="AD477" s="5">
        <v>40725</v>
      </c>
      <c r="AE477" s="10">
        <f ca="1" t="shared" si="15"/>
        <v>6.58333333333333</v>
      </c>
      <c r="AF477" s="2" t="s">
        <v>1419</v>
      </c>
      <c r="AH477" s="19">
        <v>13556033831</v>
      </c>
      <c r="AI477" s="2" t="s">
        <v>3256</v>
      </c>
    </row>
    <row r="478" spans="1:35">
      <c r="A478" s="1" t="s">
        <v>3257</v>
      </c>
      <c r="B478" s="2" t="s">
        <v>3258</v>
      </c>
      <c r="C478" s="2" t="s">
        <v>34</v>
      </c>
      <c r="D478" s="2" t="s">
        <v>3093</v>
      </c>
      <c r="E478" s="2" t="s">
        <v>57</v>
      </c>
      <c r="F478" s="2" t="s">
        <v>93</v>
      </c>
      <c r="G478" s="2" t="s">
        <v>519</v>
      </c>
      <c r="H478" s="2" t="s">
        <v>3116</v>
      </c>
      <c r="I478" s="2">
        <v>0</v>
      </c>
      <c r="J478" s="2" t="s">
        <v>3117</v>
      </c>
      <c r="K478" s="2" t="s">
        <v>3259</v>
      </c>
      <c r="N478" s="3">
        <v>43018</v>
      </c>
      <c r="O478" s="7">
        <f ca="1" t="shared" si="14"/>
        <v>0.333333333333333</v>
      </c>
      <c r="P478" s="2">
        <v>1992.2</v>
      </c>
      <c r="Q478" s="2" t="s">
        <v>756</v>
      </c>
      <c r="R478" s="4" t="s">
        <v>3260</v>
      </c>
      <c r="S478" s="4" t="str">
        <f>IFERROR(VLOOKUP(R478,'C:\Users\XP-PC-XXX\Desktop\[员工花名册20180208更新版.xlsx]数据引用'!#REF!,2,0),"否")</f>
        <v>否</v>
      </c>
      <c r="U478" s="4" t="s">
        <v>3261</v>
      </c>
      <c r="AD478" s="5">
        <v>33270</v>
      </c>
      <c r="AE478" s="10">
        <f ca="1" t="shared" si="15"/>
        <v>27</v>
      </c>
      <c r="AF478" s="2" t="s">
        <v>3262</v>
      </c>
      <c r="AH478" s="19">
        <v>13590550017</v>
      </c>
      <c r="AI478" s="2" t="s">
        <v>3263</v>
      </c>
    </row>
    <row r="479" spans="1:35">
      <c r="A479" s="1" t="s">
        <v>3264</v>
      </c>
      <c r="B479" s="2" t="s">
        <v>3265</v>
      </c>
      <c r="C479" s="2" t="s">
        <v>34</v>
      </c>
      <c r="D479" s="2" t="s">
        <v>3093</v>
      </c>
      <c r="E479" s="2" t="s">
        <v>57</v>
      </c>
      <c r="F479" s="2" t="s">
        <v>93</v>
      </c>
      <c r="G479" s="2" t="s">
        <v>519</v>
      </c>
      <c r="H479" s="2" t="s">
        <v>520</v>
      </c>
      <c r="I479" s="2">
        <v>0</v>
      </c>
      <c r="J479" s="2" t="s">
        <v>521</v>
      </c>
      <c r="K479" s="2" t="s">
        <v>3201</v>
      </c>
      <c r="N479" s="3">
        <v>43018</v>
      </c>
      <c r="O479" s="7">
        <f ca="1" t="shared" si="14"/>
        <v>0.333333333333333</v>
      </c>
      <c r="P479" s="2">
        <v>2014.7</v>
      </c>
      <c r="Q479" s="2" t="s">
        <v>987</v>
      </c>
      <c r="R479" s="4" t="s">
        <v>3266</v>
      </c>
      <c r="S479" s="4" t="str">
        <f>IFERROR(VLOOKUP(R479,'C:\Users\XP-PC-XXX\Desktop\[员工花名册20180208更新版.xlsx]数据引用'!#REF!,2,0),"否")</f>
        <v>否</v>
      </c>
      <c r="U479" s="4" t="s">
        <v>3190</v>
      </c>
      <c r="AD479" s="5">
        <v>41821</v>
      </c>
      <c r="AE479" s="10">
        <f ca="1" t="shared" si="15"/>
        <v>3.58333333333333</v>
      </c>
      <c r="AF479" s="2" t="s">
        <v>3267</v>
      </c>
      <c r="AH479" s="19">
        <v>13418134979</v>
      </c>
      <c r="AI479" s="2" t="s">
        <v>3268</v>
      </c>
    </row>
    <row r="480" spans="1:35">
      <c r="A480" s="1" t="s">
        <v>3269</v>
      </c>
      <c r="B480" s="2" t="s">
        <v>3270</v>
      </c>
      <c r="C480" s="2" t="s">
        <v>34</v>
      </c>
      <c r="D480" s="2" t="s">
        <v>3093</v>
      </c>
      <c r="E480" s="2" t="s">
        <v>57</v>
      </c>
      <c r="F480" s="2" t="s">
        <v>93</v>
      </c>
      <c r="G480" s="2" t="s">
        <v>519</v>
      </c>
      <c r="H480" s="2" t="s">
        <v>520</v>
      </c>
      <c r="I480" s="2">
        <v>0</v>
      </c>
      <c r="J480" s="2" t="s">
        <v>521</v>
      </c>
      <c r="K480" s="2" t="s">
        <v>3201</v>
      </c>
      <c r="N480" s="3">
        <v>43018</v>
      </c>
      <c r="O480" s="7">
        <f ca="1" t="shared" si="14"/>
        <v>0.333333333333333</v>
      </c>
      <c r="P480" s="2">
        <v>2016.7</v>
      </c>
      <c r="Q480" s="2" t="s">
        <v>756</v>
      </c>
      <c r="R480" s="4" t="s">
        <v>3230</v>
      </c>
      <c r="S480" s="4" t="str">
        <f>IFERROR(VLOOKUP(R480,'C:\Users\XP-PC-XXX\Desktop\[员工花名册20180208更新版.xlsx]数据引用'!#REF!,2,0),"否")</f>
        <v>否</v>
      </c>
      <c r="U480" s="4" t="s">
        <v>3217</v>
      </c>
      <c r="AD480" s="5">
        <v>42552</v>
      </c>
      <c r="AE480" s="10">
        <f ca="1" t="shared" si="15"/>
        <v>1.58333333333333</v>
      </c>
      <c r="AF480" s="2" t="s">
        <v>3267</v>
      </c>
      <c r="AH480" s="19">
        <v>15918574826</v>
      </c>
      <c r="AI480" s="2" t="s">
        <v>3271</v>
      </c>
    </row>
    <row r="481" spans="1:35">
      <c r="A481" s="1" t="s">
        <v>3272</v>
      </c>
      <c r="B481" s="2" t="s">
        <v>3273</v>
      </c>
      <c r="C481" s="2" t="s">
        <v>34</v>
      </c>
      <c r="D481" s="2" t="s">
        <v>3093</v>
      </c>
      <c r="E481" s="2" t="s">
        <v>57</v>
      </c>
      <c r="F481" s="2" t="s">
        <v>93</v>
      </c>
      <c r="G481" s="2" t="s">
        <v>519</v>
      </c>
      <c r="H481" s="2" t="s">
        <v>3125</v>
      </c>
      <c r="I481" s="2">
        <v>0</v>
      </c>
      <c r="J481" s="2" t="s">
        <v>800</v>
      </c>
      <c r="K481" s="2" t="s">
        <v>3274</v>
      </c>
      <c r="N481" s="3">
        <v>43028</v>
      </c>
      <c r="O481" s="7">
        <f ca="1" t="shared" si="14"/>
        <v>0.333333333333333</v>
      </c>
      <c r="P481" s="2">
        <v>2012.6</v>
      </c>
      <c r="Q481" s="2" t="s">
        <v>418</v>
      </c>
      <c r="R481" s="4" t="s">
        <v>3275</v>
      </c>
      <c r="S481" s="4" t="str">
        <f>IFERROR(VLOOKUP(R481,'C:\Users\XP-PC-XXX\Desktop\[员工花名册20180208更新版.xlsx]数据引用'!#REF!,2,0),"否")</f>
        <v>否</v>
      </c>
      <c r="U481" s="4" t="s">
        <v>1285</v>
      </c>
      <c r="AD481" s="5">
        <v>41061</v>
      </c>
      <c r="AE481" s="10">
        <f ca="1" t="shared" si="15"/>
        <v>5.66666666666667</v>
      </c>
      <c r="AF481" s="12" t="s">
        <v>3276</v>
      </c>
      <c r="AG481" s="12"/>
      <c r="AH481" s="2">
        <v>13726829713</v>
      </c>
      <c r="AI481" s="2" t="s">
        <v>3277</v>
      </c>
    </row>
    <row r="482" spans="1:35">
      <c r="A482" s="1">
        <v>20030</v>
      </c>
      <c r="B482" s="2" t="s">
        <v>3278</v>
      </c>
      <c r="C482" s="2" t="s">
        <v>34</v>
      </c>
      <c r="D482" s="2" t="s">
        <v>3093</v>
      </c>
      <c r="E482" s="2" t="s">
        <v>57</v>
      </c>
      <c r="F482" s="2" t="s">
        <v>93</v>
      </c>
      <c r="G482" s="2" t="s">
        <v>519</v>
      </c>
      <c r="H482" s="2" t="s">
        <v>520</v>
      </c>
      <c r="I482" s="2">
        <v>0</v>
      </c>
      <c r="J482" s="2" t="s">
        <v>521</v>
      </c>
      <c r="K482" s="2" t="s">
        <v>3159</v>
      </c>
      <c r="N482" s="3">
        <v>43028</v>
      </c>
      <c r="O482" s="7">
        <f ca="1" t="shared" si="14"/>
        <v>0.333333333333333</v>
      </c>
      <c r="P482" s="2">
        <v>2015.7</v>
      </c>
      <c r="Q482" s="2" t="s">
        <v>40</v>
      </c>
      <c r="R482" s="4" t="s">
        <v>316</v>
      </c>
      <c r="S482" s="4" t="str">
        <f>IFERROR(VLOOKUP(R482,'C:\Users\XP-PC-XXX\Desktop\[员工花名册20180208更新版.xlsx]数据引用'!#REF!,2,0),"否")</f>
        <v>否</v>
      </c>
      <c r="U482" s="4" t="s">
        <v>52</v>
      </c>
      <c r="AD482" s="5">
        <v>42186</v>
      </c>
      <c r="AE482" s="10">
        <f ca="1" t="shared" si="15"/>
        <v>2.58333333333333</v>
      </c>
      <c r="AF482" s="12" t="s">
        <v>3262</v>
      </c>
      <c r="AG482" s="12"/>
      <c r="AH482" s="2">
        <v>13828416720</v>
      </c>
      <c r="AI482" s="2" t="s">
        <v>3279</v>
      </c>
    </row>
    <row r="483" spans="1:35">
      <c r="A483" s="1">
        <v>20031</v>
      </c>
      <c r="B483" s="2" t="s">
        <v>3280</v>
      </c>
      <c r="C483" s="2" t="s">
        <v>34</v>
      </c>
      <c r="D483" s="2" t="s">
        <v>3093</v>
      </c>
      <c r="E483" s="2" t="s">
        <v>57</v>
      </c>
      <c r="F483" s="2" t="s">
        <v>93</v>
      </c>
      <c r="G483" s="2" t="s">
        <v>102</v>
      </c>
      <c r="H483" s="2" t="s">
        <v>520</v>
      </c>
      <c r="I483" s="2">
        <v>0</v>
      </c>
      <c r="J483" s="2" t="s">
        <v>521</v>
      </c>
      <c r="K483" s="2" t="s">
        <v>3108</v>
      </c>
      <c r="N483" s="3">
        <v>43040</v>
      </c>
      <c r="O483" s="7">
        <f ca="1" t="shared" si="14"/>
        <v>0.25</v>
      </c>
      <c r="P483" s="2">
        <v>2015.7</v>
      </c>
      <c r="Q483" s="2" t="s">
        <v>418</v>
      </c>
      <c r="R483" s="4" t="s">
        <v>3281</v>
      </c>
      <c r="S483" s="4" t="str">
        <f>IFERROR(VLOOKUP(R483,'C:\Users\XP-PC-XXX\Desktop\[员工花名册20180208更新版.xlsx]数据引用'!#REF!,2,0),"否")</f>
        <v>否</v>
      </c>
      <c r="U483" s="4" t="s">
        <v>3209</v>
      </c>
      <c r="AD483" s="5">
        <v>42186</v>
      </c>
      <c r="AE483" s="10">
        <f ca="1" t="shared" si="15"/>
        <v>2.58333333333333</v>
      </c>
      <c r="AF483" s="2" t="s">
        <v>2923</v>
      </c>
      <c r="AH483" s="2">
        <v>18376711105</v>
      </c>
      <c r="AI483" s="2" t="s">
        <v>3282</v>
      </c>
    </row>
    <row r="484" spans="1:35">
      <c r="A484" s="1" t="s">
        <v>3283</v>
      </c>
      <c r="B484" s="2" t="s">
        <v>3284</v>
      </c>
      <c r="C484" s="2" t="s">
        <v>34</v>
      </c>
      <c r="D484" s="2" t="s">
        <v>3093</v>
      </c>
      <c r="E484" s="2" t="s">
        <v>57</v>
      </c>
      <c r="F484" s="2" t="s">
        <v>93</v>
      </c>
      <c r="G484" s="2" t="s">
        <v>519</v>
      </c>
      <c r="H484" s="2" t="s">
        <v>3125</v>
      </c>
      <c r="I484" s="2">
        <v>0</v>
      </c>
      <c r="J484" s="2" t="s">
        <v>800</v>
      </c>
      <c r="K484" s="2" t="s">
        <v>3285</v>
      </c>
      <c r="N484" s="3">
        <v>43040</v>
      </c>
      <c r="O484" s="7">
        <f ca="1" t="shared" si="14"/>
        <v>0.25</v>
      </c>
      <c r="P484" s="2">
        <v>2005.7</v>
      </c>
      <c r="Q484" s="2" t="s">
        <v>987</v>
      </c>
      <c r="R484" s="4" t="s">
        <v>3286</v>
      </c>
      <c r="S484" s="4" t="str">
        <f>IFERROR(VLOOKUP(R484,'C:\Users\XP-PC-XXX\Desktop\[员工花名册20180208更新版.xlsx]数据引用'!#REF!,2,0),"否")</f>
        <v>否</v>
      </c>
      <c r="U484" s="4" t="s">
        <v>3287</v>
      </c>
      <c r="AD484" s="5">
        <v>38534</v>
      </c>
      <c r="AE484" s="10">
        <f ca="1" t="shared" si="15"/>
        <v>12.5833333333333</v>
      </c>
      <c r="AF484" s="2" t="s">
        <v>3288</v>
      </c>
      <c r="AH484" s="2" t="s">
        <v>3289</v>
      </c>
      <c r="AI484" s="2" t="s">
        <v>3290</v>
      </c>
    </row>
    <row r="485" spans="1:35">
      <c r="A485" s="1" t="s">
        <v>3291</v>
      </c>
      <c r="B485" s="2" t="s">
        <v>3292</v>
      </c>
      <c r="C485" s="2" t="s">
        <v>34</v>
      </c>
      <c r="D485" s="2" t="s">
        <v>3093</v>
      </c>
      <c r="E485" s="2" t="s">
        <v>57</v>
      </c>
      <c r="F485" s="2" t="s">
        <v>93</v>
      </c>
      <c r="G485" s="2" t="s">
        <v>519</v>
      </c>
      <c r="H485" s="2" t="s">
        <v>3125</v>
      </c>
      <c r="I485" s="2">
        <v>0</v>
      </c>
      <c r="J485" s="2" t="s">
        <v>800</v>
      </c>
      <c r="K485" s="2" t="s">
        <v>3293</v>
      </c>
      <c r="N485" s="3">
        <v>43040</v>
      </c>
      <c r="O485" s="7">
        <f ca="1" t="shared" si="14"/>
        <v>0.25</v>
      </c>
      <c r="P485" s="2">
        <v>2009.6</v>
      </c>
      <c r="Q485" s="2" t="s">
        <v>987</v>
      </c>
      <c r="R485" s="4" t="s">
        <v>3294</v>
      </c>
      <c r="S485" s="4" t="str">
        <f>IFERROR(VLOOKUP(R485,'C:\Users\XP-PC-XXX\Desktop\[员工花名册20180208更新版.xlsx]数据引用'!#REF!,2,0),"否")</f>
        <v>否</v>
      </c>
      <c r="U485" s="4" t="s">
        <v>3295</v>
      </c>
      <c r="AD485" s="5">
        <v>39965</v>
      </c>
      <c r="AE485" s="10">
        <f ca="1" t="shared" si="15"/>
        <v>8.66666666666667</v>
      </c>
      <c r="AF485" s="2" t="s">
        <v>3296</v>
      </c>
      <c r="AH485" s="2" t="s">
        <v>3297</v>
      </c>
      <c r="AI485" s="2" t="s">
        <v>3298</v>
      </c>
    </row>
    <row r="486" spans="1:35">
      <c r="A486" s="1" t="s">
        <v>3299</v>
      </c>
      <c r="B486" s="2" t="s">
        <v>3300</v>
      </c>
      <c r="C486" s="2" t="s">
        <v>34</v>
      </c>
      <c r="D486" s="2" t="s">
        <v>3093</v>
      </c>
      <c r="E486" s="2" t="s">
        <v>57</v>
      </c>
      <c r="F486" s="2" t="s">
        <v>93</v>
      </c>
      <c r="G486" s="2" t="s">
        <v>519</v>
      </c>
      <c r="H486" s="2" t="s">
        <v>520</v>
      </c>
      <c r="I486" s="2">
        <v>0</v>
      </c>
      <c r="J486" s="2" t="s">
        <v>521</v>
      </c>
      <c r="K486" s="2" t="s">
        <v>3301</v>
      </c>
      <c r="N486" s="3">
        <v>43055</v>
      </c>
      <c r="O486" s="7">
        <f ca="1" t="shared" si="14"/>
        <v>0.25</v>
      </c>
      <c r="P486" s="2">
        <v>2012.12</v>
      </c>
      <c r="Q486" s="2" t="s">
        <v>3302</v>
      </c>
      <c r="R486" s="4" t="s">
        <v>3303</v>
      </c>
      <c r="S486" s="4" t="str">
        <f>IFERROR(VLOOKUP(R486,'C:\Users\XP-PC-XXX\Desktop\[员工花名册20180208更新版.xlsx]数据引用'!#REF!,2,0),"否")</f>
        <v>否</v>
      </c>
      <c r="U486" s="4" t="s">
        <v>3304</v>
      </c>
      <c r="Y486" s="2" t="s">
        <v>418</v>
      </c>
      <c r="Z486" s="2" t="s">
        <v>316</v>
      </c>
      <c r="AA486" s="2" t="s">
        <v>3305</v>
      </c>
      <c r="AD486" s="5">
        <v>41244</v>
      </c>
      <c r="AE486" s="10">
        <f ca="1" t="shared" si="15"/>
        <v>5.16666666666667</v>
      </c>
      <c r="AF486" s="12" t="s">
        <v>3267</v>
      </c>
      <c r="AG486" s="12"/>
      <c r="AH486" s="2" t="s">
        <v>3306</v>
      </c>
      <c r="AI486" s="2" t="s">
        <v>3307</v>
      </c>
    </row>
    <row r="487" spans="1:35">
      <c r="A487" s="1" t="s">
        <v>3308</v>
      </c>
      <c r="B487" s="2" t="s">
        <v>3309</v>
      </c>
      <c r="C487" s="2" t="s">
        <v>34</v>
      </c>
      <c r="D487" s="2" t="s">
        <v>3093</v>
      </c>
      <c r="E487" s="2" t="s">
        <v>57</v>
      </c>
      <c r="F487" s="2" t="s">
        <v>93</v>
      </c>
      <c r="G487" s="2" t="s">
        <v>519</v>
      </c>
      <c r="H487" s="2" t="s">
        <v>3125</v>
      </c>
      <c r="I487" s="2">
        <v>0</v>
      </c>
      <c r="J487" s="2" t="s">
        <v>800</v>
      </c>
      <c r="K487" s="2" t="s">
        <v>3310</v>
      </c>
      <c r="N487" s="3">
        <v>43055</v>
      </c>
      <c r="O487" s="7">
        <f ca="1" t="shared" si="14"/>
        <v>0.25</v>
      </c>
      <c r="P487" s="2">
        <v>2014.7</v>
      </c>
      <c r="Q487" s="2" t="s">
        <v>3302</v>
      </c>
      <c r="R487" s="4" t="s">
        <v>3303</v>
      </c>
      <c r="S487" s="4" t="str">
        <f>IFERROR(VLOOKUP(R487,'C:\Users\XP-PC-XXX\Desktop\[员工花名册20180208更新版.xlsx]数据引用'!#REF!,2,0),"否")</f>
        <v>否</v>
      </c>
      <c r="U487" s="4" t="s">
        <v>3304</v>
      </c>
      <c r="AD487" s="5">
        <v>38200</v>
      </c>
      <c r="AE487" s="10">
        <f ca="1" t="shared" si="15"/>
        <v>13.5</v>
      </c>
      <c r="AF487" s="12" t="s">
        <v>3267</v>
      </c>
      <c r="AG487" s="12"/>
      <c r="AH487" s="2" t="s">
        <v>3311</v>
      </c>
      <c r="AI487" s="2" t="s">
        <v>3312</v>
      </c>
    </row>
    <row r="488" spans="1:35">
      <c r="A488" s="1" t="s">
        <v>3313</v>
      </c>
      <c r="B488" s="2" t="s">
        <v>3314</v>
      </c>
      <c r="C488" s="2" t="s">
        <v>34</v>
      </c>
      <c r="D488" s="2" t="s">
        <v>3093</v>
      </c>
      <c r="E488" s="2" t="s">
        <v>57</v>
      </c>
      <c r="F488" s="2" t="s">
        <v>93</v>
      </c>
      <c r="G488" s="2" t="s">
        <v>519</v>
      </c>
      <c r="H488" s="2" t="s">
        <v>520</v>
      </c>
      <c r="I488" s="2">
        <v>0</v>
      </c>
      <c r="J488" s="2" t="s">
        <v>521</v>
      </c>
      <c r="K488" s="2" t="s">
        <v>3315</v>
      </c>
      <c r="N488" s="3">
        <v>43059</v>
      </c>
      <c r="O488" s="7">
        <f ca="1" t="shared" si="14"/>
        <v>0.25</v>
      </c>
      <c r="P488" s="2">
        <v>2016.7</v>
      </c>
      <c r="Q488" s="2" t="s">
        <v>3302</v>
      </c>
      <c r="R488" s="4" t="s">
        <v>3230</v>
      </c>
      <c r="S488" s="4" t="str">
        <f>IFERROR(VLOOKUP(R488,'C:\Users\XP-PC-XXX\Desktop\[员工花名册20180208更新版.xlsx]数据引用'!#REF!,2,0),"否")</f>
        <v>否</v>
      </c>
      <c r="U488" s="4" t="s">
        <v>3316</v>
      </c>
      <c r="AD488" s="5">
        <v>42552</v>
      </c>
      <c r="AE488" s="10">
        <f ca="1" t="shared" si="15"/>
        <v>1.58333333333333</v>
      </c>
      <c r="AF488" s="12" t="s">
        <v>3267</v>
      </c>
      <c r="AG488" s="12"/>
      <c r="AH488" s="2" t="s">
        <v>3317</v>
      </c>
      <c r="AI488" s="2" t="s">
        <v>3318</v>
      </c>
    </row>
    <row r="489" spans="1:35">
      <c r="A489" s="1" t="s">
        <v>3319</v>
      </c>
      <c r="B489" s="2" t="s">
        <v>3320</v>
      </c>
      <c r="C489" s="2" t="s">
        <v>34</v>
      </c>
      <c r="D489" s="2" t="s">
        <v>3093</v>
      </c>
      <c r="E489" s="2" t="s">
        <v>57</v>
      </c>
      <c r="F489" s="2" t="s">
        <v>93</v>
      </c>
      <c r="G489" s="2" t="s">
        <v>519</v>
      </c>
      <c r="H489" s="2" t="s">
        <v>520</v>
      </c>
      <c r="I489" s="2">
        <v>0</v>
      </c>
      <c r="J489" s="2" t="s">
        <v>521</v>
      </c>
      <c r="K489" s="2" t="s">
        <v>3321</v>
      </c>
      <c r="N489" s="3">
        <v>43055</v>
      </c>
      <c r="O489" s="7">
        <f ca="1" t="shared" si="14"/>
        <v>0.25</v>
      </c>
      <c r="P489" s="2">
        <v>2015.6</v>
      </c>
      <c r="Q489" s="2" t="s">
        <v>418</v>
      </c>
      <c r="R489" s="4" t="s">
        <v>3202</v>
      </c>
      <c r="S489" s="4" t="str">
        <f>IFERROR(VLOOKUP(R489,'C:\Users\XP-PC-XXX\Desktop\[员工花名册20180208更新版.xlsx]数据引用'!#REF!,2,0),"否")</f>
        <v>否</v>
      </c>
      <c r="U489" s="4" t="s">
        <v>3322</v>
      </c>
      <c r="Y489" s="2" t="s">
        <v>40</v>
      </c>
      <c r="Z489" s="2" t="s">
        <v>1515</v>
      </c>
      <c r="AA489" s="2" t="s">
        <v>3323</v>
      </c>
      <c r="AD489" s="5">
        <v>42186</v>
      </c>
      <c r="AE489" s="10">
        <f ca="1" t="shared" si="15"/>
        <v>2.58333333333333</v>
      </c>
      <c r="AF489" s="12" t="s">
        <v>3324</v>
      </c>
      <c r="AG489" s="12"/>
      <c r="AH489" s="2" t="s">
        <v>3325</v>
      </c>
      <c r="AI489" s="2" t="s">
        <v>3326</v>
      </c>
    </row>
    <row r="490" spans="1:35">
      <c r="A490" s="1" t="s">
        <v>3327</v>
      </c>
      <c r="B490" s="2" t="s">
        <v>3328</v>
      </c>
      <c r="C490" s="2" t="s">
        <v>34</v>
      </c>
      <c r="D490" s="2" t="s">
        <v>3093</v>
      </c>
      <c r="E490" s="2" t="s">
        <v>57</v>
      </c>
      <c r="F490" s="2" t="s">
        <v>93</v>
      </c>
      <c r="G490" s="2" t="s">
        <v>519</v>
      </c>
      <c r="H490" s="2" t="s">
        <v>3125</v>
      </c>
      <c r="I490" s="2">
        <v>0</v>
      </c>
      <c r="J490" s="2" t="s">
        <v>800</v>
      </c>
      <c r="K490" s="2" t="s">
        <v>3310</v>
      </c>
      <c r="N490" s="3">
        <v>43055</v>
      </c>
      <c r="O490" s="7">
        <f ca="1" t="shared" si="14"/>
        <v>0.25</v>
      </c>
      <c r="P490" s="2">
        <v>2010.7</v>
      </c>
      <c r="Q490" s="2" t="s">
        <v>3329</v>
      </c>
      <c r="R490" s="4" t="s">
        <v>3330</v>
      </c>
      <c r="S490" s="4" t="str">
        <f>IFERROR(VLOOKUP(R490,'C:\Users\XP-PC-XXX\Desktop\[员工花名册20180208更新版.xlsx]数据引用'!#REF!,2,0),"否")</f>
        <v>否</v>
      </c>
      <c r="U490" s="4" t="s">
        <v>3331</v>
      </c>
      <c r="Y490" s="2" t="s">
        <v>418</v>
      </c>
      <c r="Z490" s="2" t="s">
        <v>702</v>
      </c>
      <c r="AA490" s="2" t="s">
        <v>3218</v>
      </c>
      <c r="AD490" s="5">
        <v>40360</v>
      </c>
      <c r="AE490" s="10">
        <f ca="1" t="shared" si="15"/>
        <v>7.58333333333333</v>
      </c>
      <c r="AF490" s="12" t="s">
        <v>3332</v>
      </c>
      <c r="AG490" s="12"/>
      <c r="AH490" s="2" t="s">
        <v>3333</v>
      </c>
      <c r="AI490" s="2" t="s">
        <v>3334</v>
      </c>
    </row>
    <row r="491" spans="1:35">
      <c r="A491" s="1" t="s">
        <v>3335</v>
      </c>
      <c r="B491" s="2" t="s">
        <v>3336</v>
      </c>
      <c r="C491" s="2" t="s">
        <v>34</v>
      </c>
      <c r="D491" s="2" t="s">
        <v>3093</v>
      </c>
      <c r="E491" s="2" t="s">
        <v>57</v>
      </c>
      <c r="F491" s="2" t="s">
        <v>93</v>
      </c>
      <c r="G491" s="2" t="s">
        <v>519</v>
      </c>
      <c r="H491" s="2" t="s">
        <v>3116</v>
      </c>
      <c r="I491" s="2">
        <v>0</v>
      </c>
      <c r="J491" s="2" t="s">
        <v>3117</v>
      </c>
      <c r="K491" s="2" t="s">
        <v>3337</v>
      </c>
      <c r="N491" s="3">
        <v>43055</v>
      </c>
      <c r="O491" s="7">
        <f ca="1" t="shared" si="14"/>
        <v>0.25</v>
      </c>
      <c r="P491" s="2">
        <v>2014.7</v>
      </c>
      <c r="Q491" s="2" t="s">
        <v>756</v>
      </c>
      <c r="R491" s="4" t="s">
        <v>3338</v>
      </c>
      <c r="S491" s="4" t="str">
        <f>IFERROR(VLOOKUP(R491,'C:\Users\XP-PC-XXX\Desktop\[员工花名册20180208更新版.xlsx]数据引用'!#REF!,2,0),"否")</f>
        <v>否</v>
      </c>
      <c r="U491" s="4" t="s">
        <v>3339</v>
      </c>
      <c r="AD491" s="5">
        <v>41821</v>
      </c>
      <c r="AE491" s="10">
        <f ca="1" t="shared" si="15"/>
        <v>3.58333333333333</v>
      </c>
      <c r="AF491" s="12" t="s">
        <v>3340</v>
      </c>
      <c r="AG491" s="12"/>
      <c r="AH491" s="2" t="s">
        <v>3341</v>
      </c>
      <c r="AI491" s="2" t="s">
        <v>3342</v>
      </c>
    </row>
    <row r="492" spans="1:35">
      <c r="A492" s="1" t="s">
        <v>3343</v>
      </c>
      <c r="B492" s="2" t="s">
        <v>3344</v>
      </c>
      <c r="C492" s="2" t="s">
        <v>34</v>
      </c>
      <c r="D492" s="2" t="s">
        <v>3093</v>
      </c>
      <c r="E492" s="2" t="s">
        <v>57</v>
      </c>
      <c r="F492" s="2" t="s">
        <v>93</v>
      </c>
      <c r="G492" s="2" t="s">
        <v>519</v>
      </c>
      <c r="H492" s="2" t="s">
        <v>3116</v>
      </c>
      <c r="I492" s="2">
        <v>0</v>
      </c>
      <c r="J492" s="2" t="s">
        <v>3117</v>
      </c>
      <c r="K492" s="2" t="s">
        <v>3345</v>
      </c>
      <c r="N492" s="3">
        <v>43063</v>
      </c>
      <c r="O492" s="7">
        <f ca="1" t="shared" si="14"/>
        <v>0.25</v>
      </c>
      <c r="P492" s="2">
        <v>2014.6</v>
      </c>
      <c r="Q492" s="2" t="s">
        <v>418</v>
      </c>
      <c r="R492" s="4" t="s">
        <v>3346</v>
      </c>
      <c r="S492" s="4" t="str">
        <f>IFERROR(VLOOKUP(R492,'C:\Users\XP-PC-XXX\Desktop\[员工花名册20180208更新版.xlsx]数据引用'!#REF!,2,0),"否")</f>
        <v>否</v>
      </c>
      <c r="U492" s="4" t="s">
        <v>524</v>
      </c>
      <c r="AD492" s="5">
        <v>41821</v>
      </c>
      <c r="AE492" s="10">
        <f ca="1" t="shared" si="15"/>
        <v>3.58333333333333</v>
      </c>
      <c r="AF492" s="16" t="s">
        <v>1224</v>
      </c>
      <c r="AG492" s="16"/>
      <c r="AH492" s="2" t="s">
        <v>3347</v>
      </c>
      <c r="AI492" s="2" t="s">
        <v>3348</v>
      </c>
    </row>
    <row r="493" ht="28.5" spans="1:35">
      <c r="A493" s="1" t="s">
        <v>3349</v>
      </c>
      <c r="B493" s="2" t="s">
        <v>3350</v>
      </c>
      <c r="C493" s="2" t="s">
        <v>34</v>
      </c>
      <c r="D493" s="2" t="s">
        <v>3093</v>
      </c>
      <c r="E493" s="2" t="s">
        <v>57</v>
      </c>
      <c r="F493" s="2" t="s">
        <v>93</v>
      </c>
      <c r="G493" s="2" t="s">
        <v>519</v>
      </c>
      <c r="H493" s="2" t="s">
        <v>3116</v>
      </c>
      <c r="I493" s="2">
        <v>0</v>
      </c>
      <c r="J493" s="2" t="s">
        <v>3117</v>
      </c>
      <c r="K493" s="2" t="s">
        <v>3351</v>
      </c>
      <c r="N493" s="3">
        <v>43063</v>
      </c>
      <c r="O493" s="7">
        <f ca="1" t="shared" si="14"/>
        <v>0.25</v>
      </c>
      <c r="P493" s="2">
        <v>2008.7</v>
      </c>
      <c r="Q493" s="2" t="s">
        <v>3329</v>
      </c>
      <c r="R493" s="4" t="s">
        <v>3352</v>
      </c>
      <c r="S493" s="4" t="str">
        <f>IFERROR(VLOOKUP(R493,'C:\Users\XP-PC-XXX\Desktop\[员工花名册20180208更新版.xlsx]数据引用'!#REF!,2,0),"否")</f>
        <v>否</v>
      </c>
      <c r="U493" s="4" t="s">
        <v>420</v>
      </c>
      <c r="AE493" s="10">
        <f ca="1" t="shared" si="15"/>
        <v>118.083333333333</v>
      </c>
      <c r="AF493" s="16" t="s">
        <v>3353</v>
      </c>
      <c r="AG493" s="16"/>
      <c r="AH493" s="2" t="s">
        <v>3354</v>
      </c>
      <c r="AI493" s="2" t="s">
        <v>3355</v>
      </c>
    </row>
    <row r="494" spans="1:35">
      <c r="A494" s="1" t="s">
        <v>3356</v>
      </c>
      <c r="B494" s="2" t="s">
        <v>3357</v>
      </c>
      <c r="C494" s="2" t="s">
        <v>34</v>
      </c>
      <c r="D494" s="2" t="s">
        <v>3093</v>
      </c>
      <c r="E494" s="2" t="s">
        <v>57</v>
      </c>
      <c r="F494" s="2" t="s">
        <v>93</v>
      </c>
      <c r="G494" s="2" t="s">
        <v>519</v>
      </c>
      <c r="H494" s="2" t="s">
        <v>3125</v>
      </c>
      <c r="I494" s="2">
        <v>0</v>
      </c>
      <c r="J494" s="2" t="s">
        <v>800</v>
      </c>
      <c r="K494" s="2" t="s">
        <v>3358</v>
      </c>
      <c r="N494" s="3">
        <v>43063</v>
      </c>
      <c r="O494" s="7">
        <f ca="1" t="shared" si="14"/>
        <v>0.25</v>
      </c>
      <c r="P494" s="2">
        <v>2009.7</v>
      </c>
      <c r="Q494" s="2" t="s">
        <v>3329</v>
      </c>
      <c r="R494" s="4" t="s">
        <v>3359</v>
      </c>
      <c r="S494" s="4" t="str">
        <f>IFERROR(VLOOKUP(R494,'C:\Users\XP-PC-XXX\Desktop\[员工花名册20180208更新版.xlsx]数据引用'!#REF!,2,0),"否")</f>
        <v>否</v>
      </c>
      <c r="U494" s="4" t="s">
        <v>3190</v>
      </c>
      <c r="AE494" s="10">
        <f ca="1" t="shared" si="15"/>
        <v>118.083333333333</v>
      </c>
      <c r="AF494" s="16" t="s">
        <v>3360</v>
      </c>
      <c r="AG494" s="16"/>
      <c r="AH494" s="2" t="s">
        <v>3361</v>
      </c>
      <c r="AI494" s="2" t="s">
        <v>3362</v>
      </c>
    </row>
    <row r="495" spans="1:35">
      <c r="A495" s="1" t="s">
        <v>3363</v>
      </c>
      <c r="B495" s="2" t="s">
        <v>3364</v>
      </c>
      <c r="C495" s="2" t="s">
        <v>34</v>
      </c>
      <c r="D495" s="2" t="s">
        <v>35</v>
      </c>
      <c r="E495" s="2" t="s">
        <v>57</v>
      </c>
      <c r="F495" s="2" t="s">
        <v>93</v>
      </c>
      <c r="G495" s="2" t="s">
        <v>519</v>
      </c>
      <c r="H495" s="2" t="s">
        <v>3365</v>
      </c>
      <c r="J495" s="2" t="s">
        <v>3366</v>
      </c>
      <c r="K495" s="2" t="s">
        <v>3367</v>
      </c>
      <c r="L495" s="2" t="s">
        <v>563</v>
      </c>
      <c r="N495" s="3">
        <v>42871</v>
      </c>
      <c r="O495" s="7">
        <f ca="1">DATEDIF(N495,TODAY(),"m")/12</f>
        <v>0.75</v>
      </c>
      <c r="P495" s="2" t="s">
        <v>3368</v>
      </c>
      <c r="Q495" s="2" t="s">
        <v>756</v>
      </c>
      <c r="R495" s="4" t="s">
        <v>3369</v>
      </c>
      <c r="S495" s="4" t="str">
        <f>IFERROR(VLOOKUP(R495,'C:\Users\XP-PC-XXX\Desktop\[员工花名册20180208更新版.xlsx]数据引用'!#REF!,2,0),"否")</f>
        <v>否</v>
      </c>
      <c r="U495" s="4" t="s">
        <v>3339</v>
      </c>
      <c r="AD495" s="1" t="s">
        <v>39</v>
      </c>
      <c r="AE495" s="10" t="e">
        <f ca="1">DATEDIF(AD495,TODAY(),"m")/12</f>
        <v>#VALUE!</v>
      </c>
      <c r="AH495" s="2" t="s">
        <v>3370</v>
      </c>
      <c r="AI495" s="2" t="s">
        <v>3371</v>
      </c>
    </row>
    <row r="496" spans="1:35">
      <c r="A496" s="1" t="s">
        <v>3372</v>
      </c>
      <c r="B496" s="2" t="s">
        <v>3373</v>
      </c>
      <c r="C496" s="2" t="s">
        <v>34</v>
      </c>
      <c r="D496" s="2" t="s">
        <v>35</v>
      </c>
      <c r="E496" s="2" t="s">
        <v>328</v>
      </c>
      <c r="F496" s="2" t="s">
        <v>530</v>
      </c>
      <c r="H496" s="2" t="s">
        <v>3365</v>
      </c>
      <c r="J496" s="2" t="s">
        <v>3366</v>
      </c>
      <c r="K496" s="2" t="s">
        <v>3374</v>
      </c>
      <c r="L496" s="2" t="s">
        <v>529</v>
      </c>
      <c r="N496" s="3">
        <v>42936</v>
      </c>
      <c r="O496" s="7">
        <f ca="1">DATEDIF(N496,TODAY(),"m")/12</f>
        <v>0.583333333333333</v>
      </c>
      <c r="P496" s="2" t="s">
        <v>3375</v>
      </c>
      <c r="Q496" s="2" t="s">
        <v>49</v>
      </c>
      <c r="R496" s="4" t="s">
        <v>1124</v>
      </c>
      <c r="S496" s="4" t="str">
        <f>IFERROR(VLOOKUP(R496,'C:\Users\XP-PC-XXX\Desktop\[员工花名册20180208更新版.xlsx]数据引用'!#REF!,2,0),"否")</f>
        <v>否</v>
      </c>
      <c r="U496" s="4" t="s">
        <v>51</v>
      </c>
      <c r="AD496" s="1" t="s">
        <v>39</v>
      </c>
      <c r="AE496" s="10" t="e">
        <f ca="1">DATEDIF(AD496,TODAY(),"m")/12</f>
        <v>#VALUE!</v>
      </c>
      <c r="AH496" s="2" t="s">
        <v>3376</v>
      </c>
      <c r="AI496" s="2" t="s">
        <v>3377</v>
      </c>
    </row>
    <row r="497" spans="1:35">
      <c r="A497" s="1" t="s">
        <v>3378</v>
      </c>
      <c r="B497" s="2" t="s">
        <v>3379</v>
      </c>
      <c r="C497" s="2" t="s">
        <v>34</v>
      </c>
      <c r="D497" s="2" t="s">
        <v>35</v>
      </c>
      <c r="E497" s="2" t="s">
        <v>82</v>
      </c>
      <c r="F497" s="2" t="s">
        <v>894</v>
      </c>
      <c r="H497" s="2" t="s">
        <v>3365</v>
      </c>
      <c r="J497" s="2" t="s">
        <v>3366</v>
      </c>
      <c r="K497" s="2" t="s">
        <v>3380</v>
      </c>
      <c r="N497" s="3">
        <v>43007</v>
      </c>
      <c r="O497" s="7">
        <f ca="1">DATEDIF(N497,TODAY(),"m")/12</f>
        <v>0.333333333333333</v>
      </c>
      <c r="P497" s="2" t="s">
        <v>3375</v>
      </c>
      <c r="Q497" s="2" t="s">
        <v>40</v>
      </c>
      <c r="R497" s="4" t="s">
        <v>3381</v>
      </c>
      <c r="S497" s="4" t="str">
        <f>IFERROR(VLOOKUP(R497,'C:\Users\XP-PC-XXX\Desktop\[员工花名册20180208更新版.xlsx]数据引用'!#REF!,2,0),"否")</f>
        <v>否</v>
      </c>
      <c r="U497" s="4" t="s">
        <v>3238</v>
      </c>
      <c r="AD497" s="1" t="s">
        <v>39</v>
      </c>
      <c r="AE497" s="10" t="e">
        <f ca="1">DATEDIF(AD497,TODAY(),"m")/12</f>
        <v>#VALUE!</v>
      </c>
      <c r="AH497" s="2" t="s">
        <v>3382</v>
      </c>
      <c r="AI497" s="2" t="s">
        <v>3383</v>
      </c>
    </row>
    <row r="498" spans="1:35">
      <c r="A498" s="1" t="s">
        <v>3384</v>
      </c>
      <c r="B498" s="2" t="s">
        <v>3385</v>
      </c>
      <c r="C498" s="2" t="s">
        <v>81</v>
      </c>
      <c r="D498" s="2" t="s">
        <v>35</v>
      </c>
      <c r="E498" s="2" t="s">
        <v>82</v>
      </c>
      <c r="F498" s="2" t="s">
        <v>894</v>
      </c>
      <c r="H498" s="2" t="s">
        <v>3365</v>
      </c>
      <c r="J498" s="2" t="s">
        <v>3366</v>
      </c>
      <c r="K498" s="2" t="s">
        <v>3386</v>
      </c>
      <c r="N498" s="3">
        <v>43034</v>
      </c>
      <c r="O498" s="7">
        <f ca="1">DATEDIF(N498,TODAY(),"m")/12</f>
        <v>0.333333333333333</v>
      </c>
      <c r="P498" s="2" t="s">
        <v>3368</v>
      </c>
      <c r="Q498" s="2" t="s">
        <v>40</v>
      </c>
      <c r="R498" s="4" t="s">
        <v>512</v>
      </c>
      <c r="S498" s="4" t="str">
        <f>IFERROR(VLOOKUP(R498,'C:\Users\XP-PC-XXX\Desktop\[员工花名册20180208更新版.xlsx]数据引用'!#REF!,2,0),"否")</f>
        <v>否</v>
      </c>
      <c r="U498" s="4" t="s">
        <v>3387</v>
      </c>
      <c r="AD498" s="1" t="s">
        <v>39</v>
      </c>
      <c r="AE498" s="10" t="e">
        <f ca="1">DATEDIF(AD498,TODAY(),"m")/12</f>
        <v>#VALUE!</v>
      </c>
      <c r="AH498" s="2" t="s">
        <v>3388</v>
      </c>
      <c r="AI498" s="2" t="s">
        <v>3389</v>
      </c>
    </row>
    <row r="499" spans="1:35">
      <c r="A499" s="1">
        <v>10021</v>
      </c>
      <c r="B499" s="2" t="s">
        <v>3390</v>
      </c>
      <c r="C499" s="2" t="s">
        <v>34</v>
      </c>
      <c r="D499" s="2" t="s">
        <v>35</v>
      </c>
      <c r="E499" s="2" t="s">
        <v>82</v>
      </c>
      <c r="F499" s="2" t="s">
        <v>894</v>
      </c>
      <c r="H499" s="2" t="s">
        <v>3365</v>
      </c>
      <c r="J499" s="2" t="s">
        <v>3366</v>
      </c>
      <c r="K499" s="2" t="s">
        <v>3386</v>
      </c>
      <c r="N499" s="3">
        <v>43056</v>
      </c>
      <c r="O499" s="7">
        <f ca="1">DATEDIF(N499,TODAY(),"m")/12</f>
        <v>0.25</v>
      </c>
      <c r="P499" s="2" t="s">
        <v>3368</v>
      </c>
      <c r="Q499" s="2" t="s">
        <v>40</v>
      </c>
      <c r="R499" s="4" t="s">
        <v>200</v>
      </c>
      <c r="S499" s="4" t="str">
        <f>IFERROR(VLOOKUP(R499,'C:\Users\XP-PC-XXX\Desktop\[员工花名册20180208更新版.xlsx]数据引用'!#REF!,2,0),"否")</f>
        <v>否</v>
      </c>
      <c r="U499" s="4" t="s">
        <v>2987</v>
      </c>
      <c r="AD499" s="1" t="s">
        <v>39</v>
      </c>
      <c r="AE499" s="10" t="e">
        <f ca="1">DATEDIF(AD499,TODAY(),"m")/12</f>
        <v>#VALUE!</v>
      </c>
      <c r="AH499" s="2">
        <v>15521104860</v>
      </c>
      <c r="AI499" s="2" t="s">
        <v>3391</v>
      </c>
    </row>
    <row r="500" spans="1:35">
      <c r="A500" s="1" t="s">
        <v>3392</v>
      </c>
      <c r="B500" s="2" t="s">
        <v>3393</v>
      </c>
      <c r="C500" s="2" t="s">
        <v>81</v>
      </c>
      <c r="D500" s="2" t="s">
        <v>35</v>
      </c>
      <c r="E500" s="2" t="s">
        <v>82</v>
      </c>
      <c r="F500" s="2" t="s">
        <v>894</v>
      </c>
      <c r="H500" s="2" t="s">
        <v>3365</v>
      </c>
      <c r="J500" s="2" t="s">
        <v>3366</v>
      </c>
      <c r="K500" s="2" t="s">
        <v>3386</v>
      </c>
      <c r="N500" s="3">
        <v>43059</v>
      </c>
      <c r="O500" s="7">
        <f ca="1">DATEDIF(N500,TODAY(),"m")/12</f>
        <v>0.25</v>
      </c>
      <c r="P500" s="2" t="s">
        <v>3368</v>
      </c>
      <c r="Q500" s="2" t="s">
        <v>40</v>
      </c>
      <c r="R500" s="4" t="s">
        <v>200</v>
      </c>
      <c r="S500" s="4" t="str">
        <f>IFERROR(VLOOKUP(R500,'C:\Users\XP-PC-XXX\Desktop\[员工花名册20180208更新版.xlsx]数据引用'!#REF!,2,0),"否")</f>
        <v>否</v>
      </c>
      <c r="AD500" s="1" t="s">
        <v>39</v>
      </c>
      <c r="AE500" s="10" t="e">
        <f ca="1">DATEDIF(AD500,TODAY(),"m")/12</f>
        <v>#VALUE!</v>
      </c>
      <c r="AH500" s="2" t="s">
        <v>3394</v>
      </c>
      <c r="AI500" s="17" t="s">
        <v>3395</v>
      </c>
    </row>
    <row r="501" spans="1:35">
      <c r="A501" s="1">
        <v>10023</v>
      </c>
      <c r="B501" s="2" t="s">
        <v>3396</v>
      </c>
      <c r="C501" s="2" t="s">
        <v>34</v>
      </c>
      <c r="D501" s="2" t="s">
        <v>35</v>
      </c>
      <c r="E501" s="2" t="s">
        <v>82</v>
      </c>
      <c r="F501" s="2" t="s">
        <v>894</v>
      </c>
      <c r="H501" s="2" t="s">
        <v>3365</v>
      </c>
      <c r="J501" s="2" t="s">
        <v>3366</v>
      </c>
      <c r="K501" s="2" t="s">
        <v>3380</v>
      </c>
      <c r="N501" s="3">
        <v>43062</v>
      </c>
      <c r="O501" s="7">
        <v>0.0833333333333333</v>
      </c>
      <c r="S501" s="4" t="str">
        <f>IFERROR(VLOOKUP(R501,'C:\Users\XP-PC-XXX\Desktop\[员工花名册20180208更新版.xlsx]数据引用'!#REF!,2,0),"否")</f>
        <v>否</v>
      </c>
      <c r="AD501" s="1" t="s">
        <v>39</v>
      </c>
      <c r="AE501" s="10" t="e">
        <f ca="1">DATEDIF(AD501,TODAY(),"m")/12</f>
        <v>#VALUE!</v>
      </c>
      <c r="AF501" s="16"/>
      <c r="AG501" s="16"/>
      <c r="AH501" s="2">
        <v>15602320193</v>
      </c>
      <c r="AI501" s="2" t="s">
        <v>3397</v>
      </c>
    </row>
    <row r="502" spans="1:35">
      <c r="A502" s="1" t="s">
        <v>3398</v>
      </c>
      <c r="B502" s="2" t="s">
        <v>3399</v>
      </c>
      <c r="C502" s="2" t="s">
        <v>81</v>
      </c>
      <c r="D502" s="2" t="s">
        <v>35</v>
      </c>
      <c r="E502" s="2" t="s">
        <v>82</v>
      </c>
      <c r="F502" s="2" t="s">
        <v>848</v>
      </c>
      <c r="G502" s="2" t="s">
        <v>849</v>
      </c>
      <c r="H502" s="2" t="s">
        <v>3400</v>
      </c>
      <c r="J502" s="2" t="s">
        <v>580</v>
      </c>
      <c r="K502" s="2" t="s">
        <v>3401</v>
      </c>
      <c r="N502" s="3">
        <v>43066</v>
      </c>
      <c r="O502" s="7">
        <f ca="1" t="shared" ref="O502:O565" si="16">DATEDIF(N502,TODAY(),"m")/12</f>
        <v>0.25</v>
      </c>
      <c r="P502" s="2">
        <v>2017.1</v>
      </c>
      <c r="Q502" s="2" t="s">
        <v>40</v>
      </c>
      <c r="R502" s="4" t="s">
        <v>3402</v>
      </c>
      <c r="S502" s="4" t="str">
        <f>IFERROR(VLOOKUP(R502,'C:\Users\XP-PC-XXX\Desktop\[员工花名册20180208更新版.xlsx]数据引用'!#REF!,2,0),"否")</f>
        <v>否</v>
      </c>
      <c r="U502" s="4" t="s">
        <v>850</v>
      </c>
      <c r="AD502" s="5">
        <v>42736</v>
      </c>
      <c r="AE502" s="10">
        <f ca="1">DATEDIF(AD502,TODAY(),"m")/12</f>
        <v>1.08333333333333</v>
      </c>
      <c r="AH502" s="2">
        <v>13268142212</v>
      </c>
      <c r="AI502" s="2" t="s">
        <v>3403</v>
      </c>
    </row>
    <row r="503" spans="1:35">
      <c r="A503" s="1" t="s">
        <v>3404</v>
      </c>
      <c r="B503" s="2" t="s">
        <v>3405</v>
      </c>
      <c r="C503" s="2" t="s">
        <v>81</v>
      </c>
      <c r="D503" s="2" t="s">
        <v>35</v>
      </c>
      <c r="E503" s="2" t="s">
        <v>82</v>
      </c>
      <c r="F503" s="2" t="s">
        <v>894</v>
      </c>
      <c r="H503" s="2" t="s">
        <v>3406</v>
      </c>
      <c r="J503" s="2" t="s">
        <v>198</v>
      </c>
      <c r="K503" s="2" t="s">
        <v>1761</v>
      </c>
      <c r="L503" s="2" t="s">
        <v>893</v>
      </c>
      <c r="M503" s="2" t="s">
        <v>893</v>
      </c>
      <c r="N503" s="3">
        <v>43067</v>
      </c>
      <c r="O503" s="7">
        <f ca="1" t="shared" si="16"/>
        <v>0.166666666666667</v>
      </c>
      <c r="P503" s="2">
        <v>2012.06</v>
      </c>
      <c r="Q503" s="2" t="s">
        <v>49</v>
      </c>
      <c r="R503" s="18" t="s">
        <v>3407</v>
      </c>
      <c r="S503" s="4" t="str">
        <f>IFERROR(VLOOKUP(R503,'C:\Users\XP-PC-XXX\Desktop\[员工花名册20180208更新版.xlsx]数据引用'!#REF!,2,0),"否")</f>
        <v>否</v>
      </c>
      <c r="AD503" s="5">
        <v>40969</v>
      </c>
      <c r="AE503" s="10">
        <f ca="1">DATEDIF(AD503,TODAY(),"m")/12</f>
        <v>5.91666666666667</v>
      </c>
      <c r="AF503" s="12" t="s">
        <v>3408</v>
      </c>
      <c r="AG503" s="12"/>
      <c r="AH503" s="2">
        <v>18682053500</v>
      </c>
      <c r="AI503" s="2" t="s">
        <v>3409</v>
      </c>
    </row>
    <row r="504" spans="1:35">
      <c r="A504" s="1" t="s">
        <v>3410</v>
      </c>
      <c r="B504" s="2" t="s">
        <v>3411</v>
      </c>
      <c r="C504" s="2" t="s">
        <v>34</v>
      </c>
      <c r="D504" s="2" t="s">
        <v>35</v>
      </c>
      <c r="E504" s="2" t="s">
        <v>57</v>
      </c>
      <c r="F504" s="2" t="s">
        <v>128</v>
      </c>
      <c r="H504" s="2" t="s">
        <v>251</v>
      </c>
      <c r="J504" s="2" t="s">
        <v>68</v>
      </c>
      <c r="K504" s="2" t="s">
        <v>3412</v>
      </c>
      <c r="L504" s="2" t="s">
        <v>56</v>
      </c>
      <c r="M504" s="2" t="s">
        <v>56</v>
      </c>
      <c r="N504" s="3">
        <v>43068</v>
      </c>
      <c r="O504" s="7">
        <f ca="1" t="shared" si="16"/>
        <v>0.166666666666667</v>
      </c>
      <c r="S504" s="4" t="str">
        <f>IFERROR(VLOOKUP(R504,'C:\Users\XP-PC-XXX\Desktop\[员工花名册20180208更新版.xlsx]数据引用'!#REF!,2,0),"否")</f>
        <v>否</v>
      </c>
      <c r="AE504" s="10">
        <f ca="1">DATEDIF(AD504,TODAY(),"m")/12</f>
        <v>118.083333333333</v>
      </c>
      <c r="AH504" s="2">
        <v>18955306755</v>
      </c>
      <c r="AI504" s="2" t="s">
        <v>3413</v>
      </c>
    </row>
    <row r="505" spans="1:35">
      <c r="A505" s="1" t="s">
        <v>3414</v>
      </c>
      <c r="B505" s="2" t="s">
        <v>3415</v>
      </c>
      <c r="C505" s="2" t="s">
        <v>81</v>
      </c>
      <c r="D505" s="2" t="s">
        <v>1282</v>
      </c>
      <c r="E505" s="2" t="s">
        <v>328</v>
      </c>
      <c r="F505" s="2" t="s">
        <v>2677</v>
      </c>
      <c r="H505" s="2" t="s">
        <v>197</v>
      </c>
      <c r="J505" s="2" t="s">
        <v>198</v>
      </c>
      <c r="K505" s="2" t="s">
        <v>218</v>
      </c>
      <c r="L505" s="2" t="s">
        <v>2814</v>
      </c>
      <c r="M505" s="2" t="e">
        <v>#N/A</v>
      </c>
      <c r="N505" s="3">
        <v>43067</v>
      </c>
      <c r="O505" s="7">
        <f ca="1" t="shared" si="16"/>
        <v>0.166666666666667</v>
      </c>
      <c r="P505" s="2">
        <v>2012.1</v>
      </c>
      <c r="Q505" s="2" t="s">
        <v>40</v>
      </c>
      <c r="R505" s="4" t="s">
        <v>3416</v>
      </c>
      <c r="S505" s="4" t="str">
        <f>IFERROR(VLOOKUP(R505,'C:\Users\XP-PC-XXX\Desktop\[员工花名册20180208更新版.xlsx]数据引用'!#REF!,2,0),"否")</f>
        <v>否</v>
      </c>
      <c r="U505" s="4" t="s">
        <v>3417</v>
      </c>
      <c r="AD505" s="5">
        <v>41183</v>
      </c>
      <c r="AE505" s="10">
        <f ca="1">DATEDIF(AD505,TODAY(),"m")/12</f>
        <v>5.33333333333333</v>
      </c>
      <c r="AF505" s="2" t="s">
        <v>3418</v>
      </c>
      <c r="AH505" s="2">
        <v>13466648511</v>
      </c>
      <c r="AI505" s="17" t="s">
        <v>3419</v>
      </c>
    </row>
    <row r="506" spans="1:35">
      <c r="A506" s="1" t="s">
        <v>3420</v>
      </c>
      <c r="B506" s="2" t="s">
        <v>3421</v>
      </c>
      <c r="C506" s="2" t="s">
        <v>34</v>
      </c>
      <c r="D506" s="2" t="s">
        <v>35</v>
      </c>
      <c r="E506" s="2" t="s">
        <v>57</v>
      </c>
      <c r="F506" s="2" t="s">
        <v>272</v>
      </c>
      <c r="H506" s="2" t="s">
        <v>330</v>
      </c>
      <c r="J506" s="2" t="s">
        <v>233</v>
      </c>
      <c r="K506" s="2" t="s">
        <v>426</v>
      </c>
      <c r="L506" s="2" t="s">
        <v>915</v>
      </c>
      <c r="M506" s="2" t="s">
        <v>274</v>
      </c>
      <c r="N506" s="3">
        <v>43070</v>
      </c>
      <c r="O506" s="7">
        <f ca="1" t="shared" si="16"/>
        <v>0.166666666666667</v>
      </c>
      <c r="P506" s="2">
        <v>2007.7</v>
      </c>
      <c r="Q506" s="2" t="s">
        <v>40</v>
      </c>
      <c r="R506" s="4" t="s">
        <v>653</v>
      </c>
      <c r="S506" s="4" t="str">
        <f>IFERROR(VLOOKUP(R506,'C:\Users\XP-PC-XXX\Desktop\[员工花名册20180208更新版.xlsx]数据引用'!#REF!,2,0),"否")</f>
        <v>否</v>
      </c>
      <c r="U506" s="4" t="s">
        <v>52</v>
      </c>
      <c r="AD506" s="5">
        <v>39264</v>
      </c>
      <c r="AE506" s="10">
        <f ca="1">DATEDIF(AD506,TODAY(),"m")/12</f>
        <v>10.5833333333333</v>
      </c>
      <c r="AF506" s="12" t="s">
        <v>2857</v>
      </c>
      <c r="AG506" s="12"/>
      <c r="AH506" s="2" t="s">
        <v>3422</v>
      </c>
      <c r="AI506" s="2" t="s">
        <v>3423</v>
      </c>
    </row>
    <row r="507" spans="1:35">
      <c r="A507" s="1" t="s">
        <v>3424</v>
      </c>
      <c r="B507" s="2" t="s">
        <v>3425</v>
      </c>
      <c r="C507" s="2" t="s">
        <v>34</v>
      </c>
      <c r="D507" s="2" t="s">
        <v>35</v>
      </c>
      <c r="E507" s="2" t="s">
        <v>57</v>
      </c>
      <c r="F507" s="2" t="s">
        <v>128</v>
      </c>
      <c r="G507" s="2" t="s">
        <v>3426</v>
      </c>
      <c r="H507" s="2" t="s">
        <v>242</v>
      </c>
      <c r="J507" s="2" t="s">
        <v>85</v>
      </c>
      <c r="K507" s="2" t="s">
        <v>3427</v>
      </c>
      <c r="L507" s="2" t="s">
        <v>1320</v>
      </c>
      <c r="M507" s="2" t="s">
        <v>1320</v>
      </c>
      <c r="N507" s="3">
        <v>43070</v>
      </c>
      <c r="O507" s="7">
        <f ca="1" t="shared" si="16"/>
        <v>0.166666666666667</v>
      </c>
      <c r="P507" s="2">
        <v>2010.1</v>
      </c>
      <c r="Q507" s="2" t="s">
        <v>40</v>
      </c>
      <c r="R507" s="4" t="s">
        <v>3428</v>
      </c>
      <c r="S507" s="4" t="str">
        <f>IFERROR(VLOOKUP(R507,'C:\Users\XP-PC-XXX\Desktop\[员工花名册20180208更新版.xlsx]数据引用'!#REF!,2,0),"否")</f>
        <v>否</v>
      </c>
      <c r="U507" s="4" t="s">
        <v>549</v>
      </c>
      <c r="AD507" s="5">
        <v>40179</v>
      </c>
      <c r="AE507" s="10">
        <f ca="1">DATEDIF(AD507,TODAY(),"m")/12</f>
        <v>8.08333333333333</v>
      </c>
      <c r="AH507" s="2">
        <v>18520458581</v>
      </c>
      <c r="AI507" s="2" t="s">
        <v>3429</v>
      </c>
    </row>
    <row r="508" spans="1:35">
      <c r="A508" s="1" t="s">
        <v>3430</v>
      </c>
      <c r="B508" s="2" t="s">
        <v>3431</v>
      </c>
      <c r="C508" s="2" t="s">
        <v>34</v>
      </c>
      <c r="D508" s="2" t="s">
        <v>35</v>
      </c>
      <c r="E508" s="2" t="s">
        <v>82</v>
      </c>
      <c r="F508" s="2" t="s">
        <v>894</v>
      </c>
      <c r="H508" s="2" t="s">
        <v>67</v>
      </c>
      <c r="J508" s="2" t="s">
        <v>68</v>
      </c>
      <c r="K508" s="2" t="s">
        <v>3432</v>
      </c>
      <c r="L508" s="2" t="s">
        <v>893</v>
      </c>
      <c r="M508" s="2" t="s">
        <v>893</v>
      </c>
      <c r="N508" s="3">
        <v>43070</v>
      </c>
      <c r="O508" s="7">
        <f ca="1" t="shared" si="16"/>
        <v>0.166666666666667</v>
      </c>
      <c r="P508" s="2">
        <v>1997.6</v>
      </c>
      <c r="Q508" s="2" t="s">
        <v>40</v>
      </c>
      <c r="R508" s="4" t="s">
        <v>200</v>
      </c>
      <c r="S508" s="4" t="str">
        <f>IFERROR(VLOOKUP(R508,'C:\Users\XP-PC-XXX\Desktop\[员工花名册20180208更新版.xlsx]数据引用'!#REF!,2,0),"否")</f>
        <v>否</v>
      </c>
      <c r="U508" s="4" t="s">
        <v>3433</v>
      </c>
      <c r="AD508" s="5">
        <v>35582</v>
      </c>
      <c r="AE508" s="10">
        <f ca="1">DATEDIF(AD508,TODAY(),"m")/12</f>
        <v>20.6666666666667</v>
      </c>
      <c r="AH508" s="2">
        <v>13005159558</v>
      </c>
      <c r="AI508" s="2" t="s">
        <v>3434</v>
      </c>
    </row>
    <row r="509" spans="1:35">
      <c r="A509" s="1" t="s">
        <v>3435</v>
      </c>
      <c r="B509" s="2" t="s">
        <v>3436</v>
      </c>
      <c r="C509" s="2" t="s">
        <v>34</v>
      </c>
      <c r="D509" s="2" t="s">
        <v>35</v>
      </c>
      <c r="E509" s="2" t="s">
        <v>57</v>
      </c>
      <c r="F509" s="2" t="s">
        <v>272</v>
      </c>
      <c r="H509" s="2" t="s">
        <v>265</v>
      </c>
      <c r="J509" s="2" t="s">
        <v>198</v>
      </c>
      <c r="K509" s="2" t="s">
        <v>603</v>
      </c>
      <c r="L509" s="2" t="s">
        <v>1371</v>
      </c>
      <c r="M509" s="2" t="s">
        <v>274</v>
      </c>
      <c r="N509" s="3">
        <v>43070</v>
      </c>
      <c r="O509" s="7">
        <f ca="1" t="shared" si="16"/>
        <v>0.166666666666667</v>
      </c>
      <c r="P509" s="2">
        <v>2011.7</v>
      </c>
      <c r="Q509" s="2" t="s">
        <v>40</v>
      </c>
      <c r="R509" s="4" t="s">
        <v>1372</v>
      </c>
      <c r="S509" s="4" t="str">
        <f>IFERROR(VLOOKUP(R509,'C:\Users\XP-PC-XXX\Desktop\[员工花名册20180208更新版.xlsx]数据引用'!#REF!,2,0),"否")</f>
        <v>否</v>
      </c>
      <c r="U509" s="4" t="s">
        <v>191</v>
      </c>
      <c r="AD509" s="5">
        <v>41183</v>
      </c>
      <c r="AE509" s="10">
        <f ca="1">DATEDIF(AD509,TODAY(),"m")/12</f>
        <v>5.33333333333333</v>
      </c>
      <c r="AF509" s="16" t="s">
        <v>3437</v>
      </c>
      <c r="AG509" s="16"/>
      <c r="AH509" s="2">
        <v>15180827260</v>
      </c>
      <c r="AI509" s="2" t="s">
        <v>3438</v>
      </c>
    </row>
    <row r="510" spans="1:35">
      <c r="A510" s="1" t="s">
        <v>3439</v>
      </c>
      <c r="B510" s="2" t="s">
        <v>3440</v>
      </c>
      <c r="C510" s="2" t="s">
        <v>34</v>
      </c>
      <c r="D510" s="2" t="s">
        <v>35</v>
      </c>
      <c r="E510" s="2" t="s">
        <v>57</v>
      </c>
      <c r="F510" s="2" t="s">
        <v>272</v>
      </c>
      <c r="H510" s="2" t="s">
        <v>251</v>
      </c>
      <c r="I510" s="2" t="e">
        <v>#N/A</v>
      </c>
      <c r="J510" s="2" t="s">
        <v>68</v>
      </c>
      <c r="K510" s="2" t="s">
        <v>3441</v>
      </c>
      <c r="L510" s="2" t="s">
        <v>244</v>
      </c>
      <c r="M510" s="2" t="s">
        <v>244</v>
      </c>
      <c r="N510" s="3">
        <v>43070</v>
      </c>
      <c r="O510" s="7">
        <f ca="1" t="shared" si="16"/>
        <v>0.166666666666667</v>
      </c>
      <c r="S510" s="4" t="str">
        <f>IFERROR(VLOOKUP(R510,'C:\Users\XP-PC-XXX\Desktop\[员工花名册20180208更新版.xlsx]数据引用'!#REF!,2,0),"否")</f>
        <v>否</v>
      </c>
      <c r="AE510" s="10">
        <f ca="1" t="shared" ref="AE510:AE573" si="17">DATEDIF(AD510,TODAY(),"m")/12</f>
        <v>118.083333333333</v>
      </c>
      <c r="AH510" s="2">
        <v>13220169421</v>
      </c>
      <c r="AI510" s="20" t="s">
        <v>3442</v>
      </c>
    </row>
    <row r="511" spans="1:35">
      <c r="A511" s="1" t="s">
        <v>3443</v>
      </c>
      <c r="B511" s="2" t="s">
        <v>3444</v>
      </c>
      <c r="C511" s="2" t="s">
        <v>34</v>
      </c>
      <c r="D511" s="2" t="s">
        <v>35</v>
      </c>
      <c r="E511" s="2" t="s">
        <v>57</v>
      </c>
      <c r="F511" s="2" t="s">
        <v>240</v>
      </c>
      <c r="G511" s="2" t="s">
        <v>241</v>
      </c>
      <c r="H511" s="2" t="s">
        <v>144</v>
      </c>
      <c r="J511" s="2" t="s">
        <v>233</v>
      </c>
      <c r="K511" s="2" t="s">
        <v>3445</v>
      </c>
      <c r="L511" s="2" t="s">
        <v>239</v>
      </c>
      <c r="M511" s="2" t="s">
        <v>1014</v>
      </c>
      <c r="N511" s="3">
        <v>43070</v>
      </c>
      <c r="O511" s="7">
        <f ca="1" t="shared" si="16"/>
        <v>0.166666666666667</v>
      </c>
      <c r="P511" s="2">
        <v>2008.6</v>
      </c>
      <c r="Q511" s="2" t="s">
        <v>418</v>
      </c>
      <c r="R511" s="4" t="s">
        <v>3446</v>
      </c>
      <c r="S511" s="4" t="str">
        <f>IFERROR(VLOOKUP(R511,'C:\Users\XP-PC-XXX\Desktop\[员工花名册20180208更新版.xlsx]数据引用'!#REF!,2,0),"否")</f>
        <v>否</v>
      </c>
      <c r="U511" s="4" t="s">
        <v>420</v>
      </c>
      <c r="Y511" s="2" t="s">
        <v>40</v>
      </c>
      <c r="Z511" s="2" t="s">
        <v>469</v>
      </c>
      <c r="AA511" s="2" t="s">
        <v>3447</v>
      </c>
      <c r="AD511" s="5">
        <v>39600</v>
      </c>
      <c r="AE511" s="10">
        <f ca="1" t="shared" si="17"/>
        <v>9.66666666666667</v>
      </c>
      <c r="AF511" s="16" t="s">
        <v>3448</v>
      </c>
      <c r="AG511" s="16"/>
      <c r="AH511" s="2">
        <v>17576092018</v>
      </c>
      <c r="AI511" s="2" t="s">
        <v>3449</v>
      </c>
    </row>
    <row r="512" ht="28.5" spans="1:35">
      <c r="A512" s="1" t="s">
        <v>3450</v>
      </c>
      <c r="B512" s="2" t="s">
        <v>3451</v>
      </c>
      <c r="C512" s="2" t="s">
        <v>34</v>
      </c>
      <c r="D512" s="2" t="s">
        <v>35</v>
      </c>
      <c r="E512" s="2" t="s">
        <v>57</v>
      </c>
      <c r="F512" s="2" t="s">
        <v>264</v>
      </c>
      <c r="H512" s="2" t="s">
        <v>144</v>
      </c>
      <c r="J512" s="2" t="s">
        <v>233</v>
      </c>
      <c r="K512" s="2" t="s">
        <v>959</v>
      </c>
      <c r="L512" s="2" t="s">
        <v>1694</v>
      </c>
      <c r="M512" s="2" t="s">
        <v>267</v>
      </c>
      <c r="N512" s="3">
        <v>43070</v>
      </c>
      <c r="O512" s="7">
        <f ca="1" t="shared" si="16"/>
        <v>0.166666666666667</v>
      </c>
      <c r="P512" s="2">
        <v>2009.7</v>
      </c>
      <c r="Q512" s="2" t="s">
        <v>40</v>
      </c>
      <c r="R512" s="4" t="s">
        <v>1634</v>
      </c>
      <c r="S512" s="4" t="str">
        <f>IFERROR(VLOOKUP(R512,'C:\Users\XP-PC-XXX\Desktop\[员工花名册20180208更新版.xlsx]数据引用'!#REF!,2,0),"否")</f>
        <v>否</v>
      </c>
      <c r="U512" s="4" t="s">
        <v>1323</v>
      </c>
      <c r="AD512" s="5">
        <v>39995</v>
      </c>
      <c r="AE512" s="10">
        <f ca="1" t="shared" si="17"/>
        <v>8.58333333333333</v>
      </c>
      <c r="AF512" s="12" t="s">
        <v>3452</v>
      </c>
      <c r="AG512" s="12"/>
      <c r="AH512" s="2">
        <v>18889798443</v>
      </c>
      <c r="AI512" s="2" t="s">
        <v>3453</v>
      </c>
    </row>
    <row r="513" spans="1:35">
      <c r="A513" s="1" t="s">
        <v>3454</v>
      </c>
      <c r="B513" s="2" t="s">
        <v>3455</v>
      </c>
      <c r="C513" s="2" t="s">
        <v>81</v>
      </c>
      <c r="D513" s="2" t="s">
        <v>35</v>
      </c>
      <c r="E513" s="2" t="s">
        <v>57</v>
      </c>
      <c r="F513" s="2" t="s">
        <v>142</v>
      </c>
      <c r="G513" s="2" t="s">
        <v>143</v>
      </c>
      <c r="H513" s="2" t="s">
        <v>144</v>
      </c>
      <c r="J513" s="2" t="s">
        <v>233</v>
      </c>
      <c r="K513" s="2" t="s">
        <v>146</v>
      </c>
      <c r="L513" s="2" t="s">
        <v>170</v>
      </c>
      <c r="M513" s="2" t="s">
        <v>170</v>
      </c>
      <c r="N513" s="3">
        <v>43070</v>
      </c>
      <c r="O513" s="7">
        <f ca="1" t="shared" si="16"/>
        <v>0.166666666666667</v>
      </c>
      <c r="P513" s="2">
        <v>2005.6</v>
      </c>
      <c r="Q513" s="2" t="s">
        <v>40</v>
      </c>
      <c r="R513" s="4" t="s">
        <v>286</v>
      </c>
      <c r="S513" s="4" t="str">
        <f>IFERROR(VLOOKUP(R513,'C:\Users\XP-PC-XXX\Desktop\[员工花名册20180208更新版.xlsx]数据引用'!#REF!,2,0),"否")</f>
        <v>否</v>
      </c>
      <c r="U513" s="4" t="s">
        <v>3456</v>
      </c>
      <c r="AD513" s="5">
        <v>38534</v>
      </c>
      <c r="AE513" s="10">
        <f ca="1" t="shared" si="17"/>
        <v>12.5833333333333</v>
      </c>
      <c r="AF513" s="12" t="s">
        <v>1916</v>
      </c>
      <c r="AG513" s="12"/>
      <c r="AH513" s="2">
        <v>13894815896</v>
      </c>
      <c r="AI513" s="2" t="s">
        <v>3457</v>
      </c>
    </row>
    <row r="514" spans="1:35">
      <c r="A514" s="1" t="s">
        <v>3458</v>
      </c>
      <c r="B514" s="2" t="s">
        <v>3459</v>
      </c>
      <c r="C514" s="2" t="s">
        <v>81</v>
      </c>
      <c r="D514" s="2" t="s">
        <v>35</v>
      </c>
      <c r="E514" s="2" t="s">
        <v>57</v>
      </c>
      <c r="F514" s="2" t="s">
        <v>784</v>
      </c>
      <c r="G514" s="2" t="s">
        <v>1619</v>
      </c>
      <c r="J514" s="2" t="s">
        <v>233</v>
      </c>
      <c r="K514" s="2" t="s">
        <v>3460</v>
      </c>
      <c r="L514" s="2" t="s">
        <v>1618</v>
      </c>
      <c r="M514" s="2" t="s">
        <v>1618</v>
      </c>
      <c r="N514" s="3">
        <v>43070</v>
      </c>
      <c r="O514" s="7">
        <f ca="1" t="shared" si="16"/>
        <v>0.166666666666667</v>
      </c>
      <c r="P514" s="2">
        <v>2010.7</v>
      </c>
      <c r="Q514" s="2" t="s">
        <v>40</v>
      </c>
      <c r="R514" s="4" t="s">
        <v>130</v>
      </c>
      <c r="S514" s="4" t="str">
        <f>IFERROR(VLOOKUP(R514,'C:\Users\XP-PC-XXX\Desktop\[员工花名册20180208更新版.xlsx]数据引用'!#REF!,2,0),"否")</f>
        <v>否</v>
      </c>
      <c r="U514" s="4" t="s">
        <v>3461</v>
      </c>
      <c r="AD514" s="5">
        <v>40391</v>
      </c>
      <c r="AE514" s="10">
        <f ca="1" t="shared" si="17"/>
        <v>7.5</v>
      </c>
      <c r="AF514" s="12" t="s">
        <v>3462</v>
      </c>
      <c r="AG514" s="12"/>
      <c r="AH514" s="2">
        <v>18688206365</v>
      </c>
      <c r="AI514" s="2" t="s">
        <v>3463</v>
      </c>
    </row>
    <row r="515" spans="1:35">
      <c r="A515" s="1" t="s">
        <v>3464</v>
      </c>
      <c r="B515" s="2" t="s">
        <v>3465</v>
      </c>
      <c r="C515" s="2" t="s">
        <v>34</v>
      </c>
      <c r="D515" s="2" t="s">
        <v>35</v>
      </c>
      <c r="E515" s="2" t="s">
        <v>57</v>
      </c>
      <c r="F515" s="2" t="s">
        <v>619</v>
      </c>
      <c r="G515" s="2" t="s">
        <v>1115</v>
      </c>
      <c r="H515" s="2" t="s">
        <v>144</v>
      </c>
      <c r="J515" s="2" t="s">
        <v>233</v>
      </c>
      <c r="K515" s="2" t="s">
        <v>2608</v>
      </c>
      <c r="L515" s="2" t="s">
        <v>2607</v>
      </c>
      <c r="M515" s="2" t="s">
        <v>1114</v>
      </c>
      <c r="N515" s="3">
        <v>43070</v>
      </c>
      <c r="O515" s="7">
        <f ca="1" t="shared" si="16"/>
        <v>0.166666666666667</v>
      </c>
      <c r="P515" s="2">
        <v>2005.7</v>
      </c>
      <c r="Q515" s="2" t="s">
        <v>40</v>
      </c>
      <c r="R515" s="4" t="s">
        <v>1124</v>
      </c>
      <c r="S515" s="4" t="str">
        <f>IFERROR(VLOOKUP(R515,'C:\Users\XP-PC-XXX\Desktop\[员工花名册20180208更新版.xlsx]数据引用'!#REF!,2,0),"否")</f>
        <v>否</v>
      </c>
      <c r="U515" s="4" t="s">
        <v>191</v>
      </c>
      <c r="AD515" s="5">
        <v>38534</v>
      </c>
      <c r="AE515" s="10">
        <f ca="1" t="shared" si="17"/>
        <v>12.5833333333333</v>
      </c>
      <c r="AF515" s="12" t="s">
        <v>3267</v>
      </c>
      <c r="AG515" s="12"/>
      <c r="AH515" s="2">
        <v>13560014723</v>
      </c>
      <c r="AI515" s="2" t="s">
        <v>3466</v>
      </c>
    </row>
    <row r="516" ht="28.5" spans="1:35">
      <c r="A516" s="1" t="s">
        <v>3467</v>
      </c>
      <c r="B516" s="2" t="s">
        <v>3468</v>
      </c>
      <c r="C516" s="2" t="s">
        <v>81</v>
      </c>
      <c r="D516" s="2" t="s">
        <v>35</v>
      </c>
      <c r="E516" s="2" t="s">
        <v>111</v>
      </c>
      <c r="F516" s="2" t="s">
        <v>176</v>
      </c>
      <c r="G516" s="2" t="s">
        <v>754</v>
      </c>
      <c r="H516" s="2" t="s">
        <v>265</v>
      </c>
      <c r="J516" s="2" t="s">
        <v>198</v>
      </c>
      <c r="K516" s="2" t="s">
        <v>3469</v>
      </c>
      <c r="L516" s="2" t="s">
        <v>936</v>
      </c>
      <c r="M516" s="2" t="s">
        <v>2003</v>
      </c>
      <c r="N516" s="3">
        <v>43070</v>
      </c>
      <c r="O516" s="7">
        <f ca="1" t="shared" si="16"/>
        <v>0.166666666666667</v>
      </c>
      <c r="P516" s="2">
        <v>2016.6</v>
      </c>
      <c r="Q516" s="2" t="s">
        <v>49</v>
      </c>
      <c r="R516" s="4" t="s">
        <v>512</v>
      </c>
      <c r="S516" s="4" t="str">
        <f>IFERROR(VLOOKUP(R516,'C:\Users\XP-PC-XXX\Desktop\[员工花名册20180208更新版.xlsx]数据引用'!#REF!,2,0),"否")</f>
        <v>否</v>
      </c>
      <c r="U516" s="4" t="s">
        <v>3470</v>
      </c>
      <c r="V516" s="2" t="s">
        <v>40</v>
      </c>
      <c r="W516" s="4" t="s">
        <v>2006</v>
      </c>
      <c r="X516" s="4" t="s">
        <v>683</v>
      </c>
      <c r="AD516" s="5">
        <v>42552</v>
      </c>
      <c r="AE516" s="10">
        <f ca="1" t="shared" si="17"/>
        <v>1.58333333333333</v>
      </c>
      <c r="AF516" s="12" t="s">
        <v>3471</v>
      </c>
      <c r="AG516" s="12"/>
      <c r="AH516" s="2">
        <v>15521331979</v>
      </c>
      <c r="AI516" s="2" t="s">
        <v>3472</v>
      </c>
    </row>
    <row r="517" spans="1:35">
      <c r="A517" s="1" t="s">
        <v>3473</v>
      </c>
      <c r="B517" s="2" t="s">
        <v>3474</v>
      </c>
      <c r="C517" s="2" t="s">
        <v>34</v>
      </c>
      <c r="D517" s="2" t="s">
        <v>35</v>
      </c>
      <c r="E517" s="2" t="s">
        <v>111</v>
      </c>
      <c r="F517" s="2" t="s">
        <v>112</v>
      </c>
      <c r="G517" s="2" t="s">
        <v>2211</v>
      </c>
      <c r="H517" s="2" t="s">
        <v>242</v>
      </c>
      <c r="J517" s="2" t="s">
        <v>85</v>
      </c>
      <c r="K517" s="2" t="s">
        <v>3475</v>
      </c>
      <c r="L517" s="2" t="s">
        <v>110</v>
      </c>
      <c r="M517" s="2" t="s">
        <v>110</v>
      </c>
      <c r="N517" s="3">
        <v>43070</v>
      </c>
      <c r="O517" s="7">
        <f ca="1" t="shared" si="16"/>
        <v>0.166666666666667</v>
      </c>
      <c r="P517" s="2">
        <v>2006.6</v>
      </c>
      <c r="Q517" s="2" t="s">
        <v>49</v>
      </c>
      <c r="R517" s="4" t="s">
        <v>3476</v>
      </c>
      <c r="S517" s="4" t="str">
        <f>IFERROR(VLOOKUP(R517,'C:\Users\XP-PC-XXX\Desktop\[员工花名册20180208更新版.xlsx]数据引用'!#REF!,2,0),"否")</f>
        <v>否</v>
      </c>
      <c r="U517" s="4" t="s">
        <v>3477</v>
      </c>
      <c r="V517" s="2" t="s">
        <v>40</v>
      </c>
      <c r="W517" s="4" t="s">
        <v>3476</v>
      </c>
      <c r="X517" s="4" t="s">
        <v>317</v>
      </c>
      <c r="AD517" s="5">
        <v>38961</v>
      </c>
      <c r="AE517" s="10">
        <f ca="1" t="shared" si="17"/>
        <v>11.4166666666667</v>
      </c>
      <c r="AF517" s="16" t="s">
        <v>3478</v>
      </c>
      <c r="AG517" s="16"/>
      <c r="AH517" s="2">
        <v>13332875418</v>
      </c>
      <c r="AI517" s="2" t="s">
        <v>3479</v>
      </c>
    </row>
    <row r="518" spans="1:35">
      <c r="A518" s="1" t="s">
        <v>3480</v>
      </c>
      <c r="B518" s="2" t="s">
        <v>3481</v>
      </c>
      <c r="C518" s="2" t="s">
        <v>34</v>
      </c>
      <c r="D518" s="2" t="s">
        <v>35</v>
      </c>
      <c r="E518" s="2" t="s">
        <v>155</v>
      </c>
      <c r="F518" s="2" t="s">
        <v>475</v>
      </c>
      <c r="G518" s="2" t="s">
        <v>476</v>
      </c>
      <c r="H518" s="2" t="s">
        <v>144</v>
      </c>
      <c r="J518" s="2" t="s">
        <v>233</v>
      </c>
      <c r="K518" s="2" t="s">
        <v>2306</v>
      </c>
      <c r="L518" s="2" t="s">
        <v>474</v>
      </c>
      <c r="M518" s="2" t="s">
        <v>474</v>
      </c>
      <c r="N518" s="3">
        <v>43070</v>
      </c>
      <c r="O518" s="7">
        <f ca="1" t="shared" si="16"/>
        <v>0.166666666666667</v>
      </c>
      <c r="P518" s="2">
        <v>2011.6</v>
      </c>
      <c r="Q518" s="2" t="s">
        <v>40</v>
      </c>
      <c r="R518" s="4" t="s">
        <v>1162</v>
      </c>
      <c r="S518" s="4" t="str">
        <f>IFERROR(VLOOKUP(R518,'C:\Users\XP-PC-XXX\Desktop\[员工花名册20180208更新版.xlsx]数据引用'!#REF!,2,0),"否")</f>
        <v>否</v>
      </c>
      <c r="U518" s="4" t="s">
        <v>878</v>
      </c>
      <c r="AD518" s="5">
        <v>40787</v>
      </c>
      <c r="AE518" s="10">
        <f ca="1" t="shared" si="17"/>
        <v>6.41666666666667</v>
      </c>
      <c r="AF518" s="12" t="s">
        <v>3482</v>
      </c>
      <c r="AG518" s="12"/>
      <c r="AH518" s="2">
        <v>13760610256</v>
      </c>
      <c r="AI518" s="2" t="s">
        <v>3483</v>
      </c>
    </row>
    <row r="519" spans="1:35">
      <c r="A519" s="1" t="s">
        <v>3484</v>
      </c>
      <c r="B519" s="2" t="s">
        <v>3485</v>
      </c>
      <c r="C519" s="2" t="s">
        <v>34</v>
      </c>
      <c r="D519" s="2" t="s">
        <v>35</v>
      </c>
      <c r="E519" s="2" t="s">
        <v>155</v>
      </c>
      <c r="F519" s="2" t="s">
        <v>475</v>
      </c>
      <c r="G519" s="2" t="s">
        <v>476</v>
      </c>
      <c r="H519" s="2" t="s">
        <v>178</v>
      </c>
      <c r="J519" s="2" t="s">
        <v>179</v>
      </c>
      <c r="K519" s="2" t="s">
        <v>3486</v>
      </c>
      <c r="L519" s="2" t="s">
        <v>474</v>
      </c>
      <c r="M519" s="2" t="s">
        <v>474</v>
      </c>
      <c r="N519" s="3">
        <v>43070</v>
      </c>
      <c r="O519" s="7">
        <f ca="1" t="shared" si="16"/>
        <v>0.166666666666667</v>
      </c>
      <c r="P519" s="2">
        <v>2005.7</v>
      </c>
      <c r="Q519" s="2" t="s">
        <v>40</v>
      </c>
      <c r="R519" s="4" t="s">
        <v>41</v>
      </c>
      <c r="S519" s="4" t="str">
        <f>IFERROR(VLOOKUP(R519,'C:\Users\XP-PC-XXX\Desktop\[员工花名册20180208更新版.xlsx]数据引用'!#REF!,2,0),"否")</f>
        <v>否</v>
      </c>
      <c r="U519" s="4" t="s">
        <v>549</v>
      </c>
      <c r="AD519" s="5">
        <v>38565</v>
      </c>
      <c r="AE519" s="10">
        <f ca="1" t="shared" si="17"/>
        <v>12.5</v>
      </c>
      <c r="AF519" s="12" t="s">
        <v>3487</v>
      </c>
      <c r="AG519" s="12"/>
      <c r="AH519" s="2">
        <v>13763323900</v>
      </c>
      <c r="AI519" s="2" t="s">
        <v>3488</v>
      </c>
    </row>
    <row r="520" spans="1:35">
      <c r="A520" s="1" t="s">
        <v>3489</v>
      </c>
      <c r="B520" s="2" t="s">
        <v>3490</v>
      </c>
      <c r="C520" s="2" t="s">
        <v>34</v>
      </c>
      <c r="D520" s="2" t="s">
        <v>35</v>
      </c>
      <c r="E520" s="2" t="s">
        <v>119</v>
      </c>
      <c r="F520" s="2" t="s">
        <v>120</v>
      </c>
      <c r="H520" s="2" t="s">
        <v>265</v>
      </c>
      <c r="J520" s="2" t="s">
        <v>198</v>
      </c>
      <c r="K520" s="2" t="s">
        <v>3491</v>
      </c>
      <c r="L520" s="2" t="s">
        <v>118</v>
      </c>
      <c r="M520" s="2" t="s">
        <v>118</v>
      </c>
      <c r="N520" s="3">
        <v>43070</v>
      </c>
      <c r="O520" s="7">
        <f ca="1" t="shared" si="16"/>
        <v>0.166666666666667</v>
      </c>
      <c r="P520" s="2">
        <v>2014.6</v>
      </c>
      <c r="Q520" s="2" t="s">
        <v>40</v>
      </c>
      <c r="R520" s="4" t="s">
        <v>172</v>
      </c>
      <c r="S520" s="4" t="str">
        <f>IFERROR(VLOOKUP(R520,'C:\Users\XP-PC-XXX\Desktop\[员工花名册20180208更新版.xlsx]数据引用'!#REF!,2,0),"否")</f>
        <v>否</v>
      </c>
      <c r="U520" s="4" t="s">
        <v>52</v>
      </c>
      <c r="AD520" s="5">
        <v>41852</v>
      </c>
      <c r="AE520" s="10">
        <f ca="1" t="shared" si="17"/>
        <v>3.5</v>
      </c>
      <c r="AF520" s="12" t="s">
        <v>3492</v>
      </c>
      <c r="AG520" s="12"/>
      <c r="AH520" s="2">
        <v>18871017134</v>
      </c>
      <c r="AI520" s="2" t="s">
        <v>3493</v>
      </c>
    </row>
    <row r="521" spans="1:35">
      <c r="A521" s="1" t="s">
        <v>3494</v>
      </c>
      <c r="B521" s="2" t="s">
        <v>3495</v>
      </c>
      <c r="C521" s="2" t="s">
        <v>34</v>
      </c>
      <c r="D521" s="2" t="s">
        <v>35</v>
      </c>
      <c r="E521" s="2" t="s">
        <v>57</v>
      </c>
      <c r="F521" s="2" t="s">
        <v>66</v>
      </c>
      <c r="G521" s="2" t="s">
        <v>467</v>
      </c>
      <c r="H521" s="2" t="s">
        <v>178</v>
      </c>
      <c r="J521" s="2" t="s">
        <v>179</v>
      </c>
      <c r="K521" s="2" t="s">
        <v>3496</v>
      </c>
      <c r="L521" s="2" t="s">
        <v>65</v>
      </c>
      <c r="M521" s="2" t="s">
        <v>65</v>
      </c>
      <c r="N521" s="3">
        <v>43070</v>
      </c>
      <c r="O521" s="7">
        <f ca="1" t="shared" si="16"/>
        <v>0.166666666666667</v>
      </c>
      <c r="P521" s="2">
        <v>2005.7</v>
      </c>
      <c r="Q521" s="2" t="s">
        <v>40</v>
      </c>
      <c r="R521" s="4" t="s">
        <v>1581</v>
      </c>
      <c r="S521" s="4" t="str">
        <f>IFERROR(VLOOKUP(R521,'C:\Users\XP-PC-XXX\Desktop\[员工花名册20180208更新版.xlsx]数据引用'!#REF!,2,0),"否")</f>
        <v>否</v>
      </c>
      <c r="U521" s="4" t="s">
        <v>62</v>
      </c>
      <c r="AD521" s="5">
        <v>38534</v>
      </c>
      <c r="AE521" s="10">
        <f ca="1" t="shared" si="17"/>
        <v>12.5833333333333</v>
      </c>
      <c r="AF521" s="12" t="s">
        <v>3497</v>
      </c>
      <c r="AG521" s="12"/>
      <c r="AH521" s="2">
        <v>18573157365</v>
      </c>
      <c r="AI521" s="2" t="s">
        <v>3498</v>
      </c>
    </row>
    <row r="522" spans="1:35">
      <c r="A522" s="1" t="s">
        <v>3499</v>
      </c>
      <c r="B522" s="2" t="s">
        <v>3500</v>
      </c>
      <c r="C522" s="2" t="s">
        <v>34</v>
      </c>
      <c r="D522" s="2" t="s">
        <v>35</v>
      </c>
      <c r="E522" s="2" t="s">
        <v>57</v>
      </c>
      <c r="F522" s="2" t="s">
        <v>136</v>
      </c>
      <c r="H522" s="2" t="s">
        <v>242</v>
      </c>
      <c r="J522" s="2" t="s">
        <v>85</v>
      </c>
      <c r="K522" s="2" t="s">
        <v>3501</v>
      </c>
      <c r="L522" s="2" t="s">
        <v>2696</v>
      </c>
      <c r="M522" s="2" t="s">
        <v>2696</v>
      </c>
      <c r="N522" s="3">
        <v>43070</v>
      </c>
      <c r="O522" s="7">
        <f ca="1" t="shared" si="16"/>
        <v>0.166666666666667</v>
      </c>
      <c r="P522" s="2">
        <v>2007.6</v>
      </c>
      <c r="Q522" s="2" t="s">
        <v>40</v>
      </c>
      <c r="R522" s="4" t="s">
        <v>172</v>
      </c>
      <c r="S522" s="4" t="str">
        <f>IFERROR(VLOOKUP(R522,'C:\Users\XP-PC-XXX\Desktop\[员工花名册20180208更新版.xlsx]数据引用'!#REF!,2,0),"否")</f>
        <v>否</v>
      </c>
      <c r="U522" s="4" t="s">
        <v>52</v>
      </c>
      <c r="AD522" s="5">
        <v>39234</v>
      </c>
      <c r="AE522" s="10">
        <f ca="1" t="shared" si="17"/>
        <v>10.6666666666667</v>
      </c>
      <c r="AF522" s="16" t="s">
        <v>3502</v>
      </c>
      <c r="AG522" s="16"/>
      <c r="AH522" s="2">
        <v>13535489171</v>
      </c>
      <c r="AI522" s="2" t="s">
        <v>3503</v>
      </c>
    </row>
    <row r="523" spans="1:35">
      <c r="A523" s="1" t="s">
        <v>3504</v>
      </c>
      <c r="B523" s="2" t="s">
        <v>3505</v>
      </c>
      <c r="C523" s="2" t="s">
        <v>34</v>
      </c>
      <c r="D523" s="2" t="s">
        <v>35</v>
      </c>
      <c r="E523" s="2" t="s">
        <v>57</v>
      </c>
      <c r="F523" s="2" t="s">
        <v>136</v>
      </c>
      <c r="H523" s="2" t="s">
        <v>144</v>
      </c>
      <c r="J523" s="2" t="s">
        <v>233</v>
      </c>
      <c r="K523" s="2" t="s">
        <v>3506</v>
      </c>
      <c r="L523" s="2" t="s">
        <v>2692</v>
      </c>
      <c r="M523" s="2" t="s">
        <v>135</v>
      </c>
      <c r="N523" s="3">
        <v>43070</v>
      </c>
      <c r="O523" s="7">
        <f ca="1" t="shared" si="16"/>
        <v>0.166666666666667</v>
      </c>
      <c r="P523" s="2">
        <v>2012.6</v>
      </c>
      <c r="Q523" s="2" t="s">
        <v>40</v>
      </c>
      <c r="R523" s="4" t="s">
        <v>3507</v>
      </c>
      <c r="S523" s="4" t="str">
        <f>IFERROR(VLOOKUP(R523,'C:\Users\XP-PC-XXX\Desktop\[员工花名册20180208更新版.xlsx]数据引用'!#REF!,2,0),"否")</f>
        <v>否</v>
      </c>
      <c r="U523" s="4" t="s">
        <v>3508</v>
      </c>
      <c r="AD523" s="5">
        <v>41061</v>
      </c>
      <c r="AE523" s="10">
        <f ca="1" t="shared" si="17"/>
        <v>5.66666666666667</v>
      </c>
      <c r="AF523" s="16" t="s">
        <v>3509</v>
      </c>
      <c r="AG523" s="16"/>
      <c r="AH523" s="2">
        <v>17772016536</v>
      </c>
      <c r="AI523" s="2" t="s">
        <v>3510</v>
      </c>
    </row>
    <row r="524" spans="1:35">
      <c r="A524" s="1" t="s">
        <v>3511</v>
      </c>
      <c r="B524" s="2" t="s">
        <v>3512</v>
      </c>
      <c r="C524" s="2" t="s">
        <v>34</v>
      </c>
      <c r="D524" s="2" t="s">
        <v>35</v>
      </c>
      <c r="E524" s="2" t="s">
        <v>57</v>
      </c>
      <c r="F524" s="2" t="s">
        <v>74</v>
      </c>
      <c r="G524" s="2" t="s">
        <v>1169</v>
      </c>
      <c r="H524" s="2" t="s">
        <v>95</v>
      </c>
      <c r="J524" s="2" t="s">
        <v>85</v>
      </c>
      <c r="K524" s="2" t="s">
        <v>3513</v>
      </c>
      <c r="L524" s="2" t="s">
        <v>2103</v>
      </c>
      <c r="M524" s="2" t="s">
        <v>73</v>
      </c>
      <c r="N524" s="3">
        <v>43070</v>
      </c>
      <c r="O524" s="7">
        <f ca="1" t="shared" si="16"/>
        <v>0.166666666666667</v>
      </c>
      <c r="P524" s="2">
        <v>2005.7</v>
      </c>
      <c r="Q524" s="2" t="s">
        <v>40</v>
      </c>
      <c r="R524" s="4" t="s">
        <v>50</v>
      </c>
      <c r="S524" s="4" t="str">
        <f>IFERROR(VLOOKUP(R524,'C:\Users\XP-PC-XXX\Desktop\[员工花名册20180208更新版.xlsx]数据引用'!#REF!,2,0),"否")</f>
        <v>否</v>
      </c>
      <c r="U524" s="4" t="s">
        <v>288</v>
      </c>
      <c r="AD524" s="5">
        <v>38534</v>
      </c>
      <c r="AE524" s="10">
        <f ca="1" t="shared" si="17"/>
        <v>12.5833333333333</v>
      </c>
      <c r="AF524" s="16" t="s">
        <v>3514</v>
      </c>
      <c r="AG524" s="16"/>
      <c r="AH524" s="2">
        <v>13115274859</v>
      </c>
      <c r="AI524" s="2" t="s">
        <v>3515</v>
      </c>
    </row>
    <row r="525" spans="1:35">
      <c r="A525" s="1" t="s">
        <v>3516</v>
      </c>
      <c r="B525" s="2" t="s">
        <v>3517</v>
      </c>
      <c r="C525" s="2" t="s">
        <v>34</v>
      </c>
      <c r="D525" s="2" t="s">
        <v>35</v>
      </c>
      <c r="E525" s="2" t="s">
        <v>57</v>
      </c>
      <c r="F525" s="2" t="s">
        <v>74</v>
      </c>
      <c r="G525" s="2" t="s">
        <v>3518</v>
      </c>
      <c r="H525" s="2" t="s">
        <v>265</v>
      </c>
      <c r="J525" s="2" t="s">
        <v>198</v>
      </c>
      <c r="K525" s="2" t="s">
        <v>3519</v>
      </c>
      <c r="L525" s="2" t="s">
        <v>2393</v>
      </c>
      <c r="M525" s="2" t="s">
        <v>2393</v>
      </c>
      <c r="N525" s="3">
        <v>43070</v>
      </c>
      <c r="O525" s="7">
        <f ca="1" t="shared" si="16"/>
        <v>0.166666666666667</v>
      </c>
      <c r="P525" s="2">
        <v>2013.6</v>
      </c>
      <c r="Q525" s="2" t="s">
        <v>40</v>
      </c>
      <c r="R525" s="4" t="s">
        <v>924</v>
      </c>
      <c r="S525" s="4" t="str">
        <f>IFERROR(VLOOKUP(R525,'C:\Users\XP-PC-XXX\Desktop\[员工花名册20180208更新版.xlsx]数据引用'!#REF!,2,0),"否")</f>
        <v>否</v>
      </c>
      <c r="U525" s="4" t="s">
        <v>288</v>
      </c>
      <c r="AD525" s="5">
        <v>41426</v>
      </c>
      <c r="AE525" s="10">
        <f ca="1" t="shared" si="17"/>
        <v>4.66666666666667</v>
      </c>
      <c r="AF525" s="16" t="s">
        <v>3520</v>
      </c>
      <c r="AG525" s="16"/>
      <c r="AH525" s="2">
        <v>13825146453</v>
      </c>
      <c r="AI525" s="2" t="s">
        <v>3521</v>
      </c>
    </row>
    <row r="526" spans="1:35">
      <c r="A526" s="1" t="s">
        <v>3522</v>
      </c>
      <c r="B526" s="2" t="s">
        <v>3523</v>
      </c>
      <c r="C526" s="2" t="s">
        <v>34</v>
      </c>
      <c r="D526" s="2" t="s">
        <v>35</v>
      </c>
      <c r="E526" s="2" t="s">
        <v>155</v>
      </c>
      <c r="F526" s="2" t="s">
        <v>216</v>
      </c>
      <c r="G526" s="2" t="s">
        <v>2282</v>
      </c>
      <c r="H526" s="2" t="s">
        <v>265</v>
      </c>
      <c r="J526" s="2" t="s">
        <v>198</v>
      </c>
      <c r="K526" s="2" t="s">
        <v>3524</v>
      </c>
      <c r="L526" s="2" t="s">
        <v>2281</v>
      </c>
      <c r="M526" s="2" t="s">
        <v>2281</v>
      </c>
      <c r="N526" s="3">
        <v>43070</v>
      </c>
      <c r="O526" s="7">
        <f ca="1" t="shared" si="16"/>
        <v>0.166666666666667</v>
      </c>
      <c r="P526" s="2">
        <v>2015.7</v>
      </c>
      <c r="Q526" s="2" t="s">
        <v>40</v>
      </c>
      <c r="R526" s="4" t="s">
        <v>286</v>
      </c>
      <c r="S526" s="4" t="str">
        <f>IFERROR(VLOOKUP(R526,'C:\Users\XP-PC-XXX\Desktop\[员工花名册20180208更新版.xlsx]数据引用'!#REF!,2,0),"否")</f>
        <v>否</v>
      </c>
      <c r="U526" s="4" t="s">
        <v>288</v>
      </c>
      <c r="AD526" s="5">
        <v>38534</v>
      </c>
      <c r="AE526" s="10">
        <f ca="1" t="shared" si="17"/>
        <v>12.5833333333333</v>
      </c>
      <c r="AF526" s="16" t="s">
        <v>3525</v>
      </c>
      <c r="AG526" s="16"/>
      <c r="AH526" s="2">
        <v>15801024461</v>
      </c>
      <c r="AI526" s="2" t="s">
        <v>3526</v>
      </c>
    </row>
    <row r="527" spans="1:35">
      <c r="A527" s="1" t="s">
        <v>3527</v>
      </c>
      <c r="B527" s="2" t="s">
        <v>3528</v>
      </c>
      <c r="C527" s="2" t="s">
        <v>34</v>
      </c>
      <c r="D527" s="2" t="s">
        <v>35</v>
      </c>
      <c r="E527" s="2" t="s">
        <v>155</v>
      </c>
      <c r="F527" s="2" t="s">
        <v>475</v>
      </c>
      <c r="G527" s="2" t="s">
        <v>1213</v>
      </c>
      <c r="H527" s="2" t="s">
        <v>144</v>
      </c>
      <c r="J527" s="2" t="s">
        <v>233</v>
      </c>
      <c r="K527" s="2" t="s">
        <v>1214</v>
      </c>
      <c r="L527" s="2" t="s">
        <v>2318</v>
      </c>
      <c r="M527" s="2" t="s">
        <v>474</v>
      </c>
      <c r="N527" s="3">
        <v>43070</v>
      </c>
      <c r="O527" s="7">
        <f ca="1" t="shared" si="16"/>
        <v>0.166666666666667</v>
      </c>
      <c r="P527" s="2">
        <v>2006.9</v>
      </c>
      <c r="Q527" s="2" t="s">
        <v>40</v>
      </c>
      <c r="R527" s="4" t="s">
        <v>469</v>
      </c>
      <c r="S527" s="4" t="str">
        <f>IFERROR(VLOOKUP(R527,'C:\Users\XP-PC-XXX\Desktop\[员工花名册20180208更新版.xlsx]数据引用'!#REF!,2,0),"否")</f>
        <v>否</v>
      </c>
      <c r="U527" s="4" t="s">
        <v>1201</v>
      </c>
      <c r="AD527" s="5">
        <v>38961</v>
      </c>
      <c r="AE527" s="10">
        <f ca="1" t="shared" si="17"/>
        <v>11.4166666666667</v>
      </c>
      <c r="AF527" s="16" t="s">
        <v>3529</v>
      </c>
      <c r="AG527" s="16"/>
      <c r="AH527" s="2">
        <v>18925035818</v>
      </c>
      <c r="AI527" s="2" t="s">
        <v>3530</v>
      </c>
    </row>
    <row r="528" spans="1:35">
      <c r="A528" s="1" t="s">
        <v>3531</v>
      </c>
      <c r="B528" s="2" t="s">
        <v>3532</v>
      </c>
      <c r="C528" s="2" t="s">
        <v>34</v>
      </c>
      <c r="D528" s="2" t="s">
        <v>35</v>
      </c>
      <c r="E528" s="2" t="s">
        <v>155</v>
      </c>
      <c r="F528" s="2" t="s">
        <v>447</v>
      </c>
      <c r="G528" s="2" t="s">
        <v>3081</v>
      </c>
      <c r="H528" s="2" t="s">
        <v>242</v>
      </c>
      <c r="J528" s="2" t="s">
        <v>85</v>
      </c>
      <c r="K528" s="2" t="s">
        <v>3533</v>
      </c>
      <c r="L528" s="2" t="s">
        <v>158</v>
      </c>
      <c r="M528" s="2" t="s">
        <v>158</v>
      </c>
      <c r="N528" s="3">
        <v>43070</v>
      </c>
      <c r="O528" s="7">
        <f ca="1" t="shared" si="16"/>
        <v>0.166666666666667</v>
      </c>
      <c r="P528" s="2">
        <v>2005.6</v>
      </c>
      <c r="Q528" s="2" t="s">
        <v>40</v>
      </c>
      <c r="R528" s="4" t="s">
        <v>512</v>
      </c>
      <c r="S528" s="4" t="str">
        <f>IFERROR(VLOOKUP(R528,'C:\Users\XP-PC-XXX\Desktop\[员工花名册20180208更新版.xlsx]数据引用'!#REF!,2,0),"否")</f>
        <v>否</v>
      </c>
      <c r="U528" s="4" t="s">
        <v>549</v>
      </c>
      <c r="AD528" s="5">
        <v>38504</v>
      </c>
      <c r="AE528" s="10">
        <f ca="1" t="shared" si="17"/>
        <v>12.6666666666667</v>
      </c>
      <c r="AF528" s="16" t="s">
        <v>3534</v>
      </c>
      <c r="AG528" s="16"/>
      <c r="AH528" s="2">
        <v>13450298644</v>
      </c>
      <c r="AI528" s="2" t="s">
        <v>3535</v>
      </c>
    </row>
    <row r="529" spans="1:35">
      <c r="A529" s="1" t="s">
        <v>3536</v>
      </c>
      <c r="B529" s="2" t="s">
        <v>3537</v>
      </c>
      <c r="C529" s="2" t="s">
        <v>81</v>
      </c>
      <c r="D529" s="2" t="s">
        <v>35</v>
      </c>
      <c r="E529" s="2" t="s">
        <v>328</v>
      </c>
      <c r="F529" s="2" t="s">
        <v>329</v>
      </c>
      <c r="H529" s="2" t="s">
        <v>197</v>
      </c>
      <c r="J529" s="2" t="s">
        <v>198</v>
      </c>
      <c r="K529" s="2" t="s">
        <v>3538</v>
      </c>
      <c r="L529" s="2" t="s">
        <v>2526</v>
      </c>
      <c r="M529" s="2" t="s">
        <v>2526</v>
      </c>
      <c r="N529" s="3">
        <v>43070</v>
      </c>
      <c r="O529" s="7">
        <f ca="1" t="shared" si="16"/>
        <v>0.166666666666667</v>
      </c>
      <c r="P529" s="2">
        <v>2015.6</v>
      </c>
      <c r="Q529" s="2" t="s">
        <v>40</v>
      </c>
      <c r="R529" s="4" t="s">
        <v>1541</v>
      </c>
      <c r="S529" s="4" t="str">
        <f>IFERROR(VLOOKUP(R529,'C:\Users\XP-PC-XXX\Desktop\[员工花名册20180208更新版.xlsx]数据引用'!#REF!,2,0),"否")</f>
        <v>否</v>
      </c>
      <c r="U529" s="4" t="s">
        <v>696</v>
      </c>
      <c r="AD529" s="5">
        <v>42156</v>
      </c>
      <c r="AE529" s="10">
        <f ca="1" t="shared" si="17"/>
        <v>2.66666666666667</v>
      </c>
      <c r="AF529" s="16" t="s">
        <v>3539</v>
      </c>
      <c r="AG529" s="16"/>
      <c r="AH529" s="2">
        <v>18826401388</v>
      </c>
      <c r="AI529" s="2" t="s">
        <v>3540</v>
      </c>
    </row>
    <row r="530" spans="1:35">
      <c r="A530" s="1" t="s">
        <v>3541</v>
      </c>
      <c r="B530" s="2" t="s">
        <v>3542</v>
      </c>
      <c r="C530" s="2" t="s">
        <v>34</v>
      </c>
      <c r="D530" s="2" t="s">
        <v>1282</v>
      </c>
      <c r="E530" s="2" t="s">
        <v>328</v>
      </c>
      <c r="F530" s="2" t="s">
        <v>1450</v>
      </c>
      <c r="H530" s="2" t="s">
        <v>197</v>
      </c>
      <c r="J530" s="2" t="s">
        <v>198</v>
      </c>
      <c r="K530" s="2" t="s">
        <v>1654</v>
      </c>
      <c r="L530" s="2" t="s">
        <v>2324</v>
      </c>
      <c r="M530" s="2" t="s">
        <v>2324</v>
      </c>
      <c r="N530" s="3">
        <v>43070</v>
      </c>
      <c r="O530" s="7">
        <f ca="1" t="shared" si="16"/>
        <v>0.166666666666667</v>
      </c>
      <c r="P530" s="2">
        <v>2005.7</v>
      </c>
      <c r="Q530" s="2" t="s">
        <v>40</v>
      </c>
      <c r="R530" s="4" t="s">
        <v>3543</v>
      </c>
      <c r="S530" s="4" t="str">
        <f>IFERROR(VLOOKUP(R530,'C:\Users\XP-PC-XXX\Desktop\[员工花名册20180208更新版.xlsx]数据引用'!#REF!,2,0),"否")</f>
        <v>否</v>
      </c>
      <c r="U530" s="4" t="s">
        <v>3544</v>
      </c>
      <c r="AD530" s="5">
        <v>38534</v>
      </c>
      <c r="AE530" s="10">
        <f ca="1" t="shared" si="17"/>
        <v>12.5833333333333</v>
      </c>
      <c r="AF530" s="2" t="s">
        <v>3545</v>
      </c>
      <c r="AH530" s="2">
        <v>13911632499</v>
      </c>
      <c r="AI530" s="2" t="s">
        <v>3546</v>
      </c>
    </row>
    <row r="531" spans="1:35">
      <c r="A531" s="1" t="s">
        <v>3547</v>
      </c>
      <c r="B531" s="2" t="s">
        <v>3548</v>
      </c>
      <c r="C531" s="2" t="s">
        <v>34</v>
      </c>
      <c r="D531" s="2" t="s">
        <v>35</v>
      </c>
      <c r="E531" s="2" t="s">
        <v>82</v>
      </c>
      <c r="F531" s="2" t="s">
        <v>577</v>
      </c>
      <c r="H531" s="2" t="s">
        <v>2963</v>
      </c>
      <c r="I531" s="2" t="e">
        <v>#N/A</v>
      </c>
      <c r="J531" s="2" t="s">
        <v>580</v>
      </c>
      <c r="K531" s="2" t="s">
        <v>3549</v>
      </c>
      <c r="L531" s="2" t="s">
        <v>2425</v>
      </c>
      <c r="M531" s="2" t="s">
        <v>2425</v>
      </c>
      <c r="N531" s="3">
        <v>43070</v>
      </c>
      <c r="O531" s="7">
        <f ca="1" t="shared" si="16"/>
        <v>0.166666666666667</v>
      </c>
      <c r="P531" s="2">
        <v>2015.7</v>
      </c>
      <c r="Q531" s="2" t="s">
        <v>40</v>
      </c>
      <c r="R531" s="4" t="s">
        <v>3550</v>
      </c>
      <c r="S531" s="4" t="str">
        <f>IFERROR(VLOOKUP(R531,'C:\Users\XP-PC-XXX\Desktop\[员工花名册20180208更新版.xlsx]数据引用'!#REF!,2,0),"否")</f>
        <v>否</v>
      </c>
      <c r="U531" s="4" t="s">
        <v>52</v>
      </c>
      <c r="AD531" s="5">
        <v>42186</v>
      </c>
      <c r="AE531" s="10">
        <f ca="1" t="shared" si="17"/>
        <v>2.58333333333333</v>
      </c>
      <c r="AF531" s="16" t="s">
        <v>3551</v>
      </c>
      <c r="AG531" s="16"/>
      <c r="AH531" s="2">
        <v>13790901927</v>
      </c>
      <c r="AI531" s="2" t="s">
        <v>3552</v>
      </c>
    </row>
    <row r="532" spans="1:35">
      <c r="A532" s="1" t="s">
        <v>3553</v>
      </c>
      <c r="B532" s="2" t="s">
        <v>3554</v>
      </c>
      <c r="C532" s="2" t="s">
        <v>81</v>
      </c>
      <c r="D532" s="2" t="s">
        <v>35</v>
      </c>
      <c r="E532" s="2" t="s">
        <v>155</v>
      </c>
      <c r="F532" s="2" t="s">
        <v>817</v>
      </c>
      <c r="G532" s="2" t="s">
        <v>3555</v>
      </c>
      <c r="H532" s="2" t="s">
        <v>265</v>
      </c>
      <c r="I532" s="2" t="e">
        <v>#N/A</v>
      </c>
      <c r="J532" s="2" t="s">
        <v>198</v>
      </c>
      <c r="K532" s="2" t="s">
        <v>3556</v>
      </c>
      <c r="L532" s="2" t="s">
        <v>816</v>
      </c>
      <c r="M532" s="2" t="s">
        <v>816</v>
      </c>
      <c r="N532" s="3">
        <v>43070</v>
      </c>
      <c r="O532" s="7">
        <f ca="1" t="shared" si="16"/>
        <v>0.166666666666667</v>
      </c>
      <c r="P532" s="2">
        <v>2003.7</v>
      </c>
      <c r="Q532" s="2" t="s">
        <v>40</v>
      </c>
      <c r="R532" s="4" t="s">
        <v>286</v>
      </c>
      <c r="S532" s="4" t="str">
        <f>IFERROR(VLOOKUP(R532,'C:\Users\XP-PC-XXX\Desktop\[员工花名册20180208更新版.xlsx]数据引用'!#REF!,2,0),"否")</f>
        <v>否</v>
      </c>
      <c r="U532" s="4" t="s">
        <v>549</v>
      </c>
      <c r="Y532" s="2" t="s">
        <v>49</v>
      </c>
      <c r="Z532" s="4" t="s">
        <v>2712</v>
      </c>
      <c r="AA532" s="2" t="s">
        <v>2332</v>
      </c>
      <c r="AD532" s="5">
        <v>37803</v>
      </c>
      <c r="AE532" s="10">
        <f ca="1" t="shared" si="17"/>
        <v>14.5833333333333</v>
      </c>
      <c r="AF532" s="12" t="s">
        <v>3557</v>
      </c>
      <c r="AG532" s="12"/>
      <c r="AH532" s="2">
        <v>13160880123</v>
      </c>
      <c r="AI532" s="2" t="s">
        <v>3558</v>
      </c>
    </row>
    <row r="533" spans="1:35">
      <c r="A533" s="1" t="s">
        <v>3559</v>
      </c>
      <c r="B533" s="2" t="s">
        <v>3560</v>
      </c>
      <c r="C533" s="2" t="s">
        <v>34</v>
      </c>
      <c r="D533" s="2" t="s">
        <v>1282</v>
      </c>
      <c r="E533" s="2" t="s">
        <v>1090</v>
      </c>
      <c r="F533" s="2" t="s">
        <v>1459</v>
      </c>
      <c r="H533" s="2" t="s">
        <v>197</v>
      </c>
      <c r="I533" s="2" t="e">
        <v>#N/A</v>
      </c>
      <c r="J533" s="2" t="s">
        <v>198</v>
      </c>
      <c r="K533" s="2" t="s">
        <v>3561</v>
      </c>
      <c r="L533" s="2" t="s">
        <v>1458</v>
      </c>
      <c r="M533" s="2" t="s">
        <v>1458</v>
      </c>
      <c r="N533" s="3">
        <v>43073</v>
      </c>
      <c r="O533" s="7">
        <f ca="1" t="shared" si="16"/>
        <v>0.166666666666667</v>
      </c>
      <c r="P533" s="2">
        <v>2013.7</v>
      </c>
      <c r="Q533" s="2" t="s">
        <v>418</v>
      </c>
      <c r="R533" s="4" t="s">
        <v>3562</v>
      </c>
      <c r="S533" s="4" t="str">
        <f>IFERROR(VLOOKUP(R533,'C:\Users\XP-PC-XXX\Desktop\[员工花名册20180208更新版.xlsx]数据引用'!#REF!,2,0),"否")</f>
        <v>否</v>
      </c>
      <c r="U533" s="4" t="s">
        <v>3562</v>
      </c>
      <c r="Y533" s="2" t="s">
        <v>40</v>
      </c>
      <c r="Z533" s="2" t="s">
        <v>3563</v>
      </c>
      <c r="AA533" s="2" t="s">
        <v>2332</v>
      </c>
      <c r="AD533" s="5">
        <v>41456</v>
      </c>
      <c r="AE533" s="10">
        <f ca="1" t="shared" si="17"/>
        <v>4.58333333333333</v>
      </c>
      <c r="AF533" s="2" t="s">
        <v>3564</v>
      </c>
      <c r="AH533" s="2">
        <v>17600192820</v>
      </c>
      <c r="AI533" s="20" t="s">
        <v>3565</v>
      </c>
    </row>
    <row r="534" spans="1:35">
      <c r="A534" s="1" t="s">
        <v>3566</v>
      </c>
      <c r="B534" s="2" t="s">
        <v>3567</v>
      </c>
      <c r="C534" s="2" t="s">
        <v>34</v>
      </c>
      <c r="D534" s="2" t="s">
        <v>35</v>
      </c>
      <c r="E534" s="2" t="s">
        <v>1090</v>
      </c>
      <c r="F534" s="2" t="s">
        <v>3568</v>
      </c>
      <c r="H534" s="2" t="s">
        <v>95</v>
      </c>
      <c r="I534" s="2" t="e">
        <v>#N/A</v>
      </c>
      <c r="J534" s="2" t="s">
        <v>85</v>
      </c>
      <c r="K534" s="2" t="s">
        <v>3569</v>
      </c>
      <c r="L534" s="2" t="s">
        <v>1089</v>
      </c>
      <c r="M534" s="2" t="s">
        <v>1089</v>
      </c>
      <c r="N534" s="3">
        <v>43075</v>
      </c>
      <c r="O534" s="7">
        <f ca="1" t="shared" si="16"/>
        <v>0.166666666666667</v>
      </c>
      <c r="P534" s="2">
        <v>2014.6</v>
      </c>
      <c r="Q534" s="2" t="s">
        <v>49</v>
      </c>
      <c r="R534" s="4" t="s">
        <v>200</v>
      </c>
      <c r="S534" s="4" t="str">
        <f>IFERROR(VLOOKUP(R534,'C:\Users\XP-PC-XXX\Desktop\[员工花名册20180208更新版.xlsx]数据引用'!#REF!,2,0),"否")</f>
        <v>否</v>
      </c>
      <c r="U534" s="4" t="s">
        <v>1627</v>
      </c>
      <c r="V534" s="2" t="s">
        <v>40</v>
      </c>
      <c r="W534" s="4" t="s">
        <v>286</v>
      </c>
      <c r="X534" s="4" t="s">
        <v>549</v>
      </c>
      <c r="AD534" s="5">
        <v>38534</v>
      </c>
      <c r="AE534" s="10">
        <f ca="1" t="shared" si="17"/>
        <v>12.5833333333333</v>
      </c>
      <c r="AF534" s="11" t="s">
        <v>3570</v>
      </c>
      <c r="AG534" s="11"/>
      <c r="AH534" s="2">
        <v>13631465263</v>
      </c>
      <c r="AI534" s="2" t="s">
        <v>3571</v>
      </c>
    </row>
    <row r="535" spans="1:35">
      <c r="A535" s="1" t="s">
        <v>3572</v>
      </c>
      <c r="B535" s="2" t="s">
        <v>3573</v>
      </c>
      <c r="C535" s="2" t="s">
        <v>34</v>
      </c>
      <c r="D535" s="2" t="s">
        <v>35</v>
      </c>
      <c r="E535" s="2" t="s">
        <v>1090</v>
      </c>
      <c r="F535" s="2" t="s">
        <v>3574</v>
      </c>
      <c r="G535" s="2" t="s">
        <v>3575</v>
      </c>
      <c r="H535" s="2" t="s">
        <v>197</v>
      </c>
      <c r="I535" s="2" t="e">
        <v>#N/A</v>
      </c>
      <c r="J535" s="2" t="s">
        <v>198</v>
      </c>
      <c r="K535" s="2" t="s">
        <v>3576</v>
      </c>
      <c r="L535" s="2" t="s">
        <v>2512</v>
      </c>
      <c r="M535" s="2" t="s">
        <v>2512</v>
      </c>
      <c r="N535" s="3">
        <v>43070</v>
      </c>
      <c r="O535" s="7">
        <f ca="1" t="shared" si="16"/>
        <v>0.166666666666667</v>
      </c>
      <c r="P535" s="2">
        <v>2010.6</v>
      </c>
      <c r="Q535" s="2" t="s">
        <v>418</v>
      </c>
      <c r="R535" s="4" t="s">
        <v>3577</v>
      </c>
      <c r="S535" s="4" t="str">
        <f>IFERROR(VLOOKUP(R535,'C:\Users\XP-PC-XXX\Desktop\[员工花名册20180208更新版.xlsx]数据引用'!#REF!,2,0),"否")</f>
        <v>否</v>
      </c>
      <c r="U535" s="4" t="s">
        <v>3578</v>
      </c>
      <c r="AD535" s="5">
        <v>40330</v>
      </c>
      <c r="AE535" s="10">
        <f ca="1" t="shared" si="17"/>
        <v>7.66666666666667</v>
      </c>
      <c r="AF535" s="21" t="s">
        <v>3579</v>
      </c>
      <c r="AG535" s="21"/>
      <c r="AH535" s="2">
        <v>13928991878</v>
      </c>
      <c r="AI535" s="2" t="s">
        <v>3580</v>
      </c>
    </row>
    <row r="536" spans="1:35">
      <c r="A536" s="1" t="s">
        <v>3581</v>
      </c>
      <c r="B536" s="2" t="s">
        <v>3582</v>
      </c>
      <c r="C536" s="2" t="s">
        <v>81</v>
      </c>
      <c r="D536" s="2" t="s">
        <v>35</v>
      </c>
      <c r="E536" s="2" t="s">
        <v>1090</v>
      </c>
      <c r="F536" s="2" t="s">
        <v>3583</v>
      </c>
      <c r="H536" s="2" t="s">
        <v>67</v>
      </c>
      <c r="I536" s="2" t="e">
        <v>#N/A</v>
      </c>
      <c r="J536" s="2" t="s">
        <v>68</v>
      </c>
      <c r="K536" s="2" t="s">
        <v>3584</v>
      </c>
      <c r="L536" s="2" t="s">
        <v>1089</v>
      </c>
      <c r="M536" s="2" t="s">
        <v>1089</v>
      </c>
      <c r="N536" s="3">
        <v>43070</v>
      </c>
      <c r="O536" s="7">
        <f ca="1" t="shared" si="16"/>
        <v>0.166666666666667</v>
      </c>
      <c r="P536" s="2">
        <v>1994.7</v>
      </c>
      <c r="Q536" s="2" t="s">
        <v>40</v>
      </c>
      <c r="S536" s="4" t="str">
        <f>IFERROR(VLOOKUP(R536,'C:\Users\XP-PC-XXX\Desktop\[员工花名册20180208更新版.xlsx]数据引用'!#REF!,2,0),"否")</f>
        <v>否</v>
      </c>
      <c r="U536" s="4" t="s">
        <v>3585</v>
      </c>
      <c r="AD536" s="5">
        <v>34516</v>
      </c>
      <c r="AE536" s="10">
        <f ca="1" t="shared" si="17"/>
        <v>23.5833333333333</v>
      </c>
      <c r="AF536" s="21" t="s">
        <v>3586</v>
      </c>
      <c r="AG536" s="21"/>
      <c r="AH536" s="2">
        <v>15918743564</v>
      </c>
      <c r="AI536" s="2" t="s">
        <v>3587</v>
      </c>
    </row>
    <row r="537" spans="1:35">
      <c r="A537" s="1" t="s">
        <v>3588</v>
      </c>
      <c r="B537" s="2" t="s">
        <v>3589</v>
      </c>
      <c r="C537" s="2" t="s">
        <v>34</v>
      </c>
      <c r="D537" s="2" t="s">
        <v>35</v>
      </c>
      <c r="E537" s="2" t="s">
        <v>57</v>
      </c>
      <c r="F537" s="2" t="s">
        <v>93</v>
      </c>
      <c r="G537" s="2" t="s">
        <v>102</v>
      </c>
      <c r="H537" s="2" t="s">
        <v>144</v>
      </c>
      <c r="I537" s="2" t="e">
        <v>#N/A</v>
      </c>
      <c r="J537" s="2" t="s">
        <v>233</v>
      </c>
      <c r="K537" s="2" t="s">
        <v>3590</v>
      </c>
      <c r="L537" s="2" t="s">
        <v>101</v>
      </c>
      <c r="M537" s="2" t="s">
        <v>101</v>
      </c>
      <c r="N537" s="3">
        <v>43070</v>
      </c>
      <c r="O537" s="7">
        <f ca="1" t="shared" si="16"/>
        <v>0.166666666666667</v>
      </c>
      <c r="P537" s="2">
        <v>2007.7</v>
      </c>
      <c r="Q537" s="2" t="s">
        <v>40</v>
      </c>
      <c r="R537" s="4" t="s">
        <v>41</v>
      </c>
      <c r="S537" s="4" t="str">
        <f>IFERROR(VLOOKUP(R537,'C:\Users\XP-PC-XXX\Desktop\[员工花名册20180208更新版.xlsx]数据引用'!#REF!,2,0),"否")</f>
        <v>否</v>
      </c>
      <c r="U537" s="4" t="s">
        <v>52</v>
      </c>
      <c r="AD537" s="5">
        <v>39264</v>
      </c>
      <c r="AE537" s="10">
        <f ca="1" t="shared" si="17"/>
        <v>10.5833333333333</v>
      </c>
      <c r="AF537" s="12" t="s">
        <v>3591</v>
      </c>
      <c r="AG537" s="12"/>
      <c r="AH537" s="2">
        <v>13535006030</v>
      </c>
      <c r="AI537" s="2" t="s">
        <v>3592</v>
      </c>
    </row>
    <row r="538" spans="1:35">
      <c r="A538" s="1" t="s">
        <v>3593</v>
      </c>
      <c r="B538" s="2" t="s">
        <v>3594</v>
      </c>
      <c r="C538" s="2" t="s">
        <v>34</v>
      </c>
      <c r="D538" s="2" t="s">
        <v>3093</v>
      </c>
      <c r="E538" s="2" t="s">
        <v>57</v>
      </c>
      <c r="F538" s="2" t="s">
        <v>93</v>
      </c>
      <c r="G538" s="2" t="s">
        <v>519</v>
      </c>
      <c r="H538" s="2" t="s">
        <v>3116</v>
      </c>
      <c r="I538" s="2" t="e">
        <v>#N/A</v>
      </c>
      <c r="J538" s="2" t="s">
        <v>3117</v>
      </c>
      <c r="K538" s="2" t="s">
        <v>3345</v>
      </c>
      <c r="L538" s="2" t="s">
        <v>563</v>
      </c>
      <c r="M538" s="2" t="s">
        <v>563</v>
      </c>
      <c r="N538" s="3">
        <v>43070</v>
      </c>
      <c r="O538" s="7">
        <f ca="1" t="shared" si="16"/>
        <v>0.166666666666667</v>
      </c>
      <c r="P538" s="2">
        <v>2011.7</v>
      </c>
      <c r="Q538" s="2" t="s">
        <v>756</v>
      </c>
      <c r="R538" s="4" t="s">
        <v>3595</v>
      </c>
      <c r="S538" s="4" t="str">
        <f>IFERROR(VLOOKUP(R538,'C:\Users\XP-PC-XXX\Desktop\[员工花名册20180208更新版.xlsx]数据引用'!#REF!,2,0),"否")</f>
        <v>否</v>
      </c>
      <c r="U538" s="4" t="s">
        <v>3596</v>
      </c>
      <c r="Y538" s="2" t="s">
        <v>418</v>
      </c>
      <c r="Z538" s="2" t="s">
        <v>3597</v>
      </c>
      <c r="AA538" s="2" t="s">
        <v>3447</v>
      </c>
      <c r="AD538" s="5">
        <v>40725</v>
      </c>
      <c r="AE538" s="10">
        <f ca="1" t="shared" si="17"/>
        <v>6.58333333333333</v>
      </c>
      <c r="AF538" s="16" t="s">
        <v>1607</v>
      </c>
      <c r="AG538" s="16"/>
      <c r="AH538" s="2">
        <v>13450248218</v>
      </c>
      <c r="AI538" s="2" t="s">
        <v>3598</v>
      </c>
    </row>
    <row r="539" spans="1:35">
      <c r="A539" s="1" t="s">
        <v>3599</v>
      </c>
      <c r="B539" s="2" t="s">
        <v>3600</v>
      </c>
      <c r="C539" s="2" t="s">
        <v>34</v>
      </c>
      <c r="D539" s="2" t="s">
        <v>3093</v>
      </c>
      <c r="E539" s="2" t="s">
        <v>57</v>
      </c>
      <c r="F539" s="2" t="s">
        <v>93</v>
      </c>
      <c r="G539" s="2" t="s">
        <v>519</v>
      </c>
      <c r="H539" s="2" t="s">
        <v>3116</v>
      </c>
      <c r="I539" s="2" t="e">
        <v>#N/A</v>
      </c>
      <c r="J539" s="2" t="s">
        <v>3117</v>
      </c>
      <c r="K539" s="2" t="s">
        <v>3345</v>
      </c>
      <c r="L539" s="2" t="s">
        <v>563</v>
      </c>
      <c r="M539" s="2" t="s">
        <v>563</v>
      </c>
      <c r="N539" s="3">
        <v>43070</v>
      </c>
      <c r="O539" s="7">
        <f ca="1" t="shared" si="16"/>
        <v>0.166666666666667</v>
      </c>
      <c r="P539" s="2">
        <v>2014.6</v>
      </c>
      <c r="Q539" s="2" t="s">
        <v>418</v>
      </c>
      <c r="R539" s="4" t="s">
        <v>3601</v>
      </c>
      <c r="S539" s="4" t="str">
        <f>IFERROR(VLOOKUP(R539,'C:\Users\XP-PC-XXX\Desktop\[员工花名册20180208更新版.xlsx]数据引用'!#REF!,2,0),"否")</f>
        <v>否</v>
      </c>
      <c r="U539" s="4" t="s">
        <v>3602</v>
      </c>
      <c r="AD539" s="5">
        <v>41791</v>
      </c>
      <c r="AE539" s="10">
        <f ca="1" t="shared" si="17"/>
        <v>3.66666666666667</v>
      </c>
      <c r="AF539" s="16" t="s">
        <v>3603</v>
      </c>
      <c r="AG539" s="16"/>
      <c r="AH539" s="2">
        <v>13613089037</v>
      </c>
      <c r="AI539" s="2" t="s">
        <v>3604</v>
      </c>
    </row>
    <row r="540" spans="1:35">
      <c r="A540" s="1" t="s">
        <v>3605</v>
      </c>
      <c r="B540" s="2" t="s">
        <v>3606</v>
      </c>
      <c r="C540" s="2" t="s">
        <v>34</v>
      </c>
      <c r="D540" s="2" t="s">
        <v>3093</v>
      </c>
      <c r="E540" s="2" t="s">
        <v>57</v>
      </c>
      <c r="F540" s="2" t="s">
        <v>93</v>
      </c>
      <c r="G540" s="2" t="s">
        <v>519</v>
      </c>
      <c r="H540" s="2" t="s">
        <v>520</v>
      </c>
      <c r="I540" s="2" t="e">
        <v>#N/A</v>
      </c>
      <c r="J540" s="2" t="s">
        <v>3117</v>
      </c>
      <c r="K540" s="2" t="s">
        <v>3607</v>
      </c>
      <c r="L540" s="2" t="s">
        <v>563</v>
      </c>
      <c r="M540" s="2" t="s">
        <v>563</v>
      </c>
      <c r="N540" s="3">
        <v>43070</v>
      </c>
      <c r="O540" s="7">
        <f ca="1" t="shared" si="16"/>
        <v>0.166666666666667</v>
      </c>
      <c r="P540" s="2">
        <v>2013.6</v>
      </c>
      <c r="Q540" s="2" t="s">
        <v>987</v>
      </c>
      <c r="R540" s="4" t="s">
        <v>3608</v>
      </c>
      <c r="S540" s="4" t="str">
        <f>IFERROR(VLOOKUP(R540,'C:\Users\XP-PC-XXX\Desktop\[员工花名册20180208更新版.xlsx]数据引用'!#REF!,2,0),"否")</f>
        <v>否</v>
      </c>
      <c r="U540" s="4" t="s">
        <v>3609</v>
      </c>
      <c r="AD540" s="5">
        <v>41426</v>
      </c>
      <c r="AE540" s="10">
        <f ca="1" t="shared" si="17"/>
        <v>4.66666666666667</v>
      </c>
      <c r="AF540" s="16" t="s">
        <v>3610</v>
      </c>
      <c r="AG540" s="16"/>
      <c r="AH540" s="2">
        <v>13145788922</v>
      </c>
      <c r="AI540" s="2" t="s">
        <v>3611</v>
      </c>
    </row>
    <row r="541" spans="1:35">
      <c r="A541" s="1" t="s">
        <v>3612</v>
      </c>
      <c r="B541" s="2" t="s">
        <v>3613</v>
      </c>
      <c r="C541" s="2" t="s">
        <v>34</v>
      </c>
      <c r="D541" s="2" t="s">
        <v>3034</v>
      </c>
      <c r="E541" s="2" t="s">
        <v>744</v>
      </c>
      <c r="F541" s="2" t="s">
        <v>3035</v>
      </c>
      <c r="H541" s="2" t="s">
        <v>95</v>
      </c>
      <c r="I541" s="2" t="e">
        <v>#N/A</v>
      </c>
      <c r="J541" s="2" t="s">
        <v>85</v>
      </c>
      <c r="K541" s="2" t="s">
        <v>3614</v>
      </c>
      <c r="L541" s="2" t="s">
        <v>1837</v>
      </c>
      <c r="M541" s="2" t="s">
        <v>1837</v>
      </c>
      <c r="N541" s="3">
        <v>43070</v>
      </c>
      <c r="O541" s="7">
        <f ca="1" t="shared" si="16"/>
        <v>0.166666666666667</v>
      </c>
      <c r="P541" s="2">
        <v>2002.6</v>
      </c>
      <c r="Q541" s="2" t="s">
        <v>40</v>
      </c>
      <c r="R541" s="4" t="s">
        <v>3615</v>
      </c>
      <c r="S541" s="4" t="str">
        <f>IFERROR(VLOOKUP(R541,'C:\Users\XP-PC-XXX\Desktop\[员工花名册20180208更新版.xlsx]数据引用'!#REF!,2,0),"否")</f>
        <v>否</v>
      </c>
      <c r="U541" s="4" t="s">
        <v>3616</v>
      </c>
      <c r="AD541" s="5">
        <v>37408</v>
      </c>
      <c r="AE541" s="10">
        <f ca="1" t="shared" si="17"/>
        <v>15.6666666666667</v>
      </c>
      <c r="AF541" s="16" t="s">
        <v>3617</v>
      </c>
      <c r="AG541" s="16"/>
      <c r="AH541" s="2">
        <v>15602856835</v>
      </c>
      <c r="AI541" s="2" t="s">
        <v>3618</v>
      </c>
    </row>
    <row r="542" spans="1:35">
      <c r="A542" s="1" t="s">
        <v>3619</v>
      </c>
      <c r="B542" s="2" t="s">
        <v>3620</v>
      </c>
      <c r="C542" s="2" t="s">
        <v>34</v>
      </c>
      <c r="D542" s="2" t="s">
        <v>3068</v>
      </c>
      <c r="E542" s="2" t="s">
        <v>744</v>
      </c>
      <c r="F542" s="2" t="s">
        <v>3035</v>
      </c>
      <c r="H542" s="2" t="s">
        <v>265</v>
      </c>
      <c r="I542" s="2" t="e">
        <v>#N/A</v>
      </c>
      <c r="J542" s="2" t="s">
        <v>198</v>
      </c>
      <c r="K542" s="2" t="s">
        <v>3621</v>
      </c>
      <c r="L542" s="2" t="s">
        <v>1837</v>
      </c>
      <c r="M542" s="2" t="s">
        <v>1837</v>
      </c>
      <c r="N542" s="3">
        <v>43070</v>
      </c>
      <c r="O542" s="7">
        <f ca="1" t="shared" si="16"/>
        <v>0.166666666666667</v>
      </c>
      <c r="P542" s="2">
        <v>2006.6</v>
      </c>
      <c r="Q542" s="2" t="s">
        <v>40</v>
      </c>
      <c r="R542" s="4" t="s">
        <v>709</v>
      </c>
      <c r="S542" s="4" t="str">
        <f>IFERROR(VLOOKUP(R542,'C:\Users\XP-PC-XXX\Desktop\[员工花名册20180208更新版.xlsx]数据引用'!#REF!,2,0),"否")</f>
        <v>否</v>
      </c>
      <c r="U542" s="4" t="s">
        <v>3622</v>
      </c>
      <c r="AD542" s="5">
        <v>38869</v>
      </c>
      <c r="AE542" s="10">
        <f ca="1" t="shared" si="17"/>
        <v>11.6666666666667</v>
      </c>
      <c r="AF542" s="2" t="s">
        <v>3623</v>
      </c>
      <c r="AH542" s="2">
        <v>13632391578</v>
      </c>
      <c r="AI542" s="2" t="s">
        <v>3624</v>
      </c>
    </row>
    <row r="543" spans="1:35">
      <c r="A543" s="1" t="s">
        <v>3625</v>
      </c>
      <c r="B543" s="2" t="s">
        <v>3626</v>
      </c>
      <c r="C543" s="2" t="s">
        <v>34</v>
      </c>
      <c r="D543" s="2" t="s">
        <v>3068</v>
      </c>
      <c r="E543" s="2" t="s">
        <v>744</v>
      </c>
      <c r="F543" s="2" t="s">
        <v>3627</v>
      </c>
      <c r="H543" s="2" t="s">
        <v>330</v>
      </c>
      <c r="I543" s="2" t="e">
        <v>#N/A</v>
      </c>
      <c r="J543" s="2" t="s">
        <v>233</v>
      </c>
      <c r="K543" s="2" t="s">
        <v>3628</v>
      </c>
      <c r="L543" s="2" t="s">
        <v>1837</v>
      </c>
      <c r="M543" s="2" t="s">
        <v>1837</v>
      </c>
      <c r="N543" s="3">
        <v>43070</v>
      </c>
      <c r="O543" s="7">
        <f ca="1" t="shared" si="16"/>
        <v>0.166666666666667</v>
      </c>
      <c r="P543" s="2">
        <v>2007.7</v>
      </c>
      <c r="Q543" s="2" t="s">
        <v>40</v>
      </c>
      <c r="R543" s="4" t="s">
        <v>852</v>
      </c>
      <c r="S543" s="4" t="str">
        <f>IFERROR(VLOOKUP(R543,'C:\Users\XP-PC-XXX\Desktop\[员工花名册20180208更新版.xlsx]数据引用'!#REF!,2,0),"否")</f>
        <v>否</v>
      </c>
      <c r="U543" s="4" t="s">
        <v>317</v>
      </c>
      <c r="AD543" s="5">
        <v>39264</v>
      </c>
      <c r="AE543" s="10">
        <f ca="1" t="shared" si="17"/>
        <v>10.5833333333333</v>
      </c>
      <c r="AF543" s="12" t="s">
        <v>3629</v>
      </c>
      <c r="AG543" s="12"/>
      <c r="AH543" s="2">
        <v>13512708894</v>
      </c>
      <c r="AI543" s="2" t="s">
        <v>3630</v>
      </c>
    </row>
    <row r="544" spans="1:35">
      <c r="A544" s="1" t="s">
        <v>3631</v>
      </c>
      <c r="B544" s="2" t="s">
        <v>3632</v>
      </c>
      <c r="C544" s="2" t="s">
        <v>34</v>
      </c>
      <c r="D544" s="2" t="s">
        <v>3068</v>
      </c>
      <c r="E544" s="2" t="s">
        <v>744</v>
      </c>
      <c r="F544" s="2" t="s">
        <v>3633</v>
      </c>
      <c r="H544" s="2" t="s">
        <v>95</v>
      </c>
      <c r="J544" s="2" t="s">
        <v>85</v>
      </c>
      <c r="K544" s="2" t="s">
        <v>3634</v>
      </c>
      <c r="L544" s="2" t="s">
        <v>1837</v>
      </c>
      <c r="M544" s="2" t="s">
        <v>1837</v>
      </c>
      <c r="N544" s="3">
        <v>43070</v>
      </c>
      <c r="O544" s="7">
        <f ca="1" t="shared" si="16"/>
        <v>0.166666666666667</v>
      </c>
      <c r="P544" s="2">
        <v>2008.7</v>
      </c>
      <c r="Q544" s="2" t="s">
        <v>40</v>
      </c>
      <c r="R544" s="4" t="s">
        <v>3635</v>
      </c>
      <c r="S544" s="4" t="str">
        <f>IFERROR(VLOOKUP(R544,'C:\Users\XP-PC-XXX\Desktop\[员工花名册20180208更新版.xlsx]数据引用'!#REF!,2,0),"否")</f>
        <v>否</v>
      </c>
      <c r="U544" s="4" t="s">
        <v>628</v>
      </c>
      <c r="AD544" s="5">
        <v>39630</v>
      </c>
      <c r="AE544" s="10">
        <f ca="1" t="shared" si="17"/>
        <v>9.58333333333333</v>
      </c>
      <c r="AF544" s="12" t="s">
        <v>3636</v>
      </c>
      <c r="AG544" s="12"/>
      <c r="AH544" s="2">
        <v>13825091321</v>
      </c>
      <c r="AI544" s="2" t="s">
        <v>3637</v>
      </c>
    </row>
    <row r="545" spans="1:35">
      <c r="A545" s="1" t="s">
        <v>3638</v>
      </c>
      <c r="B545" s="2" t="s">
        <v>3639</v>
      </c>
      <c r="C545" s="2" t="s">
        <v>81</v>
      </c>
      <c r="D545" s="2" t="s">
        <v>35</v>
      </c>
      <c r="E545" s="2" t="s">
        <v>82</v>
      </c>
      <c r="F545" s="2" t="s">
        <v>577</v>
      </c>
      <c r="G545" s="2" t="s">
        <v>578</v>
      </c>
      <c r="H545" s="2" t="s">
        <v>144</v>
      </c>
      <c r="I545" s="2" t="e">
        <v>#N/A</v>
      </c>
      <c r="J545" s="2" t="s">
        <v>198</v>
      </c>
      <c r="K545" s="2" t="s">
        <v>2426</v>
      </c>
      <c r="L545" s="2" t="s">
        <v>901</v>
      </c>
      <c r="M545" s="2" t="s">
        <v>901</v>
      </c>
      <c r="N545" s="3">
        <v>43070</v>
      </c>
      <c r="O545" s="7">
        <f ca="1" t="shared" si="16"/>
        <v>0.166666666666667</v>
      </c>
      <c r="Q545" s="2" t="s">
        <v>418</v>
      </c>
      <c r="S545" s="4" t="str">
        <f>IFERROR(VLOOKUP(R545,'C:\Users\XP-PC-XXX\Desktop\[员工花名册20180208更新版.xlsx]数据引用'!#REF!,2,0),"否")</f>
        <v>否</v>
      </c>
      <c r="AD545" s="5">
        <v>41456</v>
      </c>
      <c r="AE545" s="10">
        <f ca="1" t="shared" si="17"/>
        <v>4.58333333333333</v>
      </c>
      <c r="AF545" s="16" t="s">
        <v>3640</v>
      </c>
      <c r="AG545" s="16"/>
      <c r="AH545" s="2">
        <v>15914349339</v>
      </c>
      <c r="AI545" s="2" t="s">
        <v>3641</v>
      </c>
    </row>
    <row r="546" spans="1:35">
      <c r="A546" s="1" t="s">
        <v>3642</v>
      </c>
      <c r="B546" s="2" t="s">
        <v>3643</v>
      </c>
      <c r="C546" s="2" t="s">
        <v>34</v>
      </c>
      <c r="D546" s="2" t="s">
        <v>35</v>
      </c>
      <c r="E546" s="2" t="s">
        <v>155</v>
      </c>
      <c r="F546" s="2" t="s">
        <v>156</v>
      </c>
      <c r="G546" s="2" t="s">
        <v>546</v>
      </c>
      <c r="H546" s="2" t="s">
        <v>144</v>
      </c>
      <c r="I546" s="2" t="e">
        <v>#N/A</v>
      </c>
      <c r="J546" s="2" t="s">
        <v>233</v>
      </c>
      <c r="K546" s="2" t="s">
        <v>3644</v>
      </c>
      <c r="L546" s="2" t="s">
        <v>154</v>
      </c>
      <c r="M546" s="2" t="s">
        <v>154</v>
      </c>
      <c r="N546" s="3">
        <v>43070</v>
      </c>
      <c r="O546" s="7">
        <f ca="1" t="shared" si="16"/>
        <v>0.166666666666667</v>
      </c>
      <c r="P546" s="2">
        <v>2010.7</v>
      </c>
      <c r="Q546" s="2" t="s">
        <v>40</v>
      </c>
      <c r="R546" s="4" t="s">
        <v>301</v>
      </c>
      <c r="S546" s="4" t="str">
        <f>IFERROR(VLOOKUP(R546,'C:\Users\XP-PC-XXX\Desktop\[员工花名册20180208更新版.xlsx]数据引用'!#REF!,2,0),"否")</f>
        <v>否</v>
      </c>
      <c r="U546" s="4" t="s">
        <v>513</v>
      </c>
      <c r="AD546" s="5">
        <v>40360</v>
      </c>
      <c r="AE546" s="10">
        <f ca="1" t="shared" si="17"/>
        <v>7.58333333333333</v>
      </c>
      <c r="AH546" s="2">
        <v>13760667950</v>
      </c>
      <c r="AI546" s="2" t="s">
        <v>3645</v>
      </c>
    </row>
    <row r="547" spans="1:35">
      <c r="A547" s="1" t="s">
        <v>3646</v>
      </c>
      <c r="B547" s="2" t="s">
        <v>3647</v>
      </c>
      <c r="C547" s="2" t="s">
        <v>81</v>
      </c>
      <c r="D547" s="2" t="s">
        <v>3648</v>
      </c>
      <c r="E547" s="2" t="s">
        <v>119</v>
      </c>
      <c r="F547" s="2" t="s">
        <v>119</v>
      </c>
      <c r="H547" s="2" t="s">
        <v>242</v>
      </c>
      <c r="I547" s="2" t="e">
        <v>#N/A</v>
      </c>
      <c r="J547" s="2" t="s">
        <v>85</v>
      </c>
      <c r="K547" s="2" t="s">
        <v>3649</v>
      </c>
      <c r="L547" s="2" t="s">
        <v>2555</v>
      </c>
      <c r="M547" s="2" t="s">
        <v>2555</v>
      </c>
      <c r="N547" s="3">
        <v>43074</v>
      </c>
      <c r="O547" s="7">
        <f ca="1" t="shared" si="16"/>
        <v>0.166666666666667</v>
      </c>
      <c r="S547" s="4" t="str">
        <f>IFERROR(VLOOKUP(R547,'C:\Users\XP-PC-XXX\Desktop\[员工花名册20180208更新版.xlsx]数据引用'!#REF!,2,0),"否")</f>
        <v>否</v>
      </c>
      <c r="AE547" s="10">
        <f ca="1" t="shared" si="17"/>
        <v>118.083333333333</v>
      </c>
      <c r="AH547" s="2" t="s">
        <v>3650</v>
      </c>
      <c r="AI547" s="2" t="s">
        <v>3651</v>
      </c>
    </row>
    <row r="548" spans="1:35">
      <c r="A548" s="1" t="s">
        <v>3652</v>
      </c>
      <c r="B548" s="2" t="s">
        <v>3653</v>
      </c>
      <c r="C548" s="2" t="s">
        <v>34</v>
      </c>
      <c r="D548" s="2" t="s">
        <v>3648</v>
      </c>
      <c r="E548" s="2" t="s">
        <v>119</v>
      </c>
      <c r="F548" s="2" t="s">
        <v>119</v>
      </c>
      <c r="H548" s="2" t="s">
        <v>265</v>
      </c>
      <c r="I548" s="2" t="e">
        <v>#N/A</v>
      </c>
      <c r="J548" s="2" t="s">
        <v>198</v>
      </c>
      <c r="K548" s="2" t="s">
        <v>3654</v>
      </c>
      <c r="L548" s="2" t="s">
        <v>2555</v>
      </c>
      <c r="M548" s="2" t="s">
        <v>2555</v>
      </c>
      <c r="N548" s="3">
        <v>43074</v>
      </c>
      <c r="O548" s="7">
        <f ca="1" t="shared" si="16"/>
        <v>0.166666666666667</v>
      </c>
      <c r="S548" s="4" t="str">
        <f>IFERROR(VLOOKUP(R548,'C:\Users\XP-PC-XXX\Desktop\[员工花名册20180208更新版.xlsx]数据引用'!#REF!,2,0),"否")</f>
        <v>否</v>
      </c>
      <c r="AE548" s="10">
        <f ca="1" t="shared" si="17"/>
        <v>118.083333333333</v>
      </c>
      <c r="AH548" s="2" t="s">
        <v>3655</v>
      </c>
      <c r="AI548" s="2" t="s">
        <v>3656</v>
      </c>
    </row>
    <row r="549" spans="1:35">
      <c r="A549" s="1" t="s">
        <v>3657</v>
      </c>
      <c r="B549" s="2" t="s">
        <v>3658</v>
      </c>
      <c r="C549" s="2" t="s">
        <v>34</v>
      </c>
      <c r="D549" s="2" t="s">
        <v>1282</v>
      </c>
      <c r="E549" s="2" t="s">
        <v>328</v>
      </c>
      <c r="F549" s="2" t="s">
        <v>2677</v>
      </c>
      <c r="H549" s="2" t="s">
        <v>265</v>
      </c>
      <c r="I549" s="2" t="e">
        <v>#N/A</v>
      </c>
      <c r="J549" s="2" t="s">
        <v>198</v>
      </c>
      <c r="K549" s="2" t="s">
        <v>218</v>
      </c>
      <c r="L549" s="2" t="s">
        <v>2814</v>
      </c>
      <c r="M549" s="2" t="s">
        <v>2814</v>
      </c>
      <c r="N549" s="3">
        <v>43071</v>
      </c>
      <c r="O549" s="7">
        <f ca="1" t="shared" si="16"/>
        <v>0.166666666666667</v>
      </c>
      <c r="P549" s="2">
        <v>2015.6</v>
      </c>
      <c r="Q549" s="2" t="s">
        <v>40</v>
      </c>
      <c r="R549" s="4" t="s">
        <v>3659</v>
      </c>
      <c r="S549" s="4" t="str">
        <f>IFERROR(VLOOKUP(R549,'C:\Users\XP-PC-XXX\Desktop\[员工花名册20180208更新版.xlsx]数据引用'!#REF!,2,0),"否")</f>
        <v>否</v>
      </c>
      <c r="U549" s="4" t="s">
        <v>442</v>
      </c>
      <c r="AD549" s="5">
        <v>42186</v>
      </c>
      <c r="AE549" s="10">
        <f ca="1" t="shared" si="17"/>
        <v>2.58333333333333</v>
      </c>
      <c r="AF549" s="2" t="s">
        <v>3660</v>
      </c>
      <c r="AH549" s="2">
        <v>15810999079</v>
      </c>
      <c r="AI549" s="2" t="s">
        <v>3661</v>
      </c>
    </row>
    <row r="550" spans="1:35">
      <c r="A550" s="1" t="s">
        <v>3662</v>
      </c>
      <c r="B550" s="2" t="s">
        <v>3663</v>
      </c>
      <c r="C550" s="2" t="s">
        <v>81</v>
      </c>
      <c r="D550" s="2" t="s">
        <v>1282</v>
      </c>
      <c r="E550" s="2" t="s">
        <v>328</v>
      </c>
      <c r="F550" s="2" t="s">
        <v>1450</v>
      </c>
      <c r="H550" s="2" t="s">
        <v>3365</v>
      </c>
      <c r="I550" s="2" t="e">
        <v>#N/A</v>
      </c>
      <c r="J550" s="2" t="s">
        <v>580</v>
      </c>
      <c r="K550" s="2" t="s">
        <v>1718</v>
      </c>
      <c r="L550" s="2" t="s">
        <v>2324</v>
      </c>
      <c r="M550" s="2" t="s">
        <v>2324</v>
      </c>
      <c r="N550" s="3">
        <v>43077</v>
      </c>
      <c r="O550" s="7">
        <f ca="1" t="shared" si="16"/>
        <v>0.166666666666667</v>
      </c>
      <c r="P550" s="2" t="s">
        <v>3375</v>
      </c>
      <c r="Q550" s="2" t="s">
        <v>49</v>
      </c>
      <c r="R550" s="4" t="s">
        <v>2096</v>
      </c>
      <c r="S550" s="4" t="str">
        <f>IFERROR(VLOOKUP(R550,'C:\Users\XP-PC-XXX\Desktop\[员工花名册20180208更新版.xlsx]数据引用'!#REF!,2,0),"否")</f>
        <v>否</v>
      </c>
      <c r="U550" s="4" t="s">
        <v>2098</v>
      </c>
      <c r="AD550" s="22" t="s">
        <v>39</v>
      </c>
      <c r="AE550" s="10" t="e">
        <f ca="1" t="shared" si="17"/>
        <v>#VALUE!</v>
      </c>
      <c r="AF550" s="2" t="s">
        <v>39</v>
      </c>
      <c r="AH550" s="4">
        <v>13621189414</v>
      </c>
      <c r="AI550" s="20" t="s">
        <v>3664</v>
      </c>
    </row>
    <row r="551" spans="1:35">
      <c r="A551" s="1" t="s">
        <v>3665</v>
      </c>
      <c r="B551" s="2" t="s">
        <v>3666</v>
      </c>
      <c r="C551" s="2" t="s">
        <v>34</v>
      </c>
      <c r="D551" s="2" t="s">
        <v>35</v>
      </c>
      <c r="E551" s="2" t="s">
        <v>328</v>
      </c>
      <c r="F551" s="2" t="s">
        <v>2669</v>
      </c>
      <c r="G551" s="2" t="s">
        <v>3667</v>
      </c>
      <c r="H551" s="2" t="s">
        <v>3668</v>
      </c>
      <c r="J551" s="2" t="s">
        <v>85</v>
      </c>
      <c r="K551" s="2" t="s">
        <v>3669</v>
      </c>
      <c r="L551" s="2" t="s">
        <v>2439</v>
      </c>
      <c r="M551" s="2" t="s">
        <v>2439</v>
      </c>
      <c r="N551" s="3">
        <v>43083</v>
      </c>
      <c r="O551" s="7">
        <f ca="1" t="shared" si="16"/>
        <v>0.166666666666667</v>
      </c>
      <c r="P551" s="2">
        <v>2007.7</v>
      </c>
      <c r="Q551" s="2" t="s">
        <v>40</v>
      </c>
      <c r="R551" s="4" t="s">
        <v>3670</v>
      </c>
      <c r="S551" s="4" t="str">
        <f>IFERROR(VLOOKUP(R551,'C:\Users\XP-PC-XXX\Desktop\[员工花名册20180208更新版.xlsx]数据引用'!#REF!,2,0),"否")</f>
        <v>否</v>
      </c>
      <c r="U551" s="4" t="s">
        <v>3238</v>
      </c>
      <c r="AD551" s="5">
        <v>39234</v>
      </c>
      <c r="AE551" s="10">
        <f ca="1" t="shared" si="17"/>
        <v>10.6666666666667</v>
      </c>
      <c r="AF551" s="16" t="s">
        <v>3671</v>
      </c>
      <c r="AG551" s="16"/>
      <c r="AH551" s="2">
        <v>18620933101</v>
      </c>
      <c r="AI551" s="2" t="s">
        <v>3672</v>
      </c>
    </row>
    <row r="552" spans="1:35">
      <c r="A552" s="1" t="s">
        <v>3673</v>
      </c>
      <c r="B552" s="2" t="s">
        <v>3674</v>
      </c>
      <c r="C552" s="2" t="s">
        <v>34</v>
      </c>
      <c r="D552" s="2" t="s">
        <v>35</v>
      </c>
      <c r="E552" s="2" t="s">
        <v>328</v>
      </c>
      <c r="F552" s="2" t="s">
        <v>329</v>
      </c>
      <c r="H552" s="2" t="s">
        <v>67</v>
      </c>
      <c r="J552" s="2" t="s">
        <v>68</v>
      </c>
      <c r="K552" s="2" t="s">
        <v>3675</v>
      </c>
      <c r="L552" s="2" t="s">
        <v>2526</v>
      </c>
      <c r="M552" s="2" t="s">
        <v>2526</v>
      </c>
      <c r="N552" s="3">
        <v>43080</v>
      </c>
      <c r="O552" s="7">
        <f ca="1" t="shared" si="16"/>
        <v>0.166666666666667</v>
      </c>
      <c r="P552" s="2">
        <v>2007.6</v>
      </c>
      <c r="Q552" s="2" t="s">
        <v>40</v>
      </c>
      <c r="R552" s="4" t="s">
        <v>3676</v>
      </c>
      <c r="S552" s="4" t="str">
        <f>IFERROR(VLOOKUP(R552,'C:\Users\XP-PC-XXX\Desktop\[员工花名册20180208更新版.xlsx]数据引用'!#REF!,2,0),"否")</f>
        <v>否</v>
      </c>
      <c r="U552" s="4" t="s">
        <v>3677</v>
      </c>
      <c r="AD552" s="5">
        <v>39234</v>
      </c>
      <c r="AE552" s="10">
        <f ca="1" t="shared" si="17"/>
        <v>10.6666666666667</v>
      </c>
      <c r="AF552" s="2" t="s">
        <v>43</v>
      </c>
      <c r="AH552" s="2">
        <v>18665702931</v>
      </c>
      <c r="AI552" s="2" t="s">
        <v>3678</v>
      </c>
    </row>
    <row r="553" spans="1:35">
      <c r="A553" s="1" t="s">
        <v>3679</v>
      </c>
      <c r="B553" s="2" t="s">
        <v>3680</v>
      </c>
      <c r="C553" s="2" t="s">
        <v>81</v>
      </c>
      <c r="D553" s="2" t="s">
        <v>35</v>
      </c>
      <c r="E553" s="2" t="s">
        <v>82</v>
      </c>
      <c r="F553" s="2" t="s">
        <v>894</v>
      </c>
      <c r="H553" s="2" t="s">
        <v>3365</v>
      </c>
      <c r="J553" s="2" t="s">
        <v>3366</v>
      </c>
      <c r="K553" s="2" t="s">
        <v>3681</v>
      </c>
      <c r="L553" s="2" t="s">
        <v>2840</v>
      </c>
      <c r="M553" s="2" t="e">
        <v>#N/A</v>
      </c>
      <c r="N553" s="3">
        <v>43080</v>
      </c>
      <c r="O553" s="7">
        <f ca="1" t="shared" si="16"/>
        <v>0.166666666666667</v>
      </c>
      <c r="P553" s="2" t="s">
        <v>3375</v>
      </c>
      <c r="Q553" s="2" t="s">
        <v>49</v>
      </c>
      <c r="R553" s="4" t="s">
        <v>489</v>
      </c>
      <c r="S553" s="4" t="str">
        <f>IFERROR(VLOOKUP(R553,'C:\Users\XP-PC-XXX\Desktop\[员工花名册20180208更新版.xlsx]数据引用'!#REF!,2,0),"否")</f>
        <v>否</v>
      </c>
      <c r="AD553" s="1" t="s">
        <v>39</v>
      </c>
      <c r="AE553" s="10" t="e">
        <f ca="1" t="shared" si="17"/>
        <v>#VALUE!</v>
      </c>
      <c r="AF553" s="2" t="s">
        <v>39</v>
      </c>
      <c r="AH553" s="2">
        <v>15107130734</v>
      </c>
      <c r="AI553" s="2" t="s">
        <v>3682</v>
      </c>
    </row>
    <row r="554" spans="1:35">
      <c r="A554" s="1" t="s">
        <v>3683</v>
      </c>
      <c r="B554" s="2" t="s">
        <v>3684</v>
      </c>
      <c r="C554" s="2" t="s">
        <v>34</v>
      </c>
      <c r="D554" s="2" t="s">
        <v>35</v>
      </c>
      <c r="E554" s="2" t="s">
        <v>82</v>
      </c>
      <c r="F554" s="2" t="s">
        <v>894</v>
      </c>
      <c r="H554" s="2" t="s">
        <v>197</v>
      </c>
      <c r="J554" s="2" t="s">
        <v>198</v>
      </c>
      <c r="K554" s="2" t="s">
        <v>1200</v>
      </c>
      <c r="L554" s="2" t="s">
        <v>893</v>
      </c>
      <c r="M554" s="2" t="s">
        <v>893</v>
      </c>
      <c r="N554" s="3">
        <v>43080</v>
      </c>
      <c r="O554" s="7">
        <f ca="1" t="shared" si="16"/>
        <v>0.166666666666667</v>
      </c>
      <c r="P554" s="2">
        <v>2013.7</v>
      </c>
      <c r="Q554" s="2" t="s">
        <v>40</v>
      </c>
      <c r="R554" s="4" t="s">
        <v>3507</v>
      </c>
      <c r="S554" s="4" t="str">
        <f>IFERROR(VLOOKUP(R554,'C:\Users\XP-PC-XXX\Desktop\[员工花名册20180208更新版.xlsx]数据引用'!#REF!,2,0),"否")</f>
        <v>否</v>
      </c>
      <c r="U554" s="4" t="s">
        <v>3685</v>
      </c>
      <c r="AD554" s="5">
        <v>41456</v>
      </c>
      <c r="AE554" s="10">
        <f ca="1" t="shared" si="17"/>
        <v>4.58333333333333</v>
      </c>
      <c r="AF554" s="2" t="s">
        <v>3686</v>
      </c>
      <c r="AH554" s="2">
        <v>15874132144</v>
      </c>
      <c r="AI554" s="2" t="s">
        <v>3687</v>
      </c>
    </row>
    <row r="555" spans="1:35">
      <c r="A555" s="1" t="s">
        <v>3688</v>
      </c>
      <c r="B555" s="2" t="s">
        <v>3689</v>
      </c>
      <c r="C555" s="2" t="s">
        <v>34</v>
      </c>
      <c r="D555" s="2" t="s">
        <v>35</v>
      </c>
      <c r="E555" s="2" t="s">
        <v>155</v>
      </c>
      <c r="F555" s="2" t="s">
        <v>475</v>
      </c>
      <c r="G555" s="2" t="s">
        <v>1213</v>
      </c>
      <c r="H555" s="2" t="s">
        <v>265</v>
      </c>
      <c r="J555" s="2" t="s">
        <v>198</v>
      </c>
      <c r="K555" s="2" t="s">
        <v>3690</v>
      </c>
      <c r="L555" s="2" t="s">
        <v>2318</v>
      </c>
      <c r="M555" s="2" t="s">
        <v>2318</v>
      </c>
      <c r="N555" s="3">
        <v>43080</v>
      </c>
      <c r="O555" s="7">
        <f ca="1" t="shared" si="16"/>
        <v>0.166666666666667</v>
      </c>
      <c r="P555" s="2">
        <v>2017.6</v>
      </c>
      <c r="Q555" s="2" t="s">
        <v>49</v>
      </c>
      <c r="R555" s="4" t="s">
        <v>512</v>
      </c>
      <c r="S555" s="4" t="str">
        <f>IFERROR(VLOOKUP(R555,'C:\Users\XP-PC-XXX\Desktop\[员工花名册20180208更新版.xlsx]数据引用'!#REF!,2,0),"否")</f>
        <v>否</v>
      </c>
      <c r="U555" s="4" t="s">
        <v>1260</v>
      </c>
      <c r="V555" s="2" t="s">
        <v>40</v>
      </c>
      <c r="W555" s="4" t="s">
        <v>3691</v>
      </c>
      <c r="X555" s="4" t="s">
        <v>3692</v>
      </c>
      <c r="AD555" s="5">
        <v>43080</v>
      </c>
      <c r="AE555" s="10">
        <f ca="1" t="shared" si="17"/>
        <v>0.166666666666667</v>
      </c>
      <c r="AH555" s="2">
        <v>15817007137</v>
      </c>
      <c r="AI555" s="2" t="s">
        <v>3693</v>
      </c>
    </row>
    <row r="556" spans="1:35">
      <c r="A556" s="1" t="s">
        <v>3694</v>
      </c>
      <c r="B556" s="2" t="s">
        <v>3695</v>
      </c>
      <c r="C556" s="2" t="s">
        <v>34</v>
      </c>
      <c r="D556" s="2" t="s">
        <v>35</v>
      </c>
      <c r="E556" s="2" t="s">
        <v>155</v>
      </c>
      <c r="F556" s="2" t="s">
        <v>475</v>
      </c>
      <c r="G556" s="2" t="s">
        <v>1213</v>
      </c>
      <c r="H556" s="2" t="s">
        <v>265</v>
      </c>
      <c r="J556" s="2" t="s">
        <v>198</v>
      </c>
      <c r="K556" s="2" t="s">
        <v>3690</v>
      </c>
      <c r="L556" s="2" t="s">
        <v>510</v>
      </c>
      <c r="M556" s="2" t="s">
        <v>474</v>
      </c>
      <c r="N556" s="3">
        <v>43080</v>
      </c>
      <c r="O556" s="7">
        <f ca="1" t="shared" si="16"/>
        <v>0.166666666666667</v>
      </c>
      <c r="P556" s="2">
        <v>2017.5</v>
      </c>
      <c r="Q556" s="2" t="s">
        <v>49</v>
      </c>
      <c r="R556" s="4" t="s">
        <v>3696</v>
      </c>
      <c r="S556" s="4" t="str">
        <f>IFERROR(VLOOKUP(R556,'C:\Users\XP-PC-XXX\Desktop\[员工花名册20180208更新版.xlsx]数据引用'!#REF!,2,0),"否")</f>
        <v>否</v>
      </c>
      <c r="U556" s="4" t="s">
        <v>3697</v>
      </c>
      <c r="V556" s="2" t="s">
        <v>40</v>
      </c>
      <c r="W556" s="4" t="s">
        <v>172</v>
      </c>
      <c r="X556" s="4" t="s">
        <v>1613</v>
      </c>
      <c r="AD556" s="5">
        <v>43080</v>
      </c>
      <c r="AE556" s="10">
        <f ca="1" t="shared" si="17"/>
        <v>0.166666666666667</v>
      </c>
      <c r="AH556" s="2">
        <v>13138666552</v>
      </c>
      <c r="AI556" s="2" t="s">
        <v>3698</v>
      </c>
    </row>
    <row r="557" spans="1:35">
      <c r="A557" s="1" t="s">
        <v>3699</v>
      </c>
      <c r="B557" s="2" t="s">
        <v>3700</v>
      </c>
      <c r="C557" s="2" t="s">
        <v>34</v>
      </c>
      <c r="D557" s="2" t="s">
        <v>35</v>
      </c>
      <c r="E557" s="2" t="s">
        <v>155</v>
      </c>
      <c r="F557" s="2" t="s">
        <v>475</v>
      </c>
      <c r="G557" s="2" t="s">
        <v>476</v>
      </c>
      <c r="H557" s="2" t="s">
        <v>144</v>
      </c>
      <c r="J557" s="2" t="s">
        <v>233</v>
      </c>
      <c r="K557" s="2" t="s">
        <v>2402</v>
      </c>
      <c r="L557" s="2" t="s">
        <v>2401</v>
      </c>
      <c r="M557" s="2" t="s">
        <v>474</v>
      </c>
      <c r="N557" s="3">
        <v>43080</v>
      </c>
      <c r="O557" s="7">
        <f ca="1" t="shared" si="16"/>
        <v>0.166666666666667</v>
      </c>
      <c r="P557" s="2">
        <v>2011.7</v>
      </c>
      <c r="Q557" s="2" t="s">
        <v>40</v>
      </c>
      <c r="R557" s="4" t="s">
        <v>167</v>
      </c>
      <c r="S557" s="4" t="str">
        <f>IFERROR(VLOOKUP(R557,'C:\Users\XP-PC-XXX\Desktop\[员工花名册20180208更新版.xlsx]数据引用'!#REF!,2,0),"否")</f>
        <v>否</v>
      </c>
      <c r="U557" s="4" t="s">
        <v>450</v>
      </c>
      <c r="AD557" s="5">
        <v>40725</v>
      </c>
      <c r="AE557" s="10">
        <f ca="1" t="shared" si="17"/>
        <v>6.58333333333333</v>
      </c>
      <c r="AF557" s="2" t="s">
        <v>3701</v>
      </c>
      <c r="AH557" s="2">
        <v>18676639220</v>
      </c>
      <c r="AI557" s="2" t="s">
        <v>3702</v>
      </c>
    </row>
    <row r="558" spans="1:35">
      <c r="A558" s="1" t="s">
        <v>3703</v>
      </c>
      <c r="B558" s="2" t="s">
        <v>3704</v>
      </c>
      <c r="C558" s="2" t="s">
        <v>34</v>
      </c>
      <c r="D558" s="2" t="s">
        <v>35</v>
      </c>
      <c r="E558" s="2" t="s">
        <v>57</v>
      </c>
      <c r="F558" s="2" t="s">
        <v>74</v>
      </c>
      <c r="H558" s="2" t="s">
        <v>178</v>
      </c>
      <c r="J558" s="2" t="s">
        <v>179</v>
      </c>
      <c r="K558" s="2" t="s">
        <v>1612</v>
      </c>
      <c r="L558" s="2" t="s">
        <v>73</v>
      </c>
      <c r="M558" s="2" t="s">
        <v>73</v>
      </c>
      <c r="N558" s="3">
        <v>43080</v>
      </c>
      <c r="O558" s="7">
        <f ca="1" t="shared" si="16"/>
        <v>0.166666666666667</v>
      </c>
      <c r="P558" s="2">
        <v>1998.7</v>
      </c>
      <c r="Q558" s="2" t="s">
        <v>40</v>
      </c>
      <c r="R558" s="4" t="s">
        <v>3705</v>
      </c>
      <c r="S558" s="4" t="str">
        <f>IFERROR(VLOOKUP(R558,'C:\Users\XP-PC-XXX\Desktop\[员工花名册20180208更新版.xlsx]数据引用'!#REF!,2,0),"否")</f>
        <v>否</v>
      </c>
      <c r="U558" s="4" t="s">
        <v>288</v>
      </c>
      <c r="Y558" s="2" t="s">
        <v>49</v>
      </c>
      <c r="Z558" s="2" t="s">
        <v>3706</v>
      </c>
      <c r="AA558" s="2" t="s">
        <v>3447</v>
      </c>
      <c r="AD558" s="5">
        <v>35977</v>
      </c>
      <c r="AE558" s="10">
        <f ca="1" t="shared" si="17"/>
        <v>19.5833333333333</v>
      </c>
      <c r="AF558" s="2" t="s">
        <v>3707</v>
      </c>
      <c r="AH558" s="2">
        <v>13564524969</v>
      </c>
      <c r="AI558" s="2" t="s">
        <v>3708</v>
      </c>
    </row>
    <row r="559" spans="1:35">
      <c r="A559" s="1" t="s">
        <v>3709</v>
      </c>
      <c r="B559" s="2" t="s">
        <v>3710</v>
      </c>
      <c r="C559" s="2" t="s">
        <v>34</v>
      </c>
      <c r="D559" s="2" t="s">
        <v>35</v>
      </c>
      <c r="E559" s="2" t="s">
        <v>57</v>
      </c>
      <c r="F559" s="2" t="s">
        <v>74</v>
      </c>
      <c r="H559" s="2" t="s">
        <v>3365</v>
      </c>
      <c r="J559" s="2" t="s">
        <v>3366</v>
      </c>
      <c r="K559" s="2" t="s">
        <v>3711</v>
      </c>
      <c r="L559" s="2" t="s">
        <v>2103</v>
      </c>
      <c r="M559" s="2" t="s">
        <v>2103</v>
      </c>
      <c r="N559" s="3">
        <v>43080</v>
      </c>
      <c r="O559" s="7">
        <f ca="1" t="shared" si="16"/>
        <v>0.166666666666667</v>
      </c>
      <c r="S559" s="4" t="str">
        <f>IFERROR(VLOOKUP(R559,'C:\Users\XP-PC-XXX\Desktop\[员工花名册20180208更新版.xlsx]数据引用'!#REF!,2,0),"否")</f>
        <v>否</v>
      </c>
      <c r="AD559" s="1" t="s">
        <v>39</v>
      </c>
      <c r="AE559" s="10" t="e">
        <f ca="1" t="shared" si="17"/>
        <v>#VALUE!</v>
      </c>
      <c r="AH559" s="2">
        <v>13585795132</v>
      </c>
      <c r="AI559" s="2" t="s">
        <v>3712</v>
      </c>
    </row>
    <row r="560" spans="1:35">
      <c r="A560" s="1" t="s">
        <v>3713</v>
      </c>
      <c r="B560" s="2" t="s">
        <v>3714</v>
      </c>
      <c r="C560" s="2" t="s">
        <v>34</v>
      </c>
      <c r="D560" s="2" t="s">
        <v>35</v>
      </c>
      <c r="E560" s="2" t="s">
        <v>57</v>
      </c>
      <c r="F560" s="2" t="s">
        <v>784</v>
      </c>
      <c r="G560" s="2" t="s">
        <v>785</v>
      </c>
      <c r="H560" s="2" t="s">
        <v>197</v>
      </c>
      <c r="J560" s="2" t="s">
        <v>233</v>
      </c>
      <c r="K560" s="2" t="s">
        <v>832</v>
      </c>
      <c r="L560" s="2" t="s">
        <v>810</v>
      </c>
      <c r="M560" s="2" t="s">
        <v>810</v>
      </c>
      <c r="N560" s="3">
        <v>43080</v>
      </c>
      <c r="O560" s="7">
        <f ca="1" t="shared" si="16"/>
        <v>0.166666666666667</v>
      </c>
      <c r="P560" s="2">
        <v>2010.07</v>
      </c>
      <c r="Q560" s="2" t="s">
        <v>40</v>
      </c>
      <c r="R560" s="4" t="s">
        <v>167</v>
      </c>
      <c r="S560" s="4" t="str">
        <f>IFERROR(VLOOKUP(R560,'C:\Users\XP-PC-XXX\Desktop\[员工花名册20180208更新版.xlsx]数据引用'!#REF!,2,0),"否")</f>
        <v>否</v>
      </c>
      <c r="U560" s="4" t="s">
        <v>173</v>
      </c>
      <c r="AD560" s="5">
        <v>40360</v>
      </c>
      <c r="AE560" s="10">
        <f ca="1" t="shared" si="17"/>
        <v>7.58333333333333</v>
      </c>
      <c r="AF560" s="2" t="s">
        <v>3715</v>
      </c>
      <c r="AH560" s="2">
        <v>15008082544</v>
      </c>
      <c r="AI560" s="2" t="s">
        <v>3716</v>
      </c>
    </row>
    <row r="561" spans="1:35">
      <c r="A561" s="1" t="s">
        <v>3717</v>
      </c>
      <c r="B561" s="2" t="s">
        <v>3718</v>
      </c>
      <c r="C561" s="2" t="s">
        <v>34</v>
      </c>
      <c r="D561" s="2" t="s">
        <v>35</v>
      </c>
      <c r="E561" s="2" t="s">
        <v>57</v>
      </c>
      <c r="F561" s="2" t="s">
        <v>784</v>
      </c>
      <c r="G561" s="2" t="s">
        <v>785</v>
      </c>
      <c r="H561" s="2" t="s">
        <v>197</v>
      </c>
      <c r="J561" s="2" t="s">
        <v>233</v>
      </c>
      <c r="K561" s="2" t="s">
        <v>832</v>
      </c>
      <c r="L561" s="2" t="s">
        <v>810</v>
      </c>
      <c r="M561" s="2" t="s">
        <v>810</v>
      </c>
      <c r="N561" s="3">
        <v>43080</v>
      </c>
      <c r="O561" s="7">
        <f ca="1" t="shared" si="16"/>
        <v>0.166666666666667</v>
      </c>
      <c r="P561" s="2">
        <v>2009.7</v>
      </c>
      <c r="Q561" s="2" t="s">
        <v>40</v>
      </c>
      <c r="R561" s="4" t="s">
        <v>1847</v>
      </c>
      <c r="S561" s="4" t="str">
        <f>IFERROR(VLOOKUP(R561,'C:\Users\XP-PC-XXX\Desktop\[员工花名册20180208更新版.xlsx]数据引用'!#REF!,2,0),"否")</f>
        <v>否</v>
      </c>
      <c r="U561" s="4" t="s">
        <v>191</v>
      </c>
      <c r="AD561" s="5">
        <v>39995</v>
      </c>
      <c r="AE561" s="10">
        <f ca="1" t="shared" si="17"/>
        <v>8.58333333333333</v>
      </c>
      <c r="AF561" s="2" t="s">
        <v>3719</v>
      </c>
      <c r="AH561" s="2">
        <v>18903721770</v>
      </c>
      <c r="AI561" s="2" t="s">
        <v>3720</v>
      </c>
    </row>
    <row r="562" spans="1:35">
      <c r="A562" s="1" t="s">
        <v>3721</v>
      </c>
      <c r="B562" s="2" t="s">
        <v>3722</v>
      </c>
      <c r="C562" s="2" t="s">
        <v>81</v>
      </c>
      <c r="D562" s="2" t="s">
        <v>35</v>
      </c>
      <c r="E562" s="2" t="s">
        <v>57</v>
      </c>
      <c r="F562" s="2" t="s">
        <v>240</v>
      </c>
      <c r="G562" s="2" t="s">
        <v>241</v>
      </c>
      <c r="H562" s="2" t="s">
        <v>144</v>
      </c>
      <c r="J562" s="2" t="s">
        <v>233</v>
      </c>
      <c r="K562" s="2" t="s">
        <v>1056</v>
      </c>
      <c r="L562" s="2" t="s">
        <v>1014</v>
      </c>
      <c r="M562" s="2" t="s">
        <v>1014</v>
      </c>
      <c r="N562" s="3">
        <v>43080</v>
      </c>
      <c r="O562" s="7">
        <f ca="1" t="shared" si="16"/>
        <v>0.166666666666667</v>
      </c>
      <c r="P562" s="2">
        <v>2006.6</v>
      </c>
      <c r="Q562" s="2" t="s">
        <v>418</v>
      </c>
      <c r="R562" s="4" t="s">
        <v>3723</v>
      </c>
      <c r="S562" s="4" t="str">
        <f>IFERROR(VLOOKUP(R562,'C:\Users\XP-PC-XXX\Desktop\[员工花名册20180208更新版.xlsx]数据引用'!#REF!,2,0),"否")</f>
        <v>否</v>
      </c>
      <c r="U562" s="4" t="s">
        <v>3724</v>
      </c>
      <c r="AD562" s="5">
        <v>38838</v>
      </c>
      <c r="AE562" s="10">
        <f ca="1" t="shared" si="17"/>
        <v>11.75</v>
      </c>
      <c r="AF562" s="2" t="s">
        <v>3725</v>
      </c>
      <c r="AH562" s="2">
        <v>18670952082</v>
      </c>
      <c r="AI562" s="2" t="s">
        <v>3726</v>
      </c>
    </row>
    <row r="563" spans="1:35">
      <c r="A563" s="1" t="s">
        <v>3727</v>
      </c>
      <c r="B563" s="2" t="s">
        <v>3728</v>
      </c>
      <c r="C563" s="2" t="s">
        <v>81</v>
      </c>
      <c r="D563" s="2" t="s">
        <v>35</v>
      </c>
      <c r="E563" s="2" t="s">
        <v>57</v>
      </c>
      <c r="F563" s="2" t="s">
        <v>142</v>
      </c>
      <c r="G563" s="2" t="s">
        <v>143</v>
      </c>
      <c r="H563" s="2" t="s">
        <v>144</v>
      </c>
      <c r="J563" s="2" t="s">
        <v>233</v>
      </c>
      <c r="K563" s="2" t="s">
        <v>146</v>
      </c>
      <c r="L563" s="2" t="s">
        <v>170</v>
      </c>
      <c r="M563" s="2" t="s">
        <v>170</v>
      </c>
      <c r="N563" s="3">
        <v>43080</v>
      </c>
      <c r="O563" s="7">
        <f ca="1" t="shared" si="16"/>
        <v>0.166666666666667</v>
      </c>
      <c r="P563" s="2">
        <v>2008.6</v>
      </c>
      <c r="Q563" s="2" t="s">
        <v>40</v>
      </c>
      <c r="R563" s="4" t="s">
        <v>3729</v>
      </c>
      <c r="S563" s="4" t="str">
        <f>IFERROR(VLOOKUP(R563,'C:\Users\XP-PC-XXX\Desktop\[员工花名册20180208更新版.xlsx]数据引用'!#REF!,2,0),"否")</f>
        <v>否</v>
      </c>
      <c r="U563" s="4" t="s">
        <v>3730</v>
      </c>
      <c r="AD563" s="5">
        <v>39661</v>
      </c>
      <c r="AE563" s="10">
        <f ca="1" t="shared" si="17"/>
        <v>9.5</v>
      </c>
      <c r="AF563" s="2" t="s">
        <v>3731</v>
      </c>
      <c r="AH563" s="2">
        <v>18650506037</v>
      </c>
      <c r="AI563" s="2" t="s">
        <v>3732</v>
      </c>
    </row>
    <row r="564" spans="1:35">
      <c r="A564" s="1" t="s">
        <v>3733</v>
      </c>
      <c r="B564" s="2" t="s">
        <v>3734</v>
      </c>
      <c r="C564" s="2" t="s">
        <v>34</v>
      </c>
      <c r="D564" s="2" t="s">
        <v>35</v>
      </c>
      <c r="E564" s="2" t="s">
        <v>57</v>
      </c>
      <c r="F564" s="2" t="s">
        <v>66</v>
      </c>
      <c r="H564" s="2" t="s">
        <v>242</v>
      </c>
      <c r="J564" s="2" t="s">
        <v>85</v>
      </c>
      <c r="K564" s="2" t="s">
        <v>3735</v>
      </c>
      <c r="L564" s="2" t="s">
        <v>2696</v>
      </c>
      <c r="M564" s="2" t="s">
        <v>2696</v>
      </c>
      <c r="N564" s="3">
        <v>43080</v>
      </c>
      <c r="O564" s="7">
        <f ca="1" t="shared" si="16"/>
        <v>0.166666666666667</v>
      </c>
      <c r="P564" s="2">
        <v>1999.6</v>
      </c>
      <c r="Q564" s="2" t="s">
        <v>49</v>
      </c>
      <c r="R564" s="4" t="s">
        <v>50</v>
      </c>
      <c r="S564" s="4" t="str">
        <f>IFERROR(VLOOKUP(R564,'C:\Users\XP-PC-XXX\Desktop\[员工花名册20180208更新版.xlsx]数据引用'!#REF!,2,0),"否")</f>
        <v>否</v>
      </c>
      <c r="U564" s="4" t="s">
        <v>3736</v>
      </c>
      <c r="V564" s="2" t="s">
        <v>40</v>
      </c>
      <c r="W564" s="4" t="s">
        <v>3737</v>
      </c>
      <c r="X564" s="4" t="s">
        <v>51</v>
      </c>
      <c r="AD564" s="5">
        <v>36404</v>
      </c>
      <c r="AE564" s="10">
        <f ca="1" t="shared" si="17"/>
        <v>18.4166666666667</v>
      </c>
      <c r="AF564" s="2" t="s">
        <v>3738</v>
      </c>
      <c r="AH564" s="2">
        <v>18551828989</v>
      </c>
      <c r="AI564" s="2" t="s">
        <v>3739</v>
      </c>
    </row>
    <row r="565" spans="1:35">
      <c r="A565" s="1" t="s">
        <v>3740</v>
      </c>
      <c r="B565" s="2" t="s">
        <v>3741</v>
      </c>
      <c r="C565" s="2" t="s">
        <v>34</v>
      </c>
      <c r="D565" s="2" t="s">
        <v>35</v>
      </c>
      <c r="E565" s="2" t="s">
        <v>111</v>
      </c>
      <c r="F565" s="2" t="s">
        <v>176</v>
      </c>
      <c r="G565" s="2" t="s">
        <v>257</v>
      </c>
      <c r="H565" s="2" t="s">
        <v>144</v>
      </c>
      <c r="J565" s="2" t="s">
        <v>233</v>
      </c>
      <c r="K565" s="2" t="s">
        <v>3742</v>
      </c>
      <c r="L565" s="2" t="s">
        <v>2729</v>
      </c>
      <c r="M565" s="2" t="s">
        <v>2005</v>
      </c>
      <c r="N565" s="3">
        <v>43080</v>
      </c>
      <c r="O565" s="7">
        <f ca="1" t="shared" si="16"/>
        <v>0.166666666666667</v>
      </c>
      <c r="P565" s="2">
        <v>2011.7</v>
      </c>
      <c r="Q565" s="2" t="s">
        <v>49</v>
      </c>
      <c r="R565" s="4" t="s">
        <v>190</v>
      </c>
      <c r="S565" s="4" t="str">
        <f>IFERROR(VLOOKUP(R565,'C:\Users\XP-PC-XXX\Desktop\[员工花名册20180208更新版.xlsx]数据引用'!#REF!,2,0),"否")</f>
        <v>否</v>
      </c>
      <c r="U565" s="4" t="s">
        <v>3697</v>
      </c>
      <c r="V565" s="2" t="s">
        <v>40</v>
      </c>
      <c r="W565" s="4" t="s">
        <v>167</v>
      </c>
      <c r="X565" s="4" t="s">
        <v>317</v>
      </c>
      <c r="AD565" s="5">
        <v>40725</v>
      </c>
      <c r="AE565" s="10">
        <f ca="1" t="shared" si="17"/>
        <v>6.58333333333333</v>
      </c>
      <c r="AF565" s="2" t="s">
        <v>1668</v>
      </c>
      <c r="AH565" s="2">
        <v>15904318421</v>
      </c>
      <c r="AI565" s="2" t="s">
        <v>3743</v>
      </c>
    </row>
    <row r="566" spans="1:35">
      <c r="A566" s="1" t="s">
        <v>3744</v>
      </c>
      <c r="B566" s="2" t="s">
        <v>3745</v>
      </c>
      <c r="C566" s="2" t="s">
        <v>81</v>
      </c>
      <c r="D566" s="2" t="s">
        <v>1282</v>
      </c>
      <c r="E566" s="2" t="s">
        <v>1090</v>
      </c>
      <c r="F566" s="2" t="s">
        <v>1459</v>
      </c>
      <c r="H566" s="2" t="s">
        <v>3746</v>
      </c>
      <c r="J566" s="2" t="s">
        <v>198</v>
      </c>
      <c r="K566" s="2" t="s">
        <v>3747</v>
      </c>
      <c r="L566" s="2" t="s">
        <v>1458</v>
      </c>
      <c r="M566" s="2" t="s">
        <v>1458</v>
      </c>
      <c r="N566" s="3">
        <v>43080</v>
      </c>
      <c r="O566" s="7">
        <f ca="1" t="shared" ref="O566:O629" si="18">DATEDIF(N566,TODAY(),"m")/12</f>
        <v>0.166666666666667</v>
      </c>
      <c r="P566" s="2">
        <v>2009.7</v>
      </c>
      <c r="Q566" s="2" t="s">
        <v>418</v>
      </c>
      <c r="R566" s="4" t="s">
        <v>3748</v>
      </c>
      <c r="S566" s="4" t="str">
        <f>IFERROR(VLOOKUP(R566,'C:\Users\XP-PC-XXX\Desktop\[员工花名册20180208更新版.xlsx]数据引用'!#REF!,2,0),"否")</f>
        <v>否</v>
      </c>
      <c r="U566" s="4" t="s">
        <v>3749</v>
      </c>
      <c r="AD566" s="5">
        <v>39995</v>
      </c>
      <c r="AE566" s="10">
        <f ca="1" t="shared" si="17"/>
        <v>8.58333333333333</v>
      </c>
      <c r="AF566" s="2" t="s">
        <v>3750</v>
      </c>
      <c r="AH566" s="2">
        <v>15727374525</v>
      </c>
      <c r="AI566" s="2" t="s">
        <v>3751</v>
      </c>
    </row>
    <row r="567" spans="1:35">
      <c r="A567" s="1" t="s">
        <v>3752</v>
      </c>
      <c r="B567" s="2" t="s">
        <v>3753</v>
      </c>
      <c r="C567" s="2" t="s">
        <v>81</v>
      </c>
      <c r="D567" s="2" t="s">
        <v>1282</v>
      </c>
      <c r="E567" s="2" t="s">
        <v>328</v>
      </c>
      <c r="F567" s="2" t="s">
        <v>2677</v>
      </c>
      <c r="H567" s="2" t="s">
        <v>1726</v>
      </c>
      <c r="J567" s="2" t="s">
        <v>580</v>
      </c>
      <c r="K567" s="2" t="s">
        <v>3754</v>
      </c>
      <c r="L567" s="2" t="s">
        <v>3053</v>
      </c>
      <c r="M567" s="2" t="s">
        <v>3053</v>
      </c>
      <c r="N567" s="3">
        <v>43080</v>
      </c>
      <c r="O567" s="7">
        <f ca="1" t="shared" si="18"/>
        <v>0.166666666666667</v>
      </c>
      <c r="P567" s="2">
        <v>2006.6</v>
      </c>
      <c r="Q567" s="2" t="s">
        <v>40</v>
      </c>
      <c r="R567" s="4" t="s">
        <v>3755</v>
      </c>
      <c r="S567" s="4" t="str">
        <f>IFERROR(VLOOKUP(R567,'C:\Users\XP-PC-XXX\Desktop\[员工花名册20180208更新版.xlsx]数据引用'!#REF!,2,0),"否")</f>
        <v>否</v>
      </c>
      <c r="U567" s="4" t="s">
        <v>1495</v>
      </c>
      <c r="AD567" s="5">
        <v>38869</v>
      </c>
      <c r="AE567" s="10">
        <f ca="1" t="shared" si="17"/>
        <v>11.6666666666667</v>
      </c>
      <c r="AH567" s="2">
        <v>13521016816</v>
      </c>
      <c r="AI567" s="2" t="s">
        <v>3756</v>
      </c>
    </row>
    <row r="568" spans="1:35">
      <c r="A568" s="1" t="s">
        <v>3757</v>
      </c>
      <c r="B568" s="2" t="s">
        <v>3758</v>
      </c>
      <c r="C568" s="2" t="s">
        <v>34</v>
      </c>
      <c r="D568" s="2" t="s">
        <v>1282</v>
      </c>
      <c r="E568" s="2" t="s">
        <v>328</v>
      </c>
      <c r="F568" s="2" t="s">
        <v>2677</v>
      </c>
      <c r="H568" s="2" t="s">
        <v>1726</v>
      </c>
      <c r="J568" s="2" t="s">
        <v>580</v>
      </c>
      <c r="K568" s="2" t="s">
        <v>3759</v>
      </c>
      <c r="L568" s="2" t="s">
        <v>3053</v>
      </c>
      <c r="M568" s="2" t="s">
        <v>3053</v>
      </c>
      <c r="N568" s="3">
        <v>43077</v>
      </c>
      <c r="O568" s="7">
        <f ca="1" t="shared" si="18"/>
        <v>0.166666666666667</v>
      </c>
      <c r="P568" s="2">
        <v>2014.5</v>
      </c>
      <c r="Q568" s="2" t="s">
        <v>40</v>
      </c>
      <c r="R568" s="4" t="s">
        <v>3760</v>
      </c>
      <c r="S568" s="4" t="str">
        <f>IFERROR(VLOOKUP(R568,'C:\Users\XP-PC-XXX\Desktop\[员工花名册20180208更新版.xlsx]数据引用'!#REF!,2,0),"否")</f>
        <v>否</v>
      </c>
      <c r="U568" s="4" t="s">
        <v>3761</v>
      </c>
      <c r="AD568" s="5">
        <v>41791</v>
      </c>
      <c r="AE568" s="10">
        <f ca="1" t="shared" si="17"/>
        <v>3.66666666666667</v>
      </c>
      <c r="AF568" s="2" t="s">
        <v>3762</v>
      </c>
      <c r="AH568" s="2">
        <v>15901321610</v>
      </c>
      <c r="AI568" s="2" t="s">
        <v>3763</v>
      </c>
    </row>
    <row r="569" spans="1:35">
      <c r="A569" s="1" t="s">
        <v>3764</v>
      </c>
      <c r="B569" s="2" t="s">
        <v>3765</v>
      </c>
      <c r="C569" s="2" t="s">
        <v>34</v>
      </c>
      <c r="D569" s="2" t="s">
        <v>1282</v>
      </c>
      <c r="E569" s="2" t="s">
        <v>328</v>
      </c>
      <c r="F569" s="2" t="s">
        <v>2677</v>
      </c>
      <c r="H569" s="2" t="s">
        <v>330</v>
      </c>
      <c r="J569" s="2" t="s">
        <v>233</v>
      </c>
      <c r="K569" s="2" t="s">
        <v>3766</v>
      </c>
      <c r="L569" s="2" t="s">
        <v>3053</v>
      </c>
      <c r="M569" s="2" t="s">
        <v>3053</v>
      </c>
      <c r="N569" s="3">
        <v>43073</v>
      </c>
      <c r="O569" s="7">
        <f ca="1" t="shared" si="18"/>
        <v>0.166666666666667</v>
      </c>
      <c r="P569" s="2">
        <v>2008.7</v>
      </c>
      <c r="Q569" s="2" t="s">
        <v>40</v>
      </c>
      <c r="R569" s="4" t="s">
        <v>3767</v>
      </c>
      <c r="S569" s="4" t="str">
        <f>IFERROR(VLOOKUP(R569,'C:\Users\XP-PC-XXX\Desktop\[员工花名册20180208更新版.xlsx]数据引用'!#REF!,2,0),"否")</f>
        <v>否</v>
      </c>
      <c r="U569" s="4" t="s">
        <v>1201</v>
      </c>
      <c r="AD569" s="5">
        <v>39630</v>
      </c>
      <c r="AE569" s="10">
        <f ca="1" t="shared" si="17"/>
        <v>9.58333333333333</v>
      </c>
      <c r="AF569" s="2" t="s">
        <v>3768</v>
      </c>
      <c r="AH569" s="2">
        <v>13810644334</v>
      </c>
      <c r="AI569" s="2" t="s">
        <v>3769</v>
      </c>
    </row>
    <row r="570" spans="1:35">
      <c r="A570" s="1" t="s">
        <v>3770</v>
      </c>
      <c r="B570" s="2" t="s">
        <v>3771</v>
      </c>
      <c r="C570" s="2" t="s">
        <v>34</v>
      </c>
      <c r="D570" s="2" t="s">
        <v>1282</v>
      </c>
      <c r="E570" s="2" t="s">
        <v>328</v>
      </c>
      <c r="F570" s="2" t="s">
        <v>2677</v>
      </c>
      <c r="H570" s="2" t="s">
        <v>265</v>
      </c>
      <c r="J570" s="2" t="s">
        <v>198</v>
      </c>
      <c r="K570" s="2" t="s">
        <v>3524</v>
      </c>
      <c r="L570" s="2" t="s">
        <v>2814</v>
      </c>
      <c r="M570" s="2" t="s">
        <v>2814</v>
      </c>
      <c r="N570" s="3">
        <v>43077</v>
      </c>
      <c r="O570" s="7">
        <f ca="1" t="shared" si="18"/>
        <v>0.166666666666667</v>
      </c>
      <c r="P570" s="2">
        <v>2016.11</v>
      </c>
      <c r="Q570" s="2" t="s">
        <v>49</v>
      </c>
      <c r="R570" s="4" t="s">
        <v>3772</v>
      </c>
      <c r="S570" s="4" t="str">
        <f>IFERROR(VLOOKUP(R570,'C:\Users\XP-PC-XXX\Desktop\[员工花名册20180208更新版.xlsx]数据引用'!#REF!,2,0),"否")</f>
        <v>否</v>
      </c>
      <c r="U570" s="4" t="s">
        <v>3773</v>
      </c>
      <c r="V570" s="2" t="s">
        <v>40</v>
      </c>
      <c r="W570" s="4" t="s">
        <v>2629</v>
      </c>
      <c r="X570" s="4" t="s">
        <v>1201</v>
      </c>
      <c r="AD570" s="5">
        <v>42691</v>
      </c>
      <c r="AE570" s="10">
        <f ca="1" t="shared" si="17"/>
        <v>1.25</v>
      </c>
      <c r="AF570" s="2" t="s">
        <v>3774</v>
      </c>
      <c r="AH570" s="2">
        <v>18611707696</v>
      </c>
      <c r="AI570" s="2" t="s">
        <v>3775</v>
      </c>
    </row>
    <row r="571" spans="1:35">
      <c r="A571" s="1" t="s">
        <v>3776</v>
      </c>
      <c r="B571" s="2" t="s">
        <v>3777</v>
      </c>
      <c r="C571" s="2" t="s">
        <v>34</v>
      </c>
      <c r="D571" s="2" t="s">
        <v>3068</v>
      </c>
      <c r="E571" s="2" t="s">
        <v>744</v>
      </c>
      <c r="F571" s="2" t="s">
        <v>745</v>
      </c>
      <c r="H571" s="2" t="s">
        <v>144</v>
      </c>
      <c r="J571" s="2" t="s">
        <v>233</v>
      </c>
      <c r="K571" s="2" t="s">
        <v>3778</v>
      </c>
      <c r="L571" s="2" t="s">
        <v>1837</v>
      </c>
      <c r="M571" s="2" t="s">
        <v>1837</v>
      </c>
      <c r="N571" s="3">
        <v>43080</v>
      </c>
      <c r="O571" s="7">
        <f ca="1" t="shared" si="18"/>
        <v>0.166666666666667</v>
      </c>
      <c r="P571" s="2">
        <v>2011.7</v>
      </c>
      <c r="Q571" s="2" t="s">
        <v>49</v>
      </c>
      <c r="R571" s="4" t="s">
        <v>286</v>
      </c>
      <c r="S571" s="4" t="str">
        <f>IFERROR(VLOOKUP(R571,'C:\Users\XP-PC-XXX\Desktop\[员工花名册20180208更新版.xlsx]数据引用'!#REF!,2,0),"否")</f>
        <v>否</v>
      </c>
      <c r="U571" s="4" t="s">
        <v>3779</v>
      </c>
      <c r="V571" s="2" t="s">
        <v>40</v>
      </c>
      <c r="W571" s="4" t="s">
        <v>3780</v>
      </c>
      <c r="X571" s="4" t="s">
        <v>3779</v>
      </c>
      <c r="AD571" s="5">
        <v>40756</v>
      </c>
      <c r="AE571" s="10">
        <f ca="1" t="shared" si="17"/>
        <v>6.5</v>
      </c>
      <c r="AF571" s="2" t="s">
        <v>1916</v>
      </c>
      <c r="AH571" s="2">
        <v>13756102335</v>
      </c>
      <c r="AI571" s="2" t="s">
        <v>3781</v>
      </c>
    </row>
    <row r="572" spans="1:35">
      <c r="A572" s="1" t="s">
        <v>3782</v>
      </c>
      <c r="B572" s="2" t="s">
        <v>3783</v>
      </c>
      <c r="C572" s="2" t="s">
        <v>34</v>
      </c>
      <c r="D572" s="2" t="s">
        <v>3068</v>
      </c>
      <c r="E572" s="2" t="s">
        <v>744</v>
      </c>
      <c r="F572" s="2" t="s">
        <v>3069</v>
      </c>
      <c r="H572" s="2" t="s">
        <v>144</v>
      </c>
      <c r="J572" s="2" t="s">
        <v>233</v>
      </c>
      <c r="K572" s="2" t="s">
        <v>3784</v>
      </c>
      <c r="L572" s="2" t="s">
        <v>3067</v>
      </c>
      <c r="M572" s="2" t="s">
        <v>3067</v>
      </c>
      <c r="N572" s="3">
        <v>43080</v>
      </c>
      <c r="O572" s="7">
        <f ca="1" t="shared" si="18"/>
        <v>0.166666666666667</v>
      </c>
      <c r="P572" s="2">
        <v>2012.6</v>
      </c>
      <c r="Q572" s="2" t="s">
        <v>40</v>
      </c>
      <c r="R572" s="4" t="s">
        <v>1124</v>
      </c>
      <c r="S572" s="4" t="str">
        <f>IFERROR(VLOOKUP(R572,'C:\Users\XP-PC-XXX\Desktop\[员工花名册20180208更新版.xlsx]数据引用'!#REF!,2,0),"否")</f>
        <v>否</v>
      </c>
      <c r="U572" s="4" t="s">
        <v>961</v>
      </c>
      <c r="AD572" s="5">
        <v>41099</v>
      </c>
      <c r="AE572" s="10">
        <f ca="1" t="shared" si="17"/>
        <v>5.58333333333333</v>
      </c>
      <c r="AF572" s="2" t="s">
        <v>107</v>
      </c>
      <c r="AH572" s="2">
        <v>13431094961</v>
      </c>
      <c r="AI572" s="2" t="s">
        <v>3785</v>
      </c>
    </row>
    <row r="573" spans="1:35">
      <c r="A573" s="1" t="s">
        <v>3786</v>
      </c>
      <c r="B573" s="2" t="s">
        <v>3787</v>
      </c>
      <c r="C573" s="2" t="s">
        <v>34</v>
      </c>
      <c r="D573" s="2" t="s">
        <v>35</v>
      </c>
      <c r="E573" s="2" t="s">
        <v>82</v>
      </c>
      <c r="F573" s="2" t="s">
        <v>1146</v>
      </c>
      <c r="G573" s="2" t="s">
        <v>2977</v>
      </c>
      <c r="H573" s="2" t="s">
        <v>330</v>
      </c>
      <c r="J573" s="2" t="s">
        <v>233</v>
      </c>
      <c r="K573" s="2" t="s">
        <v>3788</v>
      </c>
      <c r="L573" s="2" t="s">
        <v>1145</v>
      </c>
      <c r="M573" s="2" t="s">
        <v>1145</v>
      </c>
      <c r="N573" s="3">
        <v>43080</v>
      </c>
      <c r="O573" s="7">
        <f ca="1" t="shared" si="18"/>
        <v>0.166666666666667</v>
      </c>
      <c r="P573" s="2">
        <v>2003.6</v>
      </c>
      <c r="Q573" s="2" t="s">
        <v>40</v>
      </c>
      <c r="R573" s="4" t="s">
        <v>1124</v>
      </c>
      <c r="S573" s="4" t="str">
        <f>IFERROR(VLOOKUP(R573,'C:\Users\XP-PC-XXX\Desktop\[员工花名册20180208更新版.xlsx]数据引用'!#REF!,2,0),"否")</f>
        <v>否</v>
      </c>
      <c r="U573" s="4" t="s">
        <v>1095</v>
      </c>
      <c r="AD573" s="5">
        <v>37803</v>
      </c>
      <c r="AE573" s="10">
        <f ca="1" t="shared" si="17"/>
        <v>14.5833333333333</v>
      </c>
      <c r="AF573" s="23" t="s">
        <v>3789</v>
      </c>
      <c r="AG573" s="23"/>
      <c r="AH573" s="2">
        <v>13828484820</v>
      </c>
      <c r="AI573" s="2" t="s">
        <v>3790</v>
      </c>
    </row>
    <row r="574" spans="1:35">
      <c r="A574" s="1" t="s">
        <v>3791</v>
      </c>
      <c r="B574" s="2" t="s">
        <v>3792</v>
      </c>
      <c r="C574" s="2" t="s">
        <v>34</v>
      </c>
      <c r="D574" s="2" t="s">
        <v>35</v>
      </c>
      <c r="E574" s="2" t="s">
        <v>155</v>
      </c>
      <c r="F574" s="2" t="s">
        <v>216</v>
      </c>
      <c r="G574" s="2" t="s">
        <v>2282</v>
      </c>
      <c r="H574" s="2" t="s">
        <v>144</v>
      </c>
      <c r="J574" s="2" t="s">
        <v>233</v>
      </c>
      <c r="K574" s="2" t="s">
        <v>3793</v>
      </c>
      <c r="L574" s="2" t="s">
        <v>2281</v>
      </c>
      <c r="M574" s="2" t="s">
        <v>2281</v>
      </c>
      <c r="N574" s="3">
        <v>43080</v>
      </c>
      <c r="O574" s="7">
        <f ca="1" t="shared" si="18"/>
        <v>0.166666666666667</v>
      </c>
      <c r="P574" s="2">
        <v>2012.6</v>
      </c>
      <c r="Q574" s="2" t="s">
        <v>49</v>
      </c>
      <c r="R574" s="4" t="s">
        <v>1124</v>
      </c>
      <c r="S574" s="4" t="str">
        <f>IFERROR(VLOOKUP(R574,'C:\Users\XP-PC-XXX\Desktop\[员工花名册20180208更新版.xlsx]数据引用'!#REF!,2,0),"否")</f>
        <v>否</v>
      </c>
      <c r="U574" s="4" t="s">
        <v>3794</v>
      </c>
      <c r="AD574" s="5">
        <v>41091</v>
      </c>
      <c r="AE574" s="10">
        <f ca="1" t="shared" ref="AE574:AE637" si="19">DATEDIF(AD574,TODAY(),"m")/12</f>
        <v>5.58333333333333</v>
      </c>
      <c r="AH574" s="2" t="s">
        <v>3795</v>
      </c>
      <c r="AI574" s="2" t="s">
        <v>3796</v>
      </c>
    </row>
    <row r="575" spans="1:35">
      <c r="A575" s="1" t="s">
        <v>3797</v>
      </c>
      <c r="B575" s="2" t="s">
        <v>3798</v>
      </c>
      <c r="C575" s="2" t="s">
        <v>34</v>
      </c>
      <c r="D575" s="2" t="s">
        <v>35</v>
      </c>
      <c r="E575" s="2" t="s">
        <v>1090</v>
      </c>
      <c r="F575" s="2" t="s">
        <v>3574</v>
      </c>
      <c r="G575" s="2" t="s">
        <v>3575</v>
      </c>
      <c r="H575" s="2" t="s">
        <v>197</v>
      </c>
      <c r="J575" s="2" t="s">
        <v>198</v>
      </c>
      <c r="K575" s="2" t="s">
        <v>3799</v>
      </c>
      <c r="N575" s="3">
        <v>43080</v>
      </c>
      <c r="O575" s="7">
        <f ca="1" t="shared" si="18"/>
        <v>0.166666666666667</v>
      </c>
      <c r="P575" s="2">
        <v>2013.6</v>
      </c>
      <c r="Q575" s="2" t="s">
        <v>40</v>
      </c>
      <c r="R575" s="4" t="s">
        <v>316</v>
      </c>
      <c r="S575" s="4" t="str">
        <f>IFERROR(VLOOKUP(R575,'C:\Users\XP-PC-XXX\Desktop\[员工花名册20180208更新版.xlsx]数据引用'!#REF!,2,0),"否")</f>
        <v>否</v>
      </c>
      <c r="U575" s="4" t="s">
        <v>3800</v>
      </c>
      <c r="AD575" s="5">
        <v>41456</v>
      </c>
      <c r="AE575" s="10">
        <f ca="1" t="shared" si="19"/>
        <v>4.58333333333333</v>
      </c>
      <c r="AF575" s="23" t="s">
        <v>3801</v>
      </c>
      <c r="AG575" s="23"/>
      <c r="AH575" s="2">
        <v>18818801279</v>
      </c>
      <c r="AI575" s="2" t="s">
        <v>3802</v>
      </c>
    </row>
    <row r="576" spans="1:35">
      <c r="A576" s="1" t="s">
        <v>3803</v>
      </c>
      <c r="B576" s="2" t="s">
        <v>3804</v>
      </c>
      <c r="C576" s="2" t="s">
        <v>34</v>
      </c>
      <c r="D576" s="2" t="s">
        <v>1282</v>
      </c>
      <c r="E576" s="2" t="s">
        <v>328</v>
      </c>
      <c r="F576" s="2" t="s">
        <v>2677</v>
      </c>
      <c r="H576" s="2" t="s">
        <v>330</v>
      </c>
      <c r="J576" s="2" t="s">
        <v>233</v>
      </c>
      <c r="K576" s="2" t="s">
        <v>3805</v>
      </c>
      <c r="N576" s="3">
        <v>43080</v>
      </c>
      <c r="O576" s="7">
        <f ca="1" t="shared" si="18"/>
        <v>0.166666666666667</v>
      </c>
      <c r="P576" s="2">
        <v>2016.6</v>
      </c>
      <c r="Q576" s="2" t="s">
        <v>40</v>
      </c>
      <c r="R576" s="4" t="s">
        <v>1240</v>
      </c>
      <c r="S576" s="4" t="str">
        <f>IFERROR(VLOOKUP(R576,'C:\Users\XP-PC-XXX\Desktop\[员工花名册20180208更新版.xlsx]数据引用'!#REF!,2,0),"否")</f>
        <v>否</v>
      </c>
      <c r="U576" s="4" t="s">
        <v>1201</v>
      </c>
      <c r="AD576" s="5">
        <v>42522</v>
      </c>
      <c r="AE576" s="10">
        <f ca="1" t="shared" si="19"/>
        <v>1.66666666666667</v>
      </c>
      <c r="AF576" s="2" t="s">
        <v>3806</v>
      </c>
      <c r="AH576" s="2">
        <v>18612969959</v>
      </c>
      <c r="AI576" s="2" t="s">
        <v>3807</v>
      </c>
    </row>
    <row r="577" spans="1:35">
      <c r="A577" s="1" t="s">
        <v>3808</v>
      </c>
      <c r="B577" s="2" t="s">
        <v>3809</v>
      </c>
      <c r="C577" s="2" t="s">
        <v>34</v>
      </c>
      <c r="D577" s="2" t="s">
        <v>1282</v>
      </c>
      <c r="E577" s="2" t="s">
        <v>328</v>
      </c>
      <c r="F577" s="2" t="s">
        <v>2677</v>
      </c>
      <c r="H577" s="2" t="s">
        <v>265</v>
      </c>
      <c r="J577" s="2" t="s">
        <v>198</v>
      </c>
      <c r="K577" s="2" t="s">
        <v>3810</v>
      </c>
      <c r="N577" s="3">
        <v>43080</v>
      </c>
      <c r="O577" s="7">
        <f ca="1" t="shared" si="18"/>
        <v>0.166666666666667</v>
      </c>
      <c r="R577" s="4" t="s">
        <v>916</v>
      </c>
      <c r="S577" s="4" t="str">
        <f>IFERROR(VLOOKUP(R577,'C:\Users\XP-PC-XXX\Desktop\[员工花名册20180208更新版.xlsx]数据引用'!#REF!,2,0),"否")</f>
        <v>否</v>
      </c>
      <c r="U577" s="4" t="s">
        <v>3811</v>
      </c>
      <c r="AE577" s="10">
        <f ca="1" t="shared" si="19"/>
        <v>118.083333333333</v>
      </c>
      <c r="AF577" s="2" t="s">
        <v>3812</v>
      </c>
      <c r="AH577" s="2">
        <v>17639378895</v>
      </c>
      <c r="AI577" s="2" t="s">
        <v>3813</v>
      </c>
    </row>
    <row r="578" spans="1:35">
      <c r="A578" s="1" t="s">
        <v>3814</v>
      </c>
      <c r="B578" s="2" t="s">
        <v>3815</v>
      </c>
      <c r="C578" s="2" t="s">
        <v>81</v>
      </c>
      <c r="D578" s="2" t="s">
        <v>35</v>
      </c>
      <c r="E578" s="2" t="s">
        <v>82</v>
      </c>
      <c r="F578" s="2" t="s">
        <v>894</v>
      </c>
      <c r="H578" s="2" t="s">
        <v>3365</v>
      </c>
      <c r="J578" s="2" t="s">
        <v>3366</v>
      </c>
      <c r="K578" s="2" t="s">
        <v>3380</v>
      </c>
      <c r="N578" s="3">
        <v>43081</v>
      </c>
      <c r="O578" s="7">
        <f ca="1" t="shared" si="18"/>
        <v>0.166666666666667</v>
      </c>
      <c r="P578" s="2" t="s">
        <v>3375</v>
      </c>
      <c r="Q578" s="2" t="s">
        <v>40</v>
      </c>
      <c r="R578" s="4" t="s">
        <v>3381</v>
      </c>
      <c r="S578" s="4" t="str">
        <f>IFERROR(VLOOKUP(R578,'C:\Users\XP-PC-XXX\Desktop\[员工花名册20180208更新版.xlsx]数据引用'!#REF!,2,0),"否")</f>
        <v>否</v>
      </c>
      <c r="U578" s="4" t="s">
        <v>3816</v>
      </c>
      <c r="AD578" s="5">
        <v>43081</v>
      </c>
      <c r="AE578" s="10">
        <f ca="1" t="shared" si="19"/>
        <v>0.166666666666667</v>
      </c>
      <c r="AF578" s="2" t="s">
        <v>39</v>
      </c>
      <c r="AH578" s="2">
        <v>15692404556</v>
      </c>
      <c r="AI578" s="2" t="s">
        <v>3817</v>
      </c>
    </row>
    <row r="579" spans="1:35">
      <c r="A579" s="1" t="s">
        <v>3818</v>
      </c>
      <c r="B579" s="2" t="s">
        <v>3819</v>
      </c>
      <c r="C579" s="2" t="s">
        <v>34</v>
      </c>
      <c r="D579" s="2" t="s">
        <v>35</v>
      </c>
      <c r="E579" s="2" t="s">
        <v>328</v>
      </c>
      <c r="F579" s="2" t="s">
        <v>2669</v>
      </c>
      <c r="G579" s="2" t="s">
        <v>2670</v>
      </c>
      <c r="H579" s="2" t="s">
        <v>197</v>
      </c>
      <c r="J579" s="2" t="s">
        <v>198</v>
      </c>
      <c r="K579" s="2" t="s">
        <v>3820</v>
      </c>
      <c r="N579" s="3">
        <v>43082</v>
      </c>
      <c r="O579" s="7">
        <f ca="1" t="shared" si="18"/>
        <v>0.166666666666667</v>
      </c>
      <c r="P579" s="2">
        <v>2013.7</v>
      </c>
      <c r="Q579" s="2" t="s">
        <v>40</v>
      </c>
      <c r="R579" s="4" t="s">
        <v>645</v>
      </c>
      <c r="S579" s="4" t="str">
        <f>IFERROR(VLOOKUP(R579,'C:\Users\XP-PC-XXX\Desktop\[员工花名册20180208更新版.xlsx]数据引用'!#REF!,2,0),"否")</f>
        <v>否</v>
      </c>
      <c r="U579" s="4" t="s">
        <v>3821</v>
      </c>
      <c r="AD579" s="5">
        <v>41456</v>
      </c>
      <c r="AE579" s="10">
        <f ca="1" t="shared" si="19"/>
        <v>4.58333333333333</v>
      </c>
      <c r="AH579" s="2">
        <v>18665820117</v>
      </c>
      <c r="AI579" s="17" t="s">
        <v>3822</v>
      </c>
    </row>
    <row r="580" spans="1:35">
      <c r="A580" s="1" t="s">
        <v>3823</v>
      </c>
      <c r="B580" s="2" t="s">
        <v>3824</v>
      </c>
      <c r="C580" s="2" t="s">
        <v>34</v>
      </c>
      <c r="D580" s="2" t="s">
        <v>3034</v>
      </c>
      <c r="E580" s="2" t="s">
        <v>744</v>
      </c>
      <c r="F580" s="2" t="s">
        <v>3069</v>
      </c>
      <c r="H580" s="2" t="s">
        <v>330</v>
      </c>
      <c r="J580" s="2" t="s">
        <v>233</v>
      </c>
      <c r="K580" s="2" t="s">
        <v>3825</v>
      </c>
      <c r="N580" s="3">
        <v>43084</v>
      </c>
      <c r="O580" s="7">
        <f ca="1" t="shared" si="18"/>
        <v>0.166666666666667</v>
      </c>
      <c r="P580" s="2">
        <v>2012.6</v>
      </c>
      <c r="Q580" s="2" t="s">
        <v>40</v>
      </c>
      <c r="R580" s="4" t="s">
        <v>2006</v>
      </c>
      <c r="S580" s="4" t="str">
        <f>IFERROR(VLOOKUP(R580,'C:\Users\XP-PC-XXX\Desktop\[员工花名册20180208更新版.xlsx]数据引用'!#REF!,2,0),"否")</f>
        <v>否</v>
      </c>
      <c r="U580" s="4" t="s">
        <v>683</v>
      </c>
      <c r="AD580" s="5">
        <v>41061</v>
      </c>
      <c r="AE580" s="10">
        <f ca="1" t="shared" si="19"/>
        <v>5.66666666666667</v>
      </c>
      <c r="AF580" s="12" t="s">
        <v>1224</v>
      </c>
      <c r="AG580" s="12"/>
      <c r="AH580" s="12">
        <v>13858152540</v>
      </c>
      <c r="AI580" s="17" t="s">
        <v>3826</v>
      </c>
    </row>
    <row r="581" spans="1:35">
      <c r="A581" s="1" t="s">
        <v>3827</v>
      </c>
      <c r="B581" s="2" t="s">
        <v>3828</v>
      </c>
      <c r="C581" s="2" t="s">
        <v>34</v>
      </c>
      <c r="D581" s="2" t="s">
        <v>3068</v>
      </c>
      <c r="E581" s="2" t="s">
        <v>744</v>
      </c>
      <c r="F581" s="2" t="s">
        <v>745</v>
      </c>
      <c r="H581" s="2" t="s">
        <v>330</v>
      </c>
      <c r="J581" s="2" t="s">
        <v>233</v>
      </c>
      <c r="K581" s="2" t="s">
        <v>3829</v>
      </c>
      <c r="N581" s="3">
        <v>43084</v>
      </c>
      <c r="O581" s="7">
        <f ca="1" t="shared" si="18"/>
        <v>0.166666666666667</v>
      </c>
      <c r="P581" s="2">
        <v>2007.6</v>
      </c>
      <c r="Q581" s="2" t="s">
        <v>40</v>
      </c>
      <c r="R581" s="4" t="s">
        <v>1124</v>
      </c>
      <c r="S581" s="4" t="str">
        <f>IFERROR(VLOOKUP(R581,'C:\Users\XP-PC-XXX\Desktop\[员工花名册20180208更新版.xlsx]数据引用'!#REF!,2,0),"否")</f>
        <v>否</v>
      </c>
      <c r="U581" s="4" t="s">
        <v>150</v>
      </c>
      <c r="Y581" s="2" t="s">
        <v>49</v>
      </c>
      <c r="Z581" s="2" t="s">
        <v>1124</v>
      </c>
      <c r="AA581" s="2" t="s">
        <v>2332</v>
      </c>
      <c r="AD581" s="5">
        <v>39264</v>
      </c>
      <c r="AE581" s="10">
        <f ca="1" t="shared" si="19"/>
        <v>10.5833333333333</v>
      </c>
      <c r="AF581" s="12" t="s">
        <v>3830</v>
      </c>
      <c r="AG581" s="12"/>
      <c r="AH581" s="2">
        <v>13539430803</v>
      </c>
      <c r="AI581" s="2" t="s">
        <v>3831</v>
      </c>
    </row>
    <row r="582" spans="1:35">
      <c r="A582" s="1" t="s">
        <v>3832</v>
      </c>
      <c r="B582" s="2" t="s">
        <v>3833</v>
      </c>
      <c r="C582" s="2" t="s">
        <v>34</v>
      </c>
      <c r="D582" s="2" t="s">
        <v>35</v>
      </c>
      <c r="E582" s="2" t="s">
        <v>82</v>
      </c>
      <c r="F582" s="2" t="s">
        <v>894</v>
      </c>
      <c r="H582" s="2" t="s">
        <v>3834</v>
      </c>
      <c r="J582" s="2" t="s">
        <v>3835</v>
      </c>
      <c r="K582" s="2" t="s">
        <v>3836</v>
      </c>
      <c r="N582" s="3">
        <v>43087</v>
      </c>
      <c r="O582" s="7">
        <f ca="1" t="shared" si="18"/>
        <v>0.166666666666667</v>
      </c>
      <c r="P582" s="2">
        <v>2015.6</v>
      </c>
      <c r="Q582" s="2" t="s">
        <v>40</v>
      </c>
      <c r="R582" s="4" t="s">
        <v>181</v>
      </c>
      <c r="S582" s="4" t="str">
        <f>IFERROR(VLOOKUP(R582,'C:\Users\XP-PC-XXX\Desktop\[员工花名册20180208更新版.xlsx]数据引用'!#REF!,2,0),"否")</f>
        <v>否</v>
      </c>
      <c r="U582" s="4" t="s">
        <v>3685</v>
      </c>
      <c r="AD582" s="5">
        <v>42156</v>
      </c>
      <c r="AE582" s="10">
        <f ca="1" t="shared" si="19"/>
        <v>2.66666666666667</v>
      </c>
      <c r="AF582" s="2" t="s">
        <v>1010</v>
      </c>
      <c r="AH582" s="2">
        <v>13163322278</v>
      </c>
      <c r="AI582" s="2" t="s">
        <v>3837</v>
      </c>
    </row>
    <row r="583" spans="1:35">
      <c r="A583" s="1" t="s">
        <v>3838</v>
      </c>
      <c r="B583" s="2" t="s">
        <v>3839</v>
      </c>
      <c r="C583" s="2" t="s">
        <v>81</v>
      </c>
      <c r="D583" s="2" t="s">
        <v>35</v>
      </c>
      <c r="E583" s="2" t="s">
        <v>82</v>
      </c>
      <c r="F583" s="2" t="s">
        <v>894</v>
      </c>
      <c r="H583" s="2" t="s">
        <v>3834</v>
      </c>
      <c r="J583" s="2" t="s">
        <v>3835</v>
      </c>
      <c r="K583" s="2" t="s">
        <v>3840</v>
      </c>
      <c r="N583" s="3">
        <v>43089</v>
      </c>
      <c r="O583" s="7">
        <f ca="1" t="shared" si="18"/>
        <v>0.166666666666667</v>
      </c>
      <c r="P583" s="2">
        <v>2016.7</v>
      </c>
      <c r="Q583" s="2" t="s">
        <v>40</v>
      </c>
      <c r="R583" s="4" t="s">
        <v>841</v>
      </c>
      <c r="S583" s="4" t="str">
        <f>IFERROR(VLOOKUP(R583,'C:\Users\XP-PC-XXX\Desktop\[员工花名册20180208更新版.xlsx]数据引用'!#REF!,2,0),"否")</f>
        <v>否</v>
      </c>
      <c r="U583" s="4" t="s">
        <v>3841</v>
      </c>
      <c r="AD583" s="5">
        <v>42437</v>
      </c>
      <c r="AE583" s="10">
        <f ca="1" t="shared" si="19"/>
        <v>1.91666666666667</v>
      </c>
      <c r="AF583" s="2" t="s">
        <v>2441</v>
      </c>
      <c r="AH583" s="2" t="s">
        <v>3842</v>
      </c>
      <c r="AI583" s="2" t="s">
        <v>3843</v>
      </c>
    </row>
    <row r="584" spans="1:35">
      <c r="A584" s="1" t="s">
        <v>3844</v>
      </c>
      <c r="B584" s="2" t="s">
        <v>3845</v>
      </c>
      <c r="C584" s="2" t="s">
        <v>34</v>
      </c>
      <c r="D584" s="2" t="s">
        <v>35</v>
      </c>
      <c r="E584" s="2" t="s">
        <v>82</v>
      </c>
      <c r="F584" s="2" t="s">
        <v>577</v>
      </c>
      <c r="H584" s="2" t="s">
        <v>67</v>
      </c>
      <c r="J584" s="2" t="s">
        <v>322</v>
      </c>
      <c r="K584" s="2" t="s">
        <v>3846</v>
      </c>
      <c r="N584" s="3">
        <v>43089</v>
      </c>
      <c r="O584" s="7">
        <f ca="1" t="shared" si="18"/>
        <v>0.166666666666667</v>
      </c>
      <c r="P584" s="2">
        <v>2007.7</v>
      </c>
      <c r="Q584" s="2" t="s">
        <v>49</v>
      </c>
      <c r="R584" s="4" t="s">
        <v>3847</v>
      </c>
      <c r="S584" s="4" t="str">
        <f>IFERROR(VLOOKUP(R584,'C:\Users\XP-PC-XXX\Desktop\[员工花名册20180208更新版.xlsx]数据引用'!#REF!,2,0),"否")</f>
        <v>否</v>
      </c>
      <c r="U584" s="4" t="s">
        <v>3433</v>
      </c>
      <c r="V584" s="2" t="s">
        <v>40</v>
      </c>
      <c r="W584" s="4" t="s">
        <v>3848</v>
      </c>
      <c r="X584" s="4" t="s">
        <v>549</v>
      </c>
      <c r="AD584" s="5">
        <v>39273</v>
      </c>
      <c r="AE584" s="10">
        <f ca="1" t="shared" si="19"/>
        <v>10.5833333333333</v>
      </c>
      <c r="AF584" s="2" t="s">
        <v>3849</v>
      </c>
      <c r="AH584" s="2">
        <v>18620039709</v>
      </c>
      <c r="AI584" s="2" t="s">
        <v>3850</v>
      </c>
    </row>
    <row r="585" spans="1:35">
      <c r="A585" s="1" t="s">
        <v>3851</v>
      </c>
      <c r="B585" s="2" t="s">
        <v>3852</v>
      </c>
      <c r="C585" s="2" t="s">
        <v>34</v>
      </c>
      <c r="D585" s="2" t="s">
        <v>35</v>
      </c>
      <c r="E585" s="2" t="s">
        <v>155</v>
      </c>
      <c r="F585" s="2" t="s">
        <v>817</v>
      </c>
      <c r="G585" s="2" t="s">
        <v>818</v>
      </c>
      <c r="H585" s="2" t="s">
        <v>144</v>
      </c>
      <c r="J585" s="2" t="s">
        <v>233</v>
      </c>
      <c r="K585" s="2" t="s">
        <v>3853</v>
      </c>
      <c r="N585" s="3">
        <v>43089</v>
      </c>
      <c r="O585" s="7">
        <f ca="1" t="shared" si="18"/>
        <v>0.166666666666667</v>
      </c>
      <c r="P585" s="2">
        <v>2014.6</v>
      </c>
      <c r="Q585" s="2" t="s">
        <v>418</v>
      </c>
      <c r="R585" s="2" t="s">
        <v>3854</v>
      </c>
      <c r="S585" s="4" t="str">
        <f>IFERROR(VLOOKUP(R585,'C:\Users\XP-PC-XXX\Desktop\[员工花名册20180208更新版.xlsx]数据引用'!#REF!,2,0),"否")</f>
        <v>否</v>
      </c>
      <c r="U585" s="4" t="s">
        <v>3855</v>
      </c>
      <c r="Y585" s="2" t="s">
        <v>40</v>
      </c>
      <c r="Z585" s="2" t="s">
        <v>3854</v>
      </c>
      <c r="AA585" s="2" t="s">
        <v>2332</v>
      </c>
      <c r="AD585" s="5">
        <v>40113</v>
      </c>
      <c r="AE585" s="10">
        <f ca="1" t="shared" si="19"/>
        <v>8.33333333333333</v>
      </c>
      <c r="AF585" s="2" t="s">
        <v>3856</v>
      </c>
      <c r="AH585" s="2">
        <v>18988832192</v>
      </c>
      <c r="AI585" s="2" t="s">
        <v>3857</v>
      </c>
    </row>
    <row r="586" spans="1:35">
      <c r="A586" s="1" t="s">
        <v>3858</v>
      </c>
      <c r="B586" s="2" t="s">
        <v>3859</v>
      </c>
      <c r="C586" s="2" t="s">
        <v>34</v>
      </c>
      <c r="D586" s="2" t="s">
        <v>35</v>
      </c>
      <c r="E586" s="2" t="s">
        <v>57</v>
      </c>
      <c r="F586" s="2" t="s">
        <v>136</v>
      </c>
      <c r="H586" s="2" t="s">
        <v>265</v>
      </c>
      <c r="J586" s="2" t="s">
        <v>198</v>
      </c>
      <c r="K586" s="2" t="s">
        <v>3860</v>
      </c>
      <c r="L586" s="2" t="s">
        <v>2692</v>
      </c>
      <c r="N586" s="3">
        <v>43089</v>
      </c>
      <c r="O586" s="7">
        <f ca="1" t="shared" si="18"/>
        <v>0.166666666666667</v>
      </c>
      <c r="P586" s="2">
        <v>2017.5</v>
      </c>
      <c r="Q586" s="2" t="s">
        <v>49</v>
      </c>
      <c r="R586" s="4" t="s">
        <v>3861</v>
      </c>
      <c r="S586" s="4" t="str">
        <f>IFERROR(VLOOKUP(R586,'C:\Users\XP-PC-XXX\Desktop\[员工花名册20180208更新版.xlsx]数据引用'!#REF!,2,0),"否")</f>
        <v>否</v>
      </c>
      <c r="U586" s="4" t="s">
        <v>51</v>
      </c>
      <c r="V586" s="2" t="s">
        <v>40</v>
      </c>
      <c r="W586" s="4" t="s">
        <v>1036</v>
      </c>
      <c r="X586" s="4" t="s">
        <v>51</v>
      </c>
      <c r="AD586" s="5">
        <v>43089</v>
      </c>
      <c r="AE586" s="10">
        <f ca="1" t="shared" si="19"/>
        <v>0.166666666666667</v>
      </c>
      <c r="AF586" s="2" t="s">
        <v>39</v>
      </c>
      <c r="AH586" s="2">
        <v>17576075986</v>
      </c>
      <c r="AI586" s="2" t="s">
        <v>3862</v>
      </c>
    </row>
    <row r="587" spans="1:35">
      <c r="A587" s="1" t="s">
        <v>3863</v>
      </c>
      <c r="B587" s="2" t="s">
        <v>3864</v>
      </c>
      <c r="C587" s="2" t="s">
        <v>34</v>
      </c>
      <c r="D587" s="2" t="s">
        <v>35</v>
      </c>
      <c r="E587" s="2" t="s">
        <v>57</v>
      </c>
      <c r="F587" s="2" t="s">
        <v>136</v>
      </c>
      <c r="H587" s="2" t="s">
        <v>265</v>
      </c>
      <c r="J587" s="2" t="s">
        <v>198</v>
      </c>
      <c r="K587" s="2" t="s">
        <v>3865</v>
      </c>
      <c r="N587" s="3">
        <v>43087</v>
      </c>
      <c r="O587" s="7">
        <f ca="1" t="shared" si="18"/>
        <v>0.166666666666667</v>
      </c>
      <c r="P587" s="2">
        <v>2017.7</v>
      </c>
      <c r="Q587" s="2" t="s">
        <v>40</v>
      </c>
      <c r="R587" s="4" t="s">
        <v>3866</v>
      </c>
      <c r="S587" s="4" t="str">
        <f>IFERROR(VLOOKUP(R587,'C:\Users\XP-PC-XXX\Desktop\[员工花名册20180208更新版.xlsx]数据引用'!#REF!,2,0),"否")</f>
        <v>否</v>
      </c>
      <c r="U587" s="4" t="s">
        <v>3867</v>
      </c>
      <c r="AD587" s="5">
        <v>43087</v>
      </c>
      <c r="AE587" s="10">
        <f ca="1" t="shared" si="19"/>
        <v>0.166666666666667</v>
      </c>
      <c r="AF587" s="2" t="s">
        <v>39</v>
      </c>
      <c r="AH587" s="2">
        <v>18027159166</v>
      </c>
      <c r="AI587" s="2" t="s">
        <v>3868</v>
      </c>
    </row>
    <row r="588" spans="1:35">
      <c r="A588" s="1" t="s">
        <v>3869</v>
      </c>
      <c r="B588" s="2" t="s">
        <v>3870</v>
      </c>
      <c r="C588" s="2" t="s">
        <v>34</v>
      </c>
      <c r="D588" s="2" t="s">
        <v>35</v>
      </c>
      <c r="E588" s="2" t="s">
        <v>57</v>
      </c>
      <c r="F588" s="2" t="s">
        <v>136</v>
      </c>
      <c r="H588" s="2" t="s">
        <v>144</v>
      </c>
      <c r="J588" s="2" t="s">
        <v>233</v>
      </c>
      <c r="K588" s="2" t="s">
        <v>3871</v>
      </c>
      <c r="N588" s="3">
        <v>43089</v>
      </c>
      <c r="O588" s="7">
        <f ca="1" t="shared" si="18"/>
        <v>0.166666666666667</v>
      </c>
      <c r="P588" s="2">
        <v>2010.7</v>
      </c>
      <c r="Q588" s="2" t="s">
        <v>40</v>
      </c>
      <c r="R588" s="4" t="s">
        <v>41</v>
      </c>
      <c r="S588" s="4" t="str">
        <f>IFERROR(VLOOKUP(R588,'C:\Users\XP-PC-XXX\Desktop\[员工花名册20180208更新版.xlsx]数据引用'!#REF!,2,0),"否")</f>
        <v>否</v>
      </c>
      <c r="U588" s="4" t="s">
        <v>2289</v>
      </c>
      <c r="AD588" s="5">
        <v>40400</v>
      </c>
      <c r="AE588" s="10">
        <f ca="1" t="shared" si="19"/>
        <v>7.5</v>
      </c>
      <c r="AF588" s="2" t="s">
        <v>1966</v>
      </c>
      <c r="AH588" s="2">
        <v>18824187875</v>
      </c>
      <c r="AI588" s="2" t="s">
        <v>3872</v>
      </c>
    </row>
    <row r="589" spans="1:35">
      <c r="A589" s="1" t="s">
        <v>3873</v>
      </c>
      <c r="B589" s="2" t="s">
        <v>3874</v>
      </c>
      <c r="C589" s="2" t="s">
        <v>34</v>
      </c>
      <c r="D589" s="2" t="s">
        <v>35</v>
      </c>
      <c r="E589" s="2" t="s">
        <v>57</v>
      </c>
      <c r="F589" s="2" t="s">
        <v>784</v>
      </c>
      <c r="G589" s="2" t="s">
        <v>785</v>
      </c>
      <c r="H589" s="2" t="s">
        <v>265</v>
      </c>
      <c r="J589" s="2" t="s">
        <v>198</v>
      </c>
      <c r="K589" s="2" t="s">
        <v>3875</v>
      </c>
      <c r="N589" s="3">
        <v>43089</v>
      </c>
      <c r="O589" s="7">
        <f ca="1" t="shared" si="18"/>
        <v>0.166666666666667</v>
      </c>
      <c r="P589" s="2">
        <v>2014.6</v>
      </c>
      <c r="Q589" s="2" t="s">
        <v>40</v>
      </c>
      <c r="R589" s="4" t="s">
        <v>172</v>
      </c>
      <c r="S589" s="4" t="str">
        <f>IFERROR(VLOOKUP(R589,'C:\Users\XP-PC-XXX\Desktop\[员工花名册20180208更新版.xlsx]数据引用'!#REF!,2,0),"否")</f>
        <v>否</v>
      </c>
      <c r="U589" s="4" t="s">
        <v>3876</v>
      </c>
      <c r="AD589" s="5">
        <v>41821</v>
      </c>
      <c r="AE589" s="10">
        <f ca="1" t="shared" si="19"/>
        <v>3.58333333333333</v>
      </c>
      <c r="AF589" s="2" t="s">
        <v>3877</v>
      </c>
      <c r="AH589" s="2">
        <v>15072489034</v>
      </c>
      <c r="AI589" s="2" t="s">
        <v>3878</v>
      </c>
    </row>
    <row r="590" spans="1:35">
      <c r="A590" s="1" t="s">
        <v>3879</v>
      </c>
      <c r="B590" s="2" t="s">
        <v>3880</v>
      </c>
      <c r="C590" s="2" t="s">
        <v>34</v>
      </c>
      <c r="D590" s="2" t="s">
        <v>35</v>
      </c>
      <c r="E590" s="2" t="s">
        <v>57</v>
      </c>
      <c r="F590" s="2" t="s">
        <v>784</v>
      </c>
      <c r="G590" s="2" t="s">
        <v>1619</v>
      </c>
      <c r="H590" s="2" t="s">
        <v>144</v>
      </c>
      <c r="J590" s="2" t="s">
        <v>233</v>
      </c>
      <c r="K590" s="2" t="s">
        <v>3881</v>
      </c>
      <c r="N590" s="3">
        <v>43089</v>
      </c>
      <c r="O590" s="7">
        <f ca="1" t="shared" si="18"/>
        <v>0.166666666666667</v>
      </c>
      <c r="P590" s="2">
        <v>2012.6</v>
      </c>
      <c r="Q590" s="2" t="s">
        <v>40</v>
      </c>
      <c r="R590" s="4" t="s">
        <v>301</v>
      </c>
      <c r="S590" s="4" t="str">
        <f>IFERROR(VLOOKUP(R590,'C:\Users\XP-PC-XXX\Desktop\[员工花名册20180208更新版.xlsx]数据引用'!#REF!,2,0),"否")</f>
        <v>否</v>
      </c>
      <c r="U590" s="4" t="s">
        <v>191</v>
      </c>
      <c r="AD590" s="5">
        <v>41106</v>
      </c>
      <c r="AE590" s="10">
        <f ca="1" t="shared" si="19"/>
        <v>5.58333333333333</v>
      </c>
      <c r="AF590" s="2" t="s">
        <v>3882</v>
      </c>
      <c r="AH590" s="2">
        <v>13424099774</v>
      </c>
      <c r="AI590" s="2" t="s">
        <v>3883</v>
      </c>
    </row>
    <row r="591" spans="1:35">
      <c r="A591" s="1" t="s">
        <v>3884</v>
      </c>
      <c r="B591" s="2" t="s">
        <v>3885</v>
      </c>
      <c r="C591" s="2" t="s">
        <v>81</v>
      </c>
      <c r="D591" s="2" t="s">
        <v>35</v>
      </c>
      <c r="E591" s="2" t="s">
        <v>57</v>
      </c>
      <c r="F591" s="2" t="s">
        <v>240</v>
      </c>
      <c r="G591" s="2" t="s">
        <v>241</v>
      </c>
      <c r="H591" s="2" t="s">
        <v>178</v>
      </c>
      <c r="J591" s="2" t="s">
        <v>179</v>
      </c>
      <c r="K591" s="2" t="s">
        <v>3886</v>
      </c>
      <c r="N591" s="3">
        <v>43089</v>
      </c>
      <c r="O591" s="7">
        <f ca="1" t="shared" si="18"/>
        <v>0.166666666666667</v>
      </c>
      <c r="P591" s="2">
        <v>2006.7</v>
      </c>
      <c r="Q591" s="2" t="s">
        <v>40</v>
      </c>
      <c r="R591" s="4" t="s">
        <v>3887</v>
      </c>
      <c r="S591" s="4" t="str">
        <f>IFERROR(VLOOKUP(R591,'C:\Users\XP-PC-XXX\Desktop\[员工花名册20180208更新版.xlsx]数据引用'!#REF!,2,0),"否")</f>
        <v>否</v>
      </c>
      <c r="U591" s="4" t="s">
        <v>3888</v>
      </c>
      <c r="AD591" s="5">
        <v>38899</v>
      </c>
      <c r="AE591" s="10">
        <f ca="1" t="shared" si="19"/>
        <v>11.5833333333333</v>
      </c>
      <c r="AF591" s="2" t="s">
        <v>1010</v>
      </c>
      <c r="AH591" s="2">
        <v>15623815657</v>
      </c>
      <c r="AI591" s="2" t="s">
        <v>3889</v>
      </c>
    </row>
    <row r="592" spans="1:35">
      <c r="A592" s="1" t="s">
        <v>3890</v>
      </c>
      <c r="B592" s="2" t="s">
        <v>3891</v>
      </c>
      <c r="C592" s="2" t="s">
        <v>34</v>
      </c>
      <c r="D592" s="2" t="s">
        <v>35</v>
      </c>
      <c r="E592" s="2" t="s">
        <v>57</v>
      </c>
      <c r="F592" s="2" t="s">
        <v>264</v>
      </c>
      <c r="H592" s="2" t="s">
        <v>144</v>
      </c>
      <c r="J592" s="2" t="s">
        <v>233</v>
      </c>
      <c r="K592" s="2" t="s">
        <v>3892</v>
      </c>
      <c r="N592" s="3">
        <v>43089</v>
      </c>
      <c r="O592" s="7">
        <f ca="1" t="shared" si="18"/>
        <v>0.166666666666667</v>
      </c>
      <c r="P592" s="2">
        <v>2010.7</v>
      </c>
      <c r="Q592" s="2" t="s">
        <v>40</v>
      </c>
      <c r="R592" s="4" t="s">
        <v>339</v>
      </c>
      <c r="S592" s="4" t="str">
        <f>IFERROR(VLOOKUP(R592,'C:\Users\XP-PC-XXX\Desktop\[员工花名册20180208更新版.xlsx]数据引用'!#REF!,2,0),"否")</f>
        <v>否</v>
      </c>
      <c r="U592" s="4" t="s">
        <v>52</v>
      </c>
      <c r="AD592" s="5">
        <v>40360</v>
      </c>
      <c r="AE592" s="10">
        <f ca="1" t="shared" si="19"/>
        <v>7.58333333333333</v>
      </c>
      <c r="AF592" s="2" t="s">
        <v>670</v>
      </c>
      <c r="AH592" s="2">
        <v>18170039762</v>
      </c>
      <c r="AI592" s="2" t="s">
        <v>3893</v>
      </c>
    </row>
    <row r="593" spans="1:35">
      <c r="A593" s="1" t="s">
        <v>3894</v>
      </c>
      <c r="B593" s="24" t="s">
        <v>3895</v>
      </c>
      <c r="C593" s="2" t="s">
        <v>34</v>
      </c>
      <c r="D593" s="2" t="s">
        <v>35</v>
      </c>
      <c r="E593" s="2" t="s">
        <v>57</v>
      </c>
      <c r="F593" s="2" t="s">
        <v>264</v>
      </c>
      <c r="H593" s="2" t="s">
        <v>144</v>
      </c>
      <c r="J593" s="2" t="s">
        <v>233</v>
      </c>
      <c r="K593" s="2" t="s">
        <v>959</v>
      </c>
      <c r="N593" s="3">
        <v>43089</v>
      </c>
      <c r="O593" s="7">
        <f ca="1" t="shared" si="18"/>
        <v>0.166666666666667</v>
      </c>
      <c r="S593" s="4" t="str">
        <f>IFERROR(VLOOKUP(R593,'C:\Users\XP-PC-XXX\Desktop\[员工花名册20180208更新版.xlsx]数据引用'!#REF!,2,0),"否")</f>
        <v>否</v>
      </c>
      <c r="AE593" s="10">
        <f ca="1" t="shared" si="19"/>
        <v>118.083333333333</v>
      </c>
      <c r="AH593" s="2">
        <v>13857882747</v>
      </c>
      <c r="AI593" s="2" t="s">
        <v>3896</v>
      </c>
    </row>
    <row r="594" spans="1:35">
      <c r="A594" s="1" t="s">
        <v>3897</v>
      </c>
      <c r="B594" s="2" t="s">
        <v>3898</v>
      </c>
      <c r="C594" s="2" t="s">
        <v>34</v>
      </c>
      <c r="D594" s="2" t="s">
        <v>35</v>
      </c>
      <c r="E594" s="2" t="s">
        <v>57</v>
      </c>
      <c r="F594" s="2" t="s">
        <v>165</v>
      </c>
      <c r="H594" s="2" t="s">
        <v>265</v>
      </c>
      <c r="J594" s="2" t="s">
        <v>198</v>
      </c>
      <c r="K594" s="2" t="s">
        <v>3899</v>
      </c>
      <c r="N594" s="3">
        <v>43089</v>
      </c>
      <c r="O594" s="7">
        <f ca="1" t="shared" si="18"/>
        <v>0.166666666666667</v>
      </c>
      <c r="P594" s="2">
        <v>2012.6</v>
      </c>
      <c r="Q594" s="2" t="s">
        <v>40</v>
      </c>
      <c r="R594" s="4" t="s">
        <v>286</v>
      </c>
      <c r="S594" s="4" t="str">
        <f>IFERROR(VLOOKUP(R594,'C:\Users\XP-PC-XXX\Desktop\[员工花名册20180208更新版.xlsx]数据引用'!#REF!,2,0),"否")</f>
        <v>否</v>
      </c>
      <c r="U594" s="4" t="s">
        <v>1755</v>
      </c>
      <c r="AD594" s="5">
        <v>41103</v>
      </c>
      <c r="AE594" s="10">
        <f ca="1" t="shared" si="19"/>
        <v>5.58333333333333</v>
      </c>
      <c r="AF594" s="2" t="s">
        <v>1010</v>
      </c>
      <c r="AH594" s="2">
        <v>13618624569</v>
      </c>
      <c r="AI594" s="2" t="s">
        <v>3900</v>
      </c>
    </row>
    <row r="595" spans="1:35">
      <c r="A595" s="1" t="s">
        <v>3901</v>
      </c>
      <c r="B595" s="2" t="s">
        <v>3902</v>
      </c>
      <c r="C595" s="2" t="s">
        <v>34</v>
      </c>
      <c r="D595" s="2" t="s">
        <v>35</v>
      </c>
      <c r="E595" s="2" t="s">
        <v>57</v>
      </c>
      <c r="F595" s="2" t="s">
        <v>165</v>
      </c>
      <c r="H595" s="2" t="s">
        <v>265</v>
      </c>
      <c r="J595" s="2" t="s">
        <v>198</v>
      </c>
      <c r="K595" s="2" t="s">
        <v>3903</v>
      </c>
      <c r="N595" s="3">
        <v>43089</v>
      </c>
      <c r="O595" s="7">
        <f ca="1" t="shared" si="18"/>
        <v>0.166666666666667</v>
      </c>
      <c r="P595" s="2">
        <v>2013.7</v>
      </c>
      <c r="Q595" s="2" t="s">
        <v>40</v>
      </c>
      <c r="R595" s="4" t="s">
        <v>3904</v>
      </c>
      <c r="S595" s="4" t="str">
        <f>IFERROR(VLOOKUP(R595,'C:\Users\XP-PC-XXX\Desktop\[员工花名册20180208更新版.xlsx]数据引用'!#REF!,2,0),"否")</f>
        <v>否</v>
      </c>
      <c r="U595" s="4" t="s">
        <v>115</v>
      </c>
      <c r="AD595" s="5">
        <v>41456</v>
      </c>
      <c r="AE595" s="10">
        <f ca="1" t="shared" si="19"/>
        <v>4.58333333333333</v>
      </c>
      <c r="AF595" s="2" t="s">
        <v>3905</v>
      </c>
      <c r="AH595" s="2">
        <v>18172250252</v>
      </c>
      <c r="AI595" s="2" t="s">
        <v>3906</v>
      </c>
    </row>
    <row r="596" spans="1:35">
      <c r="A596" s="1" t="s">
        <v>3907</v>
      </c>
      <c r="B596" s="2" t="s">
        <v>3908</v>
      </c>
      <c r="C596" s="2" t="s">
        <v>34</v>
      </c>
      <c r="D596" s="2" t="s">
        <v>35</v>
      </c>
      <c r="E596" s="2" t="s">
        <v>155</v>
      </c>
      <c r="F596" s="2" t="s">
        <v>1784</v>
      </c>
      <c r="G596" s="2" t="s">
        <v>3909</v>
      </c>
      <c r="H596" s="2" t="s">
        <v>144</v>
      </c>
      <c r="J596" s="2" t="s">
        <v>233</v>
      </c>
      <c r="K596" s="2" t="s">
        <v>3910</v>
      </c>
      <c r="N596" s="3">
        <v>43089</v>
      </c>
      <c r="O596" s="7">
        <f ca="1" t="shared" si="18"/>
        <v>0.166666666666667</v>
      </c>
      <c r="P596" s="2">
        <v>2007.7</v>
      </c>
      <c r="Q596" s="2" t="s">
        <v>40</v>
      </c>
      <c r="R596" s="4" t="s">
        <v>3911</v>
      </c>
      <c r="S596" s="4" t="str">
        <f>IFERROR(VLOOKUP(R596,'C:\Users\XP-PC-XXX\Desktop\[员工花名册20180208更新版.xlsx]数据引用'!#REF!,2,0),"否")</f>
        <v>否</v>
      </c>
      <c r="U596" s="4" t="s">
        <v>549</v>
      </c>
      <c r="AD596" s="5">
        <v>39326</v>
      </c>
      <c r="AE596" s="10">
        <f ca="1" t="shared" si="19"/>
        <v>10.4166666666667</v>
      </c>
      <c r="AF596" s="2" t="s">
        <v>3912</v>
      </c>
      <c r="AH596" s="2">
        <v>13902320293</v>
      </c>
      <c r="AI596" s="2" t="s">
        <v>3913</v>
      </c>
    </row>
    <row r="597" spans="1:35">
      <c r="A597" s="1" t="s">
        <v>3914</v>
      </c>
      <c r="B597" s="2" t="s">
        <v>3915</v>
      </c>
      <c r="C597" s="2" t="s">
        <v>34</v>
      </c>
      <c r="D597" s="2" t="s">
        <v>35</v>
      </c>
      <c r="E597" s="2" t="s">
        <v>155</v>
      </c>
      <c r="F597" s="2" t="s">
        <v>475</v>
      </c>
      <c r="G597" s="2" t="s">
        <v>1213</v>
      </c>
      <c r="H597" s="2" t="s">
        <v>144</v>
      </c>
      <c r="J597" s="2" t="s">
        <v>233</v>
      </c>
      <c r="K597" s="2" t="s">
        <v>1214</v>
      </c>
      <c r="N597" s="3">
        <v>43089</v>
      </c>
      <c r="O597" s="7">
        <f ca="1" t="shared" si="18"/>
        <v>0.166666666666667</v>
      </c>
      <c r="P597" s="2">
        <v>2010.6</v>
      </c>
      <c r="Q597" s="2" t="s">
        <v>40</v>
      </c>
      <c r="R597" s="4" t="s">
        <v>3916</v>
      </c>
      <c r="S597" s="4" t="str">
        <f>IFERROR(VLOOKUP(R597,'C:\Users\XP-PC-XXX\Desktop\[员工花名册20180208更新版.xlsx]数据引用'!#REF!,2,0),"否")</f>
        <v>否</v>
      </c>
      <c r="U597" s="4" t="s">
        <v>3917</v>
      </c>
      <c r="AD597" s="5">
        <v>40360</v>
      </c>
      <c r="AE597" s="10">
        <f ca="1" t="shared" si="19"/>
        <v>7.58333333333333</v>
      </c>
      <c r="AF597" s="2" t="s">
        <v>3918</v>
      </c>
      <c r="AH597" s="2">
        <v>13632262371</v>
      </c>
      <c r="AI597" s="2" t="s">
        <v>3919</v>
      </c>
    </row>
    <row r="598" spans="1:35">
      <c r="A598" s="1" t="s">
        <v>3920</v>
      </c>
      <c r="B598" s="2" t="s">
        <v>3921</v>
      </c>
      <c r="C598" s="2" t="s">
        <v>34</v>
      </c>
      <c r="D598" s="2" t="s">
        <v>35</v>
      </c>
      <c r="E598" s="2" t="s">
        <v>155</v>
      </c>
      <c r="F598" s="2" t="s">
        <v>475</v>
      </c>
      <c r="G598" s="2" t="s">
        <v>2651</v>
      </c>
      <c r="H598" s="2" t="s">
        <v>144</v>
      </c>
      <c r="J598" s="2" t="s">
        <v>233</v>
      </c>
      <c r="K598" s="2" t="s">
        <v>3922</v>
      </c>
      <c r="N598" s="3">
        <v>43089</v>
      </c>
      <c r="O598" s="7">
        <f ca="1" t="shared" si="18"/>
        <v>0.166666666666667</v>
      </c>
      <c r="P598" s="2">
        <v>2011.6</v>
      </c>
      <c r="Q598" s="2" t="s">
        <v>40</v>
      </c>
      <c r="R598" s="4" t="s">
        <v>2447</v>
      </c>
      <c r="S598" s="4" t="str">
        <f>IFERROR(VLOOKUP(R598,'C:\Users\XP-PC-XXX\Desktop\[员工花名册20180208更新版.xlsx]数据引用'!#REF!,2,0),"否")</f>
        <v>否</v>
      </c>
      <c r="U598" s="4" t="s">
        <v>317</v>
      </c>
      <c r="AD598" s="5">
        <v>40759</v>
      </c>
      <c r="AE598" s="10">
        <f ca="1" t="shared" si="19"/>
        <v>6.5</v>
      </c>
      <c r="AF598" s="2" t="s">
        <v>3923</v>
      </c>
      <c r="AH598" s="2">
        <v>15843105134</v>
      </c>
      <c r="AI598" s="2" t="s">
        <v>3924</v>
      </c>
    </row>
    <row r="599" spans="1:35">
      <c r="A599" s="1" t="s">
        <v>3925</v>
      </c>
      <c r="B599" s="2" t="s">
        <v>3926</v>
      </c>
      <c r="C599" s="2" t="s">
        <v>34</v>
      </c>
      <c r="D599" s="2" t="s">
        <v>35</v>
      </c>
      <c r="E599" s="2" t="s">
        <v>155</v>
      </c>
      <c r="F599" s="2" t="s">
        <v>156</v>
      </c>
      <c r="G599" s="2" t="s">
        <v>299</v>
      </c>
      <c r="H599" s="2" t="s">
        <v>144</v>
      </c>
      <c r="J599" s="2" t="s">
        <v>233</v>
      </c>
      <c r="K599" s="2" t="s">
        <v>3644</v>
      </c>
      <c r="N599" s="3">
        <v>43089</v>
      </c>
      <c r="O599" s="7">
        <f ca="1" t="shared" si="18"/>
        <v>0.166666666666667</v>
      </c>
      <c r="P599" s="2">
        <v>2017.3</v>
      </c>
      <c r="Q599" s="2" t="s">
        <v>49</v>
      </c>
      <c r="R599" s="4" t="s">
        <v>363</v>
      </c>
      <c r="S599" s="4" t="str">
        <f>IFERROR(VLOOKUP(R599,'C:\Users\XP-PC-XXX\Desktop\[员工花名册20180208更新版.xlsx]数据引用'!#REF!,2,0),"否")</f>
        <v>否</v>
      </c>
      <c r="U599" s="4" t="s">
        <v>1201</v>
      </c>
      <c r="AD599" s="5">
        <v>42795</v>
      </c>
      <c r="AE599" s="10">
        <f ca="1" t="shared" si="19"/>
        <v>0.916666666666667</v>
      </c>
      <c r="AF599" s="2" t="s">
        <v>3927</v>
      </c>
      <c r="AH599" s="2">
        <v>18122153026</v>
      </c>
      <c r="AI599" s="2" t="s">
        <v>3928</v>
      </c>
    </row>
    <row r="600" spans="1:35">
      <c r="A600" s="1" t="s">
        <v>3929</v>
      </c>
      <c r="B600" s="2" t="s">
        <v>3930</v>
      </c>
      <c r="C600" s="2" t="s">
        <v>81</v>
      </c>
      <c r="D600" s="2" t="s">
        <v>35</v>
      </c>
      <c r="E600" s="2" t="s">
        <v>57</v>
      </c>
      <c r="F600" s="2" t="s">
        <v>74</v>
      </c>
      <c r="G600" s="2" t="s">
        <v>1236</v>
      </c>
      <c r="H600" s="2" t="s">
        <v>265</v>
      </c>
      <c r="J600" s="2" t="s">
        <v>198</v>
      </c>
      <c r="K600" s="2" t="s">
        <v>3931</v>
      </c>
      <c r="N600" s="3">
        <v>43089</v>
      </c>
      <c r="O600" s="7">
        <f ca="1" t="shared" si="18"/>
        <v>0.166666666666667</v>
      </c>
      <c r="P600" s="2">
        <v>2014.6</v>
      </c>
      <c r="Q600" s="2" t="s">
        <v>40</v>
      </c>
      <c r="R600" s="4" t="s">
        <v>3932</v>
      </c>
      <c r="S600" s="4" t="str">
        <f>IFERROR(VLOOKUP(R600,'C:\Users\XP-PC-XXX\Desktop\[员工花名册20180208更新版.xlsx]数据引用'!#REF!,2,0),"否")</f>
        <v>否</v>
      </c>
      <c r="U600" s="4" t="s">
        <v>3933</v>
      </c>
      <c r="AD600" s="5">
        <v>41847</v>
      </c>
      <c r="AE600" s="10">
        <f ca="1" t="shared" si="19"/>
        <v>3.58333333333333</v>
      </c>
      <c r="AF600" s="2" t="s">
        <v>3934</v>
      </c>
      <c r="AH600" s="2">
        <v>15040239329</v>
      </c>
      <c r="AI600" s="2" t="s">
        <v>3935</v>
      </c>
    </row>
    <row r="601" spans="1:35">
      <c r="A601" s="1" t="s">
        <v>3936</v>
      </c>
      <c r="B601" s="2" t="s">
        <v>3937</v>
      </c>
      <c r="C601" s="2" t="s">
        <v>34</v>
      </c>
      <c r="D601" s="2" t="s">
        <v>35</v>
      </c>
      <c r="E601" s="2" t="s">
        <v>57</v>
      </c>
      <c r="F601" s="2" t="s">
        <v>619</v>
      </c>
      <c r="G601" s="2" t="s">
        <v>681</v>
      </c>
      <c r="H601" s="2" t="s">
        <v>144</v>
      </c>
      <c r="J601" s="2" t="s">
        <v>233</v>
      </c>
      <c r="K601" s="2" t="s">
        <v>3938</v>
      </c>
      <c r="N601" s="3">
        <v>43089</v>
      </c>
      <c r="O601" s="7">
        <f ca="1" t="shared" si="18"/>
        <v>0.166666666666667</v>
      </c>
      <c r="P601" s="2">
        <v>2008.7</v>
      </c>
      <c r="Q601" s="2" t="s">
        <v>40</v>
      </c>
      <c r="R601" s="4" t="s">
        <v>433</v>
      </c>
      <c r="S601" s="4" t="str">
        <f>IFERROR(VLOOKUP(R601,'C:\Users\XP-PC-XXX\Desktop\[员工花名册20180208更新版.xlsx]数据引用'!#REF!,2,0),"否")</f>
        <v>否</v>
      </c>
      <c r="U601" s="4" t="s">
        <v>191</v>
      </c>
      <c r="AD601" s="5">
        <v>39692</v>
      </c>
      <c r="AE601" s="10">
        <f ca="1" t="shared" si="19"/>
        <v>9.41666666666667</v>
      </c>
      <c r="AF601" s="2" t="s">
        <v>2314</v>
      </c>
      <c r="AH601" s="2">
        <v>13687598287</v>
      </c>
      <c r="AI601" s="2" t="s">
        <v>3939</v>
      </c>
    </row>
    <row r="602" spans="1:35">
      <c r="A602" s="1" t="s">
        <v>3940</v>
      </c>
      <c r="B602" s="2" t="s">
        <v>3941</v>
      </c>
      <c r="C602" s="2" t="s">
        <v>34</v>
      </c>
      <c r="D602" s="2" t="s">
        <v>35</v>
      </c>
      <c r="E602" s="2" t="s">
        <v>328</v>
      </c>
      <c r="F602" s="2" t="s">
        <v>3942</v>
      </c>
      <c r="H602" s="2" t="s">
        <v>95</v>
      </c>
      <c r="J602" s="2" t="s">
        <v>85</v>
      </c>
      <c r="K602" s="2" t="s">
        <v>3943</v>
      </c>
      <c r="N602" s="3">
        <v>43087</v>
      </c>
      <c r="O602" s="7">
        <f ca="1" t="shared" si="18"/>
        <v>0.166666666666667</v>
      </c>
      <c r="P602" s="2">
        <v>2003.7</v>
      </c>
      <c r="Q602" s="2" t="s">
        <v>40</v>
      </c>
      <c r="R602" s="4" t="s">
        <v>3944</v>
      </c>
      <c r="S602" s="4" t="str">
        <f>IFERROR(VLOOKUP(R602,'C:\Users\XP-PC-XXX\Desktop\[员工花名册20180208更新版.xlsx]数据引用'!#REF!,2,0),"否")</f>
        <v>否</v>
      </c>
      <c r="U602" s="4" t="s">
        <v>3945</v>
      </c>
      <c r="AD602" s="5">
        <v>37865</v>
      </c>
      <c r="AE602" s="10">
        <f ca="1" t="shared" si="19"/>
        <v>14.4166666666667</v>
      </c>
      <c r="AF602" s="2" t="s">
        <v>3946</v>
      </c>
      <c r="AH602" s="2">
        <v>13798182003</v>
      </c>
      <c r="AI602" s="2" t="s">
        <v>3947</v>
      </c>
    </row>
    <row r="603" spans="1:35">
      <c r="A603" s="1" t="s">
        <v>3948</v>
      </c>
      <c r="B603" s="2" t="s">
        <v>3949</v>
      </c>
      <c r="C603" s="2" t="s">
        <v>34</v>
      </c>
      <c r="D603" s="2" t="s">
        <v>35</v>
      </c>
      <c r="E603" s="2" t="s">
        <v>119</v>
      </c>
      <c r="F603" s="2" t="s">
        <v>119</v>
      </c>
      <c r="H603" s="2" t="s">
        <v>265</v>
      </c>
      <c r="J603" s="2" t="s">
        <v>233</v>
      </c>
      <c r="K603" s="2" t="s">
        <v>3950</v>
      </c>
      <c r="N603" s="3">
        <v>43089</v>
      </c>
      <c r="O603" s="7">
        <f ca="1" t="shared" si="18"/>
        <v>0.166666666666667</v>
      </c>
      <c r="P603" s="2">
        <v>2012.7</v>
      </c>
      <c r="Q603" s="2" t="s">
        <v>49</v>
      </c>
      <c r="R603" s="4" t="s">
        <v>41</v>
      </c>
      <c r="S603" s="4" t="str">
        <f>IFERROR(VLOOKUP(R603,'C:\Users\XP-PC-XXX\Desktop\[员工花名册20180208更新版.xlsx]数据引用'!#REF!,2,0),"否")</f>
        <v>否</v>
      </c>
      <c r="U603" s="4" t="s">
        <v>211</v>
      </c>
      <c r="AD603" s="5">
        <v>41091</v>
      </c>
      <c r="AE603" s="10">
        <f ca="1" t="shared" si="19"/>
        <v>5.58333333333333</v>
      </c>
      <c r="AF603" s="2" t="s">
        <v>3951</v>
      </c>
      <c r="AH603" s="2" t="s">
        <v>3952</v>
      </c>
      <c r="AI603" s="2" t="s">
        <v>3953</v>
      </c>
    </row>
    <row r="604" spans="1:35">
      <c r="A604" s="1" t="s">
        <v>3954</v>
      </c>
      <c r="B604" s="2" t="s">
        <v>3955</v>
      </c>
      <c r="C604" s="2" t="s">
        <v>34</v>
      </c>
      <c r="D604" s="2" t="s">
        <v>35</v>
      </c>
      <c r="E604" s="2" t="s">
        <v>111</v>
      </c>
      <c r="F604" s="2" t="s">
        <v>112</v>
      </c>
      <c r="G604" s="2" t="s">
        <v>2211</v>
      </c>
      <c r="H604" s="2" t="s">
        <v>144</v>
      </c>
      <c r="J604" s="2" t="s">
        <v>233</v>
      </c>
      <c r="K604" s="2" t="s">
        <v>3956</v>
      </c>
      <c r="N604" s="3">
        <v>43089</v>
      </c>
      <c r="O604" s="7">
        <f ca="1" t="shared" si="18"/>
        <v>0.166666666666667</v>
      </c>
      <c r="P604" s="2">
        <v>2006.6</v>
      </c>
      <c r="Q604" s="2" t="s">
        <v>40</v>
      </c>
      <c r="R604" s="4" t="s">
        <v>3957</v>
      </c>
      <c r="S604" s="4" t="str">
        <f>IFERROR(VLOOKUP(R604,'C:\Users\XP-PC-XXX\Desktop\[员工花名册20180208更新版.xlsx]数据引用'!#REF!,2,0),"否")</f>
        <v>否</v>
      </c>
      <c r="U604" s="4" t="s">
        <v>703</v>
      </c>
      <c r="AD604" s="5">
        <v>38890</v>
      </c>
      <c r="AE604" s="10">
        <f ca="1" t="shared" si="19"/>
        <v>11.6666666666667</v>
      </c>
      <c r="AF604" s="2" t="s">
        <v>3478</v>
      </c>
      <c r="AH604" s="2" t="s">
        <v>3958</v>
      </c>
      <c r="AI604" s="2" t="s">
        <v>3959</v>
      </c>
    </row>
    <row r="605" spans="1:35">
      <c r="A605" s="1" t="s">
        <v>3960</v>
      </c>
      <c r="B605" s="2" t="s">
        <v>3961</v>
      </c>
      <c r="C605" s="2" t="s">
        <v>34</v>
      </c>
      <c r="D605" s="2" t="s">
        <v>35</v>
      </c>
      <c r="E605" s="2" t="s">
        <v>111</v>
      </c>
      <c r="F605" s="2" t="s">
        <v>176</v>
      </c>
      <c r="G605" s="2" t="s">
        <v>754</v>
      </c>
      <c r="H605" s="2" t="s">
        <v>144</v>
      </c>
      <c r="J605" s="2" t="s">
        <v>233</v>
      </c>
      <c r="K605" s="2" t="s">
        <v>755</v>
      </c>
      <c r="N605" s="3">
        <v>43089</v>
      </c>
      <c r="O605" s="7">
        <f ca="1" t="shared" si="18"/>
        <v>0.166666666666667</v>
      </c>
      <c r="P605" s="2">
        <v>1994.6</v>
      </c>
      <c r="Q605" s="2" t="s">
        <v>418</v>
      </c>
      <c r="R605" s="4" t="s">
        <v>1634</v>
      </c>
      <c r="S605" s="4" t="str">
        <f>IFERROR(VLOOKUP(R605,'C:\Users\XP-PC-XXX\Desktop\[员工花名册20180208更新版.xlsx]数据引用'!#REF!,2,0),"否")</f>
        <v>否</v>
      </c>
      <c r="U605" s="4" t="s">
        <v>3962</v>
      </c>
      <c r="Y605" s="2" t="s">
        <v>49</v>
      </c>
      <c r="Z605" s="2" t="s">
        <v>469</v>
      </c>
      <c r="AD605" s="5">
        <v>34578</v>
      </c>
      <c r="AE605" s="10">
        <f ca="1" t="shared" si="19"/>
        <v>23.4166666666667</v>
      </c>
      <c r="AF605" s="2" t="s">
        <v>3963</v>
      </c>
      <c r="AH605" s="2" t="s">
        <v>3964</v>
      </c>
      <c r="AI605" s="2" t="s">
        <v>3965</v>
      </c>
    </row>
    <row r="606" ht="28.5" spans="1:35">
      <c r="A606" s="1" t="s">
        <v>3966</v>
      </c>
      <c r="B606" s="2" t="s">
        <v>3967</v>
      </c>
      <c r="C606" s="2" t="s">
        <v>81</v>
      </c>
      <c r="D606" s="2" t="s">
        <v>35</v>
      </c>
      <c r="E606" s="2" t="s">
        <v>328</v>
      </c>
      <c r="F606" s="2" t="s">
        <v>329</v>
      </c>
      <c r="H606" s="2" t="s">
        <v>95</v>
      </c>
      <c r="J606" s="2" t="s">
        <v>233</v>
      </c>
      <c r="K606" s="2" t="s">
        <v>3968</v>
      </c>
      <c r="N606" s="3">
        <v>43089</v>
      </c>
      <c r="O606" s="7">
        <f ca="1" t="shared" si="18"/>
        <v>0.166666666666667</v>
      </c>
      <c r="P606" s="2">
        <v>2010.3</v>
      </c>
      <c r="Q606" s="2" t="s">
        <v>49</v>
      </c>
      <c r="R606" s="4" t="s">
        <v>688</v>
      </c>
      <c r="S606" s="4" t="str">
        <f>IFERROR(VLOOKUP(R606,'C:\Users\XP-PC-XXX\Desktop\[员工花名册20180208更新版.xlsx]数据引用'!#REF!,2,0),"否")</f>
        <v>否</v>
      </c>
      <c r="U606" s="4" t="s">
        <v>384</v>
      </c>
      <c r="V606" s="2" t="s">
        <v>40</v>
      </c>
      <c r="W606" s="4" t="s">
        <v>286</v>
      </c>
      <c r="X606" s="4" t="s">
        <v>3969</v>
      </c>
      <c r="AD606" s="5">
        <v>40393</v>
      </c>
      <c r="AE606" s="10">
        <f ca="1" t="shared" si="19"/>
        <v>7.5</v>
      </c>
      <c r="AF606" s="2" t="s">
        <v>3970</v>
      </c>
      <c r="AH606" s="2" t="s">
        <v>3971</v>
      </c>
      <c r="AI606" s="2" t="s">
        <v>3972</v>
      </c>
    </row>
    <row r="607" spans="1:35">
      <c r="A607" s="1" t="s">
        <v>3973</v>
      </c>
      <c r="B607" s="2" t="s">
        <v>3974</v>
      </c>
      <c r="C607" s="2" t="s">
        <v>81</v>
      </c>
      <c r="D607" s="2" t="s">
        <v>35</v>
      </c>
      <c r="E607" s="2" t="s">
        <v>82</v>
      </c>
      <c r="F607" s="2" t="s">
        <v>83</v>
      </c>
      <c r="H607" s="2" t="s">
        <v>197</v>
      </c>
      <c r="J607" s="2" t="s">
        <v>198</v>
      </c>
      <c r="K607" s="2" t="s">
        <v>84</v>
      </c>
      <c r="N607" s="3">
        <v>43089</v>
      </c>
      <c r="O607" s="7">
        <f ca="1" t="shared" si="18"/>
        <v>0.166666666666667</v>
      </c>
      <c r="P607" s="2">
        <v>2015.5</v>
      </c>
      <c r="Q607" s="2" t="s">
        <v>40</v>
      </c>
      <c r="R607" s="4" t="s">
        <v>3975</v>
      </c>
      <c r="S607" s="4" t="str">
        <f>IFERROR(VLOOKUP(R607,'C:\Users\XP-PC-XXX\Desktop\[员工花名册20180208更新版.xlsx]数据引用'!#REF!,2,0),"否")</f>
        <v>否</v>
      </c>
      <c r="U607" s="4" t="s">
        <v>3976</v>
      </c>
      <c r="AD607" s="5">
        <v>42171</v>
      </c>
      <c r="AE607" s="10">
        <f ca="1" t="shared" si="19"/>
        <v>2.66666666666667</v>
      </c>
      <c r="AF607" s="2" t="s">
        <v>3977</v>
      </c>
      <c r="AH607" s="2" t="s">
        <v>3978</v>
      </c>
      <c r="AI607" s="2" t="s">
        <v>3979</v>
      </c>
    </row>
    <row r="608" spans="1:35">
      <c r="A608" s="1" t="s">
        <v>3980</v>
      </c>
      <c r="B608" s="2" t="s">
        <v>3981</v>
      </c>
      <c r="C608" s="2" t="s">
        <v>34</v>
      </c>
      <c r="D608" s="2" t="s">
        <v>3093</v>
      </c>
      <c r="E608" s="2" t="s">
        <v>57</v>
      </c>
      <c r="F608" s="2" t="s">
        <v>93</v>
      </c>
      <c r="G608" s="2" t="s">
        <v>519</v>
      </c>
      <c r="H608" s="2" t="s">
        <v>3116</v>
      </c>
      <c r="J608" s="2" t="s">
        <v>3117</v>
      </c>
      <c r="K608" s="2" t="s">
        <v>3351</v>
      </c>
      <c r="N608" s="3">
        <v>43089</v>
      </c>
      <c r="O608" s="7">
        <f ca="1" t="shared" si="18"/>
        <v>0.166666666666667</v>
      </c>
      <c r="P608" s="2">
        <v>2014.6</v>
      </c>
      <c r="Q608" s="2" t="s">
        <v>418</v>
      </c>
      <c r="R608" s="4" t="s">
        <v>3346</v>
      </c>
      <c r="S608" s="4" t="str">
        <f>IFERROR(VLOOKUP(R608,'C:\Users\XP-PC-XXX\Desktop\[员工花名册20180208更新版.xlsx]数据引用'!#REF!,2,0),"否")</f>
        <v>否</v>
      </c>
      <c r="U608" s="4" t="s">
        <v>524</v>
      </c>
      <c r="AD608" s="5">
        <v>41791</v>
      </c>
      <c r="AE608" s="10">
        <f ca="1" t="shared" si="19"/>
        <v>3.66666666666667</v>
      </c>
      <c r="AH608" s="2">
        <v>13417330698</v>
      </c>
      <c r="AI608" s="2" t="s">
        <v>3982</v>
      </c>
    </row>
    <row r="609" spans="1:35">
      <c r="A609" s="1" t="s">
        <v>3983</v>
      </c>
      <c r="B609" s="2" t="s">
        <v>3984</v>
      </c>
      <c r="C609" s="2" t="s">
        <v>34</v>
      </c>
      <c r="D609" s="2" t="s">
        <v>1282</v>
      </c>
      <c r="E609" s="2" t="s">
        <v>328</v>
      </c>
      <c r="F609" s="2" t="s">
        <v>2677</v>
      </c>
      <c r="H609" s="2" t="s">
        <v>144</v>
      </c>
      <c r="J609" s="2" t="s">
        <v>233</v>
      </c>
      <c r="K609" s="2" t="s">
        <v>3985</v>
      </c>
      <c r="N609" s="3">
        <v>43089</v>
      </c>
      <c r="O609" s="7">
        <f ca="1" t="shared" si="18"/>
        <v>0.166666666666667</v>
      </c>
      <c r="P609" s="2">
        <v>2001.7</v>
      </c>
      <c r="Q609" s="2" t="s">
        <v>418</v>
      </c>
      <c r="R609" s="4" t="s">
        <v>3986</v>
      </c>
      <c r="S609" s="4" t="str">
        <f>IFERROR(VLOOKUP(R609,'C:\Users\XP-PC-XXX\Desktop\[员工花名册20180208更新版.xlsx]数据引用'!#REF!,2,0),"否")</f>
        <v>否</v>
      </c>
      <c r="U609" s="4" t="s">
        <v>3987</v>
      </c>
      <c r="AD609" s="5">
        <v>37073</v>
      </c>
      <c r="AE609" s="10">
        <f ca="1" t="shared" si="19"/>
        <v>16.5833333333333</v>
      </c>
      <c r="AH609" s="2" t="s">
        <v>3988</v>
      </c>
      <c r="AI609" s="2" t="s">
        <v>3989</v>
      </c>
    </row>
    <row r="610" spans="1:35">
      <c r="A610" s="1" t="s">
        <v>3990</v>
      </c>
      <c r="B610" s="2" t="s">
        <v>3991</v>
      </c>
      <c r="C610" s="2" t="s">
        <v>34</v>
      </c>
      <c r="D610" s="2" t="s">
        <v>1282</v>
      </c>
      <c r="E610" s="2" t="s">
        <v>328</v>
      </c>
      <c r="F610" s="2" t="s">
        <v>2677</v>
      </c>
      <c r="H610" s="2" t="s">
        <v>265</v>
      </c>
      <c r="J610" s="2" t="s">
        <v>233</v>
      </c>
      <c r="K610" s="2" t="s">
        <v>3992</v>
      </c>
      <c r="N610" s="3">
        <v>43089</v>
      </c>
      <c r="O610" s="7">
        <f ca="1" t="shared" si="18"/>
        <v>0.166666666666667</v>
      </c>
      <c r="S610" s="4" t="str">
        <f>IFERROR(VLOOKUP(R610,'C:\Users\XP-PC-XXX\Desktop\[员工花名册20180208更新版.xlsx]数据引用'!#REF!,2,0),"否")</f>
        <v>否</v>
      </c>
      <c r="AE610" s="10">
        <f ca="1" t="shared" si="19"/>
        <v>118.083333333333</v>
      </c>
      <c r="AF610" s="2" t="s">
        <v>3993</v>
      </c>
      <c r="AH610" s="2" t="s">
        <v>3994</v>
      </c>
      <c r="AI610" s="2" t="s">
        <v>3995</v>
      </c>
    </row>
    <row r="611" spans="1:35">
      <c r="A611" s="1" t="s">
        <v>3996</v>
      </c>
      <c r="B611" s="2" t="s">
        <v>3997</v>
      </c>
      <c r="C611" s="2" t="s">
        <v>34</v>
      </c>
      <c r="D611" s="2" t="s">
        <v>1282</v>
      </c>
      <c r="E611" s="2" t="s">
        <v>1090</v>
      </c>
      <c r="F611" s="2" t="s">
        <v>1459</v>
      </c>
      <c r="H611" s="2" t="s">
        <v>3998</v>
      </c>
      <c r="J611" s="2" t="s">
        <v>198</v>
      </c>
      <c r="K611" s="2" t="s">
        <v>3561</v>
      </c>
      <c r="N611" s="3">
        <v>43089</v>
      </c>
      <c r="O611" s="7">
        <f ca="1" t="shared" si="18"/>
        <v>0.166666666666667</v>
      </c>
      <c r="P611" s="2">
        <v>2014.9</v>
      </c>
      <c r="Q611" s="2" t="s">
        <v>40</v>
      </c>
      <c r="R611" s="4" t="s">
        <v>662</v>
      </c>
      <c r="S611" s="4" t="str">
        <f>IFERROR(VLOOKUP(R611,'C:\Users\XP-PC-XXX\Desktop\[员工花名册20180208更新版.xlsx]数据引用'!#REF!,2,0),"否")</f>
        <v>否</v>
      </c>
      <c r="U611" s="4" t="s">
        <v>3999</v>
      </c>
      <c r="AD611" s="5">
        <v>41699</v>
      </c>
      <c r="AE611" s="10">
        <f ca="1" t="shared" si="19"/>
        <v>3.91666666666667</v>
      </c>
      <c r="AF611" s="2" t="s">
        <v>4000</v>
      </c>
      <c r="AH611" s="2">
        <v>18510989923</v>
      </c>
      <c r="AI611" s="2" t="s">
        <v>4001</v>
      </c>
    </row>
    <row r="612" spans="1:35">
      <c r="A612" s="1" t="s">
        <v>4002</v>
      </c>
      <c r="B612" s="2" t="s">
        <v>4003</v>
      </c>
      <c r="C612" s="2" t="s">
        <v>34</v>
      </c>
      <c r="D612" s="2" t="s">
        <v>1282</v>
      </c>
      <c r="E612" s="2" t="s">
        <v>1090</v>
      </c>
      <c r="F612" s="2" t="s">
        <v>1459</v>
      </c>
      <c r="H612" s="2" t="s">
        <v>330</v>
      </c>
      <c r="J612" s="2" t="s">
        <v>233</v>
      </c>
      <c r="K612" s="2" t="s">
        <v>3747</v>
      </c>
      <c r="N612" s="3">
        <v>43089</v>
      </c>
      <c r="O612" s="7">
        <f ca="1" t="shared" si="18"/>
        <v>0.166666666666667</v>
      </c>
      <c r="P612" s="2">
        <v>2013.12</v>
      </c>
      <c r="S612" s="4" t="str">
        <f>IFERROR(VLOOKUP(R612,'C:\Users\XP-PC-XXX\Desktop\[员工花名册20180208更新版.xlsx]数据引用'!#REF!,2,0),"否")</f>
        <v>否</v>
      </c>
      <c r="AE612" s="10">
        <f ca="1" t="shared" si="19"/>
        <v>118.083333333333</v>
      </c>
      <c r="AH612" s="2">
        <v>13020072281</v>
      </c>
      <c r="AI612" s="2" t="s">
        <v>4004</v>
      </c>
    </row>
    <row r="613" spans="1:35">
      <c r="A613" s="1" t="s">
        <v>4005</v>
      </c>
      <c r="B613" s="2" t="s">
        <v>4006</v>
      </c>
      <c r="C613" s="2" t="s">
        <v>34</v>
      </c>
      <c r="D613" s="2" t="s">
        <v>1282</v>
      </c>
      <c r="E613" s="2" t="s">
        <v>82</v>
      </c>
      <c r="F613" s="2" t="s">
        <v>1283</v>
      </c>
      <c r="G613" s="2" t="s">
        <v>1335</v>
      </c>
      <c r="H613" s="2" t="s">
        <v>330</v>
      </c>
      <c r="J613" s="2" t="s">
        <v>233</v>
      </c>
      <c r="K613" s="2" t="s">
        <v>3005</v>
      </c>
      <c r="N613" s="3">
        <v>43089</v>
      </c>
      <c r="O613" s="7">
        <f ca="1" t="shared" si="18"/>
        <v>0.166666666666667</v>
      </c>
      <c r="P613" s="2">
        <v>2002.6</v>
      </c>
      <c r="Q613" s="2" t="s">
        <v>40</v>
      </c>
      <c r="R613" s="4" t="s">
        <v>2387</v>
      </c>
      <c r="S613" s="4" t="str">
        <f>IFERROR(VLOOKUP(R613,'C:\Users\XP-PC-XXX\Desktop\[员工花名册20180208更新版.xlsx]数据引用'!#REF!,2,0),"否")</f>
        <v>否</v>
      </c>
      <c r="U613" s="4" t="s">
        <v>4007</v>
      </c>
      <c r="AD613" s="5">
        <v>37288</v>
      </c>
      <c r="AE613" s="10">
        <f ca="1" t="shared" si="19"/>
        <v>16</v>
      </c>
      <c r="AF613" s="2" t="s">
        <v>4008</v>
      </c>
      <c r="AH613" s="2">
        <v>13911089804</v>
      </c>
      <c r="AI613" s="2" t="s">
        <v>4009</v>
      </c>
    </row>
    <row r="614" spans="1:35">
      <c r="A614" s="1" t="s">
        <v>4010</v>
      </c>
      <c r="B614" s="2" t="s">
        <v>4011</v>
      </c>
      <c r="C614" s="2" t="s">
        <v>34</v>
      </c>
      <c r="D614" s="2" t="s">
        <v>1282</v>
      </c>
      <c r="E614" s="2" t="s">
        <v>328</v>
      </c>
      <c r="F614" s="2" t="s">
        <v>2677</v>
      </c>
      <c r="H614" s="2" t="s">
        <v>330</v>
      </c>
      <c r="J614" s="2" t="s">
        <v>233</v>
      </c>
      <c r="K614" s="2" t="s">
        <v>876</v>
      </c>
      <c r="N614" s="3">
        <v>43087</v>
      </c>
      <c r="O614" s="7">
        <f ca="1" t="shared" si="18"/>
        <v>0.166666666666667</v>
      </c>
      <c r="S614" s="4" t="str">
        <f>IFERROR(VLOOKUP(R614,'C:\Users\XP-PC-XXX\Desktop\[员工花名册20180208更新版.xlsx]数据引用'!#REF!,2,0),"否")</f>
        <v>否</v>
      </c>
      <c r="Y614" s="2" t="s">
        <v>40</v>
      </c>
      <c r="Z614" s="2" t="s">
        <v>3887</v>
      </c>
      <c r="AA614" s="2" t="s">
        <v>4012</v>
      </c>
      <c r="AE614" s="10">
        <f ca="1" t="shared" si="19"/>
        <v>118.083333333333</v>
      </c>
      <c r="AH614" s="2">
        <v>17600666029</v>
      </c>
      <c r="AI614" s="2" t="s">
        <v>4013</v>
      </c>
    </row>
    <row r="615" spans="1:35">
      <c r="A615" s="1" t="s">
        <v>4014</v>
      </c>
      <c r="B615" s="2" t="s">
        <v>4015</v>
      </c>
      <c r="C615" s="2" t="s">
        <v>81</v>
      </c>
      <c r="D615" s="2" t="s">
        <v>35</v>
      </c>
      <c r="E615" s="2" t="s">
        <v>82</v>
      </c>
      <c r="F615" s="2" t="s">
        <v>894</v>
      </c>
      <c r="H615" s="2" t="s">
        <v>95</v>
      </c>
      <c r="J615" s="2" t="s">
        <v>85</v>
      </c>
      <c r="K615" s="2" t="s">
        <v>4016</v>
      </c>
      <c r="L615" s="2" t="s">
        <v>893</v>
      </c>
      <c r="M615" s="2" t="s">
        <v>893</v>
      </c>
      <c r="N615" s="3">
        <v>43087</v>
      </c>
      <c r="O615" s="7">
        <f ca="1" t="shared" si="18"/>
        <v>0.166666666666667</v>
      </c>
      <c r="P615" s="2">
        <v>2010.9</v>
      </c>
      <c r="Q615" s="2" t="s">
        <v>40</v>
      </c>
      <c r="R615" s="4" t="s">
        <v>967</v>
      </c>
      <c r="S615" s="4" t="str">
        <f>IFERROR(VLOOKUP(R615,'C:\Users\XP-PC-XXX\Desktop\[员工花名册20180208更新版.xlsx]数据引用'!#REF!,2,0),"否")</f>
        <v>否</v>
      </c>
      <c r="U615" s="4" t="s">
        <v>3800</v>
      </c>
      <c r="AD615" s="5">
        <v>40330</v>
      </c>
      <c r="AE615" s="10">
        <f ca="1" t="shared" si="19"/>
        <v>7.66666666666667</v>
      </c>
      <c r="AF615" s="2" t="s">
        <v>4017</v>
      </c>
      <c r="AH615" s="2">
        <v>18620520129</v>
      </c>
      <c r="AI615" s="2" t="s">
        <v>4018</v>
      </c>
    </row>
    <row r="616" ht="28.5" spans="1:35">
      <c r="A616" s="1" t="s">
        <v>4019</v>
      </c>
      <c r="B616" s="2" t="s">
        <v>4020</v>
      </c>
      <c r="C616" s="2" t="s">
        <v>34</v>
      </c>
      <c r="D616" s="2" t="s">
        <v>35</v>
      </c>
      <c r="E616" s="2" t="s">
        <v>155</v>
      </c>
      <c r="F616" s="2" t="s">
        <v>156</v>
      </c>
      <c r="G616" s="2" t="s">
        <v>546</v>
      </c>
      <c r="H616" s="2" t="s">
        <v>265</v>
      </c>
      <c r="J616" s="2" t="s">
        <v>198</v>
      </c>
      <c r="K616" s="2" t="s">
        <v>884</v>
      </c>
      <c r="N616" s="3">
        <v>43089</v>
      </c>
      <c r="O616" s="7">
        <f ca="1" t="shared" si="18"/>
        <v>0.166666666666667</v>
      </c>
      <c r="P616" s="2">
        <v>2015.6</v>
      </c>
      <c r="Q616" s="2" t="s">
        <v>40</v>
      </c>
      <c r="R616" s="4" t="s">
        <v>4021</v>
      </c>
      <c r="S616" s="4" t="str">
        <f>IFERROR(VLOOKUP(R616,'C:\Users\XP-PC-XXX\Desktop\[员工花名册20180208更新版.xlsx]数据引用'!#REF!,2,0),"否")</f>
        <v>否</v>
      </c>
      <c r="U616" s="4" t="s">
        <v>4022</v>
      </c>
      <c r="AD616" s="5">
        <v>41828</v>
      </c>
      <c r="AE616" s="10">
        <f ca="1" t="shared" si="19"/>
        <v>3.58333333333333</v>
      </c>
      <c r="AF616" s="2" t="s">
        <v>4023</v>
      </c>
      <c r="AH616" s="2" t="s">
        <v>4024</v>
      </c>
      <c r="AI616" s="2" t="s">
        <v>4025</v>
      </c>
    </row>
    <row r="617" spans="1:35">
      <c r="A617" s="1" t="s">
        <v>4026</v>
      </c>
      <c r="B617" s="2" t="s">
        <v>4027</v>
      </c>
      <c r="C617" s="2" t="s">
        <v>81</v>
      </c>
      <c r="D617" s="2" t="s">
        <v>35</v>
      </c>
      <c r="E617" s="2" t="s">
        <v>111</v>
      </c>
      <c r="F617" s="2" t="s">
        <v>176</v>
      </c>
      <c r="G617" s="2" t="s">
        <v>257</v>
      </c>
      <c r="H617" s="2" t="s">
        <v>3365</v>
      </c>
      <c r="J617" s="2" t="s">
        <v>3366</v>
      </c>
      <c r="K617" s="2" t="s">
        <v>4028</v>
      </c>
      <c r="N617" s="3">
        <v>43090</v>
      </c>
      <c r="O617" s="7">
        <f ca="1" t="shared" si="18"/>
        <v>0.166666666666667</v>
      </c>
      <c r="S617" s="4" t="str">
        <f>IFERROR(VLOOKUP(R617,'C:\Users\XP-PC-XXX\Desktop\[员工花名册20180208更新版.xlsx]数据引用'!#REF!,2,0),"否")</f>
        <v>否</v>
      </c>
      <c r="AD617" s="1" t="s">
        <v>39</v>
      </c>
      <c r="AE617" s="10" t="e">
        <f ca="1" t="shared" si="19"/>
        <v>#VALUE!</v>
      </c>
      <c r="AH617" s="2">
        <v>18843015441</v>
      </c>
      <c r="AI617" s="17" t="s">
        <v>4029</v>
      </c>
    </row>
    <row r="618" spans="1:35">
      <c r="A618" s="1" t="s">
        <v>4030</v>
      </c>
      <c r="B618" s="2" t="s">
        <v>4031</v>
      </c>
      <c r="C618" s="2" t="s">
        <v>34</v>
      </c>
      <c r="D618" s="2" t="s">
        <v>35</v>
      </c>
      <c r="E618" s="2" t="s">
        <v>57</v>
      </c>
      <c r="F618" s="2" t="s">
        <v>619</v>
      </c>
      <c r="G618" s="2" t="s">
        <v>1115</v>
      </c>
      <c r="H618" s="2" t="s">
        <v>242</v>
      </c>
      <c r="J618" s="2" t="s">
        <v>85</v>
      </c>
      <c r="K618" s="2" t="s">
        <v>4032</v>
      </c>
      <c r="L618" s="2" t="s">
        <v>1114</v>
      </c>
      <c r="N618" s="3">
        <v>43092</v>
      </c>
      <c r="O618" s="7">
        <f ca="1" t="shared" si="18"/>
        <v>0.166666666666667</v>
      </c>
      <c r="P618" s="2">
        <v>1985</v>
      </c>
      <c r="Q618" s="2" t="s">
        <v>40</v>
      </c>
      <c r="R618" s="4" t="s">
        <v>4033</v>
      </c>
      <c r="S618" s="4" t="str">
        <f>IFERROR(VLOOKUP(R618,'C:\Users\XP-PC-XXX\Desktop\[员工花名册20180208更新版.xlsx]数据引用'!#REF!,2,0),"否")</f>
        <v>否</v>
      </c>
      <c r="U618" s="4" t="s">
        <v>4034</v>
      </c>
      <c r="AD618" s="5">
        <v>31260</v>
      </c>
      <c r="AE618" s="10">
        <f ca="1" t="shared" si="19"/>
        <v>32.5</v>
      </c>
      <c r="AF618" s="2" t="s">
        <v>1607</v>
      </c>
      <c r="AH618" s="2">
        <v>18608489919</v>
      </c>
      <c r="AI618" s="2" t="s">
        <v>4035</v>
      </c>
    </row>
    <row r="619" spans="1:35">
      <c r="A619" s="1" t="s">
        <v>4036</v>
      </c>
      <c r="B619" s="2" t="s">
        <v>4037</v>
      </c>
      <c r="C619" s="2" t="s">
        <v>34</v>
      </c>
      <c r="D619" s="2" t="s">
        <v>35</v>
      </c>
      <c r="E619" s="2" t="s">
        <v>111</v>
      </c>
      <c r="F619" s="2" t="s">
        <v>176</v>
      </c>
      <c r="G619" s="2" t="s">
        <v>754</v>
      </c>
      <c r="H619" s="2" t="s">
        <v>1726</v>
      </c>
      <c r="J619" s="2" t="s">
        <v>580</v>
      </c>
      <c r="K619" s="2" t="s">
        <v>4038</v>
      </c>
      <c r="N619" s="3">
        <v>43092</v>
      </c>
      <c r="O619" s="7">
        <f ca="1" t="shared" si="18"/>
        <v>0.166666666666667</v>
      </c>
      <c r="P619" s="2">
        <v>2016.7</v>
      </c>
      <c r="Q619" s="2" t="s">
        <v>40</v>
      </c>
      <c r="R619" s="4" t="s">
        <v>4039</v>
      </c>
      <c r="S619" s="4" t="str">
        <f>IFERROR(VLOOKUP(R619,'C:\Users\XP-PC-XXX\Desktop\[员工花名册20180208更新版.xlsx]数据引用'!#REF!,2,0),"否")</f>
        <v>否</v>
      </c>
      <c r="U619" s="4" t="s">
        <v>4040</v>
      </c>
      <c r="AD619" s="5">
        <v>42552</v>
      </c>
      <c r="AE619" s="10">
        <f ca="1" t="shared" si="19"/>
        <v>1.58333333333333</v>
      </c>
      <c r="AF619" s="2" t="s">
        <v>1524</v>
      </c>
      <c r="AH619" s="2">
        <v>13919692616</v>
      </c>
      <c r="AI619" s="17" t="s">
        <v>4041</v>
      </c>
    </row>
    <row r="620" spans="1:35">
      <c r="A620" s="1" t="s">
        <v>4042</v>
      </c>
      <c r="B620" s="2" t="s">
        <v>4043</v>
      </c>
      <c r="C620" s="2" t="s">
        <v>34</v>
      </c>
      <c r="D620" s="2" t="s">
        <v>1282</v>
      </c>
      <c r="E620" s="2" t="e">
        <v>#N/A</v>
      </c>
      <c r="F620" s="2" t="e">
        <v>#N/A</v>
      </c>
      <c r="G620" s="2" t="e">
        <v>#N/A</v>
      </c>
      <c r="H620" s="2" t="e">
        <v>#N/A</v>
      </c>
      <c r="J620" s="2" t="e">
        <v>#N/A</v>
      </c>
      <c r="K620" s="2" t="e">
        <v>#N/A</v>
      </c>
      <c r="L620" s="2" t="s">
        <v>3053</v>
      </c>
      <c r="M620" s="2" t="s">
        <v>3053</v>
      </c>
      <c r="N620" s="3">
        <v>43094</v>
      </c>
      <c r="O620" s="7">
        <f ca="1" t="shared" si="18"/>
        <v>0.166666666666667</v>
      </c>
      <c r="P620" s="2" t="s">
        <v>4044</v>
      </c>
      <c r="Q620" s="2" t="s">
        <v>40</v>
      </c>
      <c r="R620" s="4" t="s">
        <v>3055</v>
      </c>
      <c r="S620" s="4" t="str">
        <f>IFERROR(VLOOKUP(R620,'C:\Users\XP-PC-XXX\Desktop\[员工花名册20180208更新版.xlsx]数据引用'!#REF!,2,0),"否")</f>
        <v>否</v>
      </c>
      <c r="AE620" s="10">
        <f ca="1" t="shared" si="19"/>
        <v>118.083333333333</v>
      </c>
      <c r="AG620" s="25"/>
      <c r="AH620" s="26">
        <v>13051162750</v>
      </c>
      <c r="AI620" s="17" t="s">
        <v>4045</v>
      </c>
    </row>
    <row r="621" spans="1:35">
      <c r="A621" s="1" t="s">
        <v>4046</v>
      </c>
      <c r="B621" s="2" t="s">
        <v>4047</v>
      </c>
      <c r="C621" s="2" t="s">
        <v>34</v>
      </c>
      <c r="D621" s="2" t="s">
        <v>3034</v>
      </c>
      <c r="E621" s="2" t="s">
        <v>744</v>
      </c>
      <c r="F621" s="2" t="s">
        <v>3069</v>
      </c>
      <c r="H621" s="2" t="s">
        <v>144</v>
      </c>
      <c r="J621" s="2" t="s">
        <v>233</v>
      </c>
      <c r="K621" s="2" t="s">
        <v>4048</v>
      </c>
      <c r="L621" s="2" t="s">
        <v>3783</v>
      </c>
      <c r="M621" s="2" t="s">
        <v>3783</v>
      </c>
      <c r="N621" s="3">
        <v>43094</v>
      </c>
      <c r="O621" s="7">
        <f ca="1" t="shared" si="18"/>
        <v>0.166666666666667</v>
      </c>
      <c r="P621" s="2">
        <v>2010.7</v>
      </c>
      <c r="Q621" s="2" t="s">
        <v>40</v>
      </c>
      <c r="R621" s="4" t="s">
        <v>4049</v>
      </c>
      <c r="S621" s="4" t="str">
        <f>IFERROR(VLOOKUP(R621,'C:\Users\XP-PC-XXX\Desktop\[员工花名册20180208更新版.xlsx]数据引用'!#REF!,2,0),"否")</f>
        <v>否</v>
      </c>
      <c r="U621" s="4" t="s">
        <v>4050</v>
      </c>
      <c r="AD621" s="5">
        <v>40360</v>
      </c>
      <c r="AE621" s="10">
        <f ca="1" t="shared" si="19"/>
        <v>7.58333333333333</v>
      </c>
      <c r="AF621" s="2" t="s">
        <v>4051</v>
      </c>
      <c r="AG621" s="25"/>
      <c r="AH621" s="27" t="s">
        <v>4052</v>
      </c>
      <c r="AI621" s="17" t="s">
        <v>4053</v>
      </c>
    </row>
    <row r="622" spans="1:35">
      <c r="A622" s="1" t="s">
        <v>4054</v>
      </c>
      <c r="B622" s="2" t="s">
        <v>4055</v>
      </c>
      <c r="C622" s="2" t="s">
        <v>34</v>
      </c>
      <c r="D622" s="2" t="s">
        <v>35</v>
      </c>
      <c r="E622" s="2" t="s">
        <v>57</v>
      </c>
      <c r="F622" s="2" t="s">
        <v>619</v>
      </c>
      <c r="G622" s="2" t="s">
        <v>1115</v>
      </c>
      <c r="H622" s="2" t="s">
        <v>242</v>
      </c>
      <c r="J622" s="2" t="s">
        <v>85</v>
      </c>
      <c r="K622" s="2" t="s">
        <v>4056</v>
      </c>
      <c r="L622" s="2" t="s">
        <v>1114</v>
      </c>
      <c r="M622" s="2" t="s">
        <v>1114</v>
      </c>
      <c r="N622" s="3">
        <v>43097</v>
      </c>
      <c r="O622" s="7">
        <f ca="1" t="shared" si="18"/>
        <v>0.0833333333333333</v>
      </c>
      <c r="P622" s="2">
        <v>2007.7</v>
      </c>
      <c r="Q622" s="2" t="s">
        <v>40</v>
      </c>
      <c r="R622" s="4" t="s">
        <v>200</v>
      </c>
      <c r="S622" s="4" t="str">
        <f>IFERROR(VLOOKUP(R622,'C:\Users\XP-PC-XXX\Desktop\[员工花名册20180208更新版.xlsx]数据引用'!#REF!,2,0),"否")</f>
        <v>否</v>
      </c>
      <c r="U622" s="4" t="s">
        <v>4057</v>
      </c>
      <c r="AD622" s="5">
        <v>39280</v>
      </c>
      <c r="AE622" s="10">
        <f ca="1" t="shared" si="19"/>
        <v>10.5833333333333</v>
      </c>
      <c r="AF622" s="2" t="s">
        <v>371</v>
      </c>
      <c r="AG622" s="25"/>
      <c r="AH622" s="27">
        <v>13580315494</v>
      </c>
      <c r="AI622" s="17" t="s">
        <v>4058</v>
      </c>
    </row>
    <row r="623" spans="1:35">
      <c r="A623" s="1" t="s">
        <v>4059</v>
      </c>
      <c r="B623" s="2" t="s">
        <v>4060</v>
      </c>
      <c r="C623" s="2" t="s">
        <v>34</v>
      </c>
      <c r="D623" s="2" t="s">
        <v>1282</v>
      </c>
      <c r="E623" s="2" t="s">
        <v>328</v>
      </c>
      <c r="F623" s="2" t="s">
        <v>530</v>
      </c>
      <c r="H623" s="2" t="s">
        <v>197</v>
      </c>
      <c r="J623" s="2" t="s">
        <v>198</v>
      </c>
      <c r="K623" s="2" t="s">
        <v>4061</v>
      </c>
      <c r="L623" s="2" t="s">
        <v>2685</v>
      </c>
      <c r="M623" s="2" t="s">
        <v>2685</v>
      </c>
      <c r="N623" s="3">
        <v>43102</v>
      </c>
      <c r="O623" s="7">
        <f ca="1" t="shared" si="18"/>
        <v>0.0833333333333333</v>
      </c>
      <c r="P623" s="2">
        <v>2009.7</v>
      </c>
      <c r="Q623" s="2" t="s">
        <v>40</v>
      </c>
      <c r="R623" s="4" t="s">
        <v>3563</v>
      </c>
      <c r="S623" s="4" t="str">
        <f>IFERROR(VLOOKUP(R623,'C:\Users\XP-PC-XXX\Desktop\[员工花名册20180208更新版.xlsx]数据引用'!#REF!,2,0),"否")</f>
        <v>否</v>
      </c>
      <c r="U623" s="4" t="s">
        <v>288</v>
      </c>
      <c r="AD623" s="5">
        <v>40057</v>
      </c>
      <c r="AE623" s="10">
        <f ca="1" t="shared" si="19"/>
        <v>8.41666666666667</v>
      </c>
      <c r="AF623" s="2" t="s">
        <v>4062</v>
      </c>
      <c r="AH623" s="2">
        <v>13488726994</v>
      </c>
      <c r="AI623" s="2" t="s">
        <v>4063</v>
      </c>
    </row>
    <row r="624" spans="1:35">
      <c r="A624" s="1" t="s">
        <v>4064</v>
      </c>
      <c r="B624" s="2" t="s">
        <v>4065</v>
      </c>
      <c r="C624" s="2" t="s">
        <v>81</v>
      </c>
      <c r="D624" s="2" t="s">
        <v>35</v>
      </c>
      <c r="E624" s="2" t="s">
        <v>328</v>
      </c>
      <c r="F624" s="2" t="s">
        <v>530</v>
      </c>
      <c r="H624" s="2" t="s">
        <v>197</v>
      </c>
      <c r="J624" s="2" t="s">
        <v>198</v>
      </c>
      <c r="K624" s="2" t="s">
        <v>1654</v>
      </c>
      <c r="L624" s="2" t="s">
        <v>529</v>
      </c>
      <c r="M624" s="2" t="s">
        <v>529</v>
      </c>
      <c r="N624" s="3">
        <v>43102</v>
      </c>
      <c r="O624" s="7">
        <f ca="1" t="shared" si="18"/>
        <v>0.0833333333333333</v>
      </c>
      <c r="P624" s="2">
        <v>2013.6</v>
      </c>
      <c r="Q624" s="2" t="s">
        <v>40</v>
      </c>
      <c r="R624" s="4" t="s">
        <v>4066</v>
      </c>
      <c r="S624" s="4" t="str">
        <f>IFERROR(VLOOKUP(R624,'C:\Users\XP-PC-XXX\Desktop\[员工花名册20180208更新版.xlsx]数据引用'!#REF!,2,0),"否")</f>
        <v>否</v>
      </c>
      <c r="T624" s="4" t="s">
        <v>4067</v>
      </c>
      <c r="U624" s="4" t="s">
        <v>442</v>
      </c>
      <c r="AD624" s="5">
        <v>41532</v>
      </c>
      <c r="AE624" s="10">
        <f ca="1" t="shared" si="19"/>
        <v>4.41666666666667</v>
      </c>
      <c r="AF624" s="2" t="s">
        <v>4068</v>
      </c>
      <c r="AH624" s="2">
        <v>15521004085</v>
      </c>
      <c r="AI624" s="2" t="s">
        <v>4069</v>
      </c>
    </row>
    <row r="625" spans="1:35">
      <c r="A625" s="1" t="s">
        <v>4070</v>
      </c>
      <c r="B625" s="2" t="s">
        <v>4071</v>
      </c>
      <c r="C625" s="2" t="s">
        <v>34</v>
      </c>
      <c r="D625" s="2" t="s">
        <v>35</v>
      </c>
      <c r="E625" s="2" t="s">
        <v>328</v>
      </c>
      <c r="F625" s="2" t="s">
        <v>329</v>
      </c>
      <c r="H625" s="2" t="s">
        <v>265</v>
      </c>
      <c r="J625" s="2" t="s">
        <v>198</v>
      </c>
      <c r="K625" s="2" t="s">
        <v>4072</v>
      </c>
      <c r="L625" s="2" t="s">
        <v>2526</v>
      </c>
      <c r="M625" s="2" t="s">
        <v>2526</v>
      </c>
      <c r="N625" s="3">
        <v>43102</v>
      </c>
      <c r="O625" s="7">
        <f ca="1" t="shared" si="18"/>
        <v>0.0833333333333333</v>
      </c>
      <c r="P625" s="2">
        <v>2014.9</v>
      </c>
      <c r="Q625" s="2" t="s">
        <v>4073</v>
      </c>
      <c r="R625" s="4" t="s">
        <v>4074</v>
      </c>
      <c r="S625" s="4" t="str">
        <f>IFERROR(VLOOKUP(R625,'C:\Users\XP-PC-XXX\Desktop\[员工花名册20180208更新版.xlsx]数据引用'!#REF!,2,0),"否")</f>
        <v>否</v>
      </c>
      <c r="U625" s="4" t="s">
        <v>4075</v>
      </c>
      <c r="AD625" s="5">
        <v>41944</v>
      </c>
      <c r="AE625" s="10">
        <f ca="1" t="shared" si="19"/>
        <v>3.25</v>
      </c>
      <c r="AF625" s="2" t="s">
        <v>4076</v>
      </c>
      <c r="AH625" s="2">
        <v>15913135354</v>
      </c>
      <c r="AI625" s="2" t="s">
        <v>4077</v>
      </c>
    </row>
    <row r="626" spans="1:35">
      <c r="A626" s="1" t="s">
        <v>4078</v>
      </c>
      <c r="B626" s="2" t="s">
        <v>4079</v>
      </c>
      <c r="C626" s="2" t="s">
        <v>34</v>
      </c>
      <c r="D626" s="2" t="s">
        <v>35</v>
      </c>
      <c r="E626" s="2" t="s">
        <v>111</v>
      </c>
      <c r="F626" s="2" t="s">
        <v>112</v>
      </c>
      <c r="G626" s="2" t="s">
        <v>307</v>
      </c>
      <c r="H626" s="2" t="s">
        <v>144</v>
      </c>
      <c r="J626" s="2" t="s">
        <v>233</v>
      </c>
      <c r="K626" s="2" t="s">
        <v>4080</v>
      </c>
      <c r="L626" s="2" t="s">
        <v>110</v>
      </c>
      <c r="M626" s="2" t="s">
        <v>110</v>
      </c>
      <c r="N626" s="3">
        <v>43102</v>
      </c>
      <c r="O626" s="7">
        <f ca="1" t="shared" si="18"/>
        <v>0.0833333333333333</v>
      </c>
      <c r="P626" s="2">
        <v>2012.7</v>
      </c>
      <c r="Q626" s="2" t="s">
        <v>49</v>
      </c>
      <c r="R626" s="4" t="s">
        <v>286</v>
      </c>
      <c r="S626" s="4" t="str">
        <f>IFERROR(VLOOKUP(R626,'C:\Users\XP-PC-XXX\Desktop\[员工花名册20180208更新版.xlsx]数据引用'!#REF!,2,0),"否")</f>
        <v>否</v>
      </c>
      <c r="U626" s="4" t="s">
        <v>4081</v>
      </c>
      <c r="V626" s="2" t="s">
        <v>40</v>
      </c>
      <c r="W626" s="4" t="s">
        <v>286</v>
      </c>
      <c r="X626" s="4" t="s">
        <v>2587</v>
      </c>
      <c r="AD626" s="5">
        <v>41123</v>
      </c>
      <c r="AE626" s="10">
        <f ca="1" t="shared" si="19"/>
        <v>5.5</v>
      </c>
      <c r="AF626" s="2" t="s">
        <v>3923</v>
      </c>
      <c r="AH626" s="2">
        <v>13596472232</v>
      </c>
      <c r="AI626" s="2" t="s">
        <v>4082</v>
      </c>
    </row>
    <row r="627" spans="1:35">
      <c r="A627" s="1" t="s">
        <v>4083</v>
      </c>
      <c r="B627" s="2" t="s">
        <v>4084</v>
      </c>
      <c r="C627" s="2" t="s">
        <v>34</v>
      </c>
      <c r="D627" s="2" t="s">
        <v>35</v>
      </c>
      <c r="E627" s="2" t="s">
        <v>155</v>
      </c>
      <c r="F627" s="2" t="s">
        <v>447</v>
      </c>
      <c r="G627" s="2" t="s">
        <v>4085</v>
      </c>
      <c r="H627" s="2" t="s">
        <v>67</v>
      </c>
      <c r="J627" s="2" t="s">
        <v>68</v>
      </c>
      <c r="K627" s="2" t="s">
        <v>4086</v>
      </c>
      <c r="L627" s="2" t="s">
        <v>219</v>
      </c>
      <c r="M627" s="2" t="s">
        <v>219</v>
      </c>
      <c r="N627" s="3">
        <v>43102</v>
      </c>
      <c r="O627" s="7">
        <f ca="1" t="shared" si="18"/>
        <v>0.0833333333333333</v>
      </c>
      <c r="P627" s="2">
        <v>2012.7</v>
      </c>
      <c r="Q627" s="2" t="s">
        <v>40</v>
      </c>
      <c r="R627" s="4" t="s">
        <v>4087</v>
      </c>
      <c r="S627" s="4" t="str">
        <f>IFERROR(VLOOKUP(R627,'C:\Users\XP-PC-XXX\Desktop\[员工花名册20180208更新版.xlsx]数据引用'!#REF!,2,0),"否")</f>
        <v>否</v>
      </c>
      <c r="U627" s="4" t="s">
        <v>1613</v>
      </c>
      <c r="Y627" s="2" t="s">
        <v>49</v>
      </c>
      <c r="Z627" s="4" t="s">
        <v>4088</v>
      </c>
      <c r="AA627" s="2" t="s">
        <v>2332</v>
      </c>
      <c r="AD627" s="5">
        <v>38565</v>
      </c>
      <c r="AE627" s="10">
        <f ca="1" t="shared" si="19"/>
        <v>12.5</v>
      </c>
      <c r="AF627" s="2" t="s">
        <v>4089</v>
      </c>
      <c r="AH627" s="2">
        <v>13929575750</v>
      </c>
      <c r="AI627" s="2" t="s">
        <v>4090</v>
      </c>
    </row>
    <row r="628" spans="1:35">
      <c r="A628" s="1" t="s">
        <v>4091</v>
      </c>
      <c r="B628" s="2" t="s">
        <v>4092</v>
      </c>
      <c r="C628" s="2" t="s">
        <v>81</v>
      </c>
      <c r="D628" s="2" t="s">
        <v>35</v>
      </c>
      <c r="E628" s="2" t="s">
        <v>57</v>
      </c>
      <c r="F628" s="2" t="s">
        <v>784</v>
      </c>
      <c r="G628" s="2" t="s">
        <v>2361</v>
      </c>
      <c r="H628" s="2" t="s">
        <v>1726</v>
      </c>
      <c r="J628" s="2" t="s">
        <v>580</v>
      </c>
      <c r="K628" s="2" t="s">
        <v>3087</v>
      </c>
      <c r="L628" s="2" t="s">
        <v>2702</v>
      </c>
      <c r="M628" s="2" t="s">
        <v>2702</v>
      </c>
      <c r="N628" s="3">
        <v>43102</v>
      </c>
      <c r="O628" s="7">
        <f ca="1" t="shared" si="18"/>
        <v>0.0833333333333333</v>
      </c>
      <c r="P628" s="2">
        <v>2013.6</v>
      </c>
      <c r="Q628" s="2" t="s">
        <v>40</v>
      </c>
      <c r="R628" s="4" t="s">
        <v>759</v>
      </c>
      <c r="S628" s="4" t="str">
        <f>IFERROR(VLOOKUP(R628,'C:\Users\XP-PC-XXX\Desktop\[员工花名册20180208更新版.xlsx]数据引用'!#REF!,2,0),"否")</f>
        <v>否</v>
      </c>
      <c r="U628" s="4" t="s">
        <v>789</v>
      </c>
      <c r="AD628" s="5">
        <v>41456</v>
      </c>
      <c r="AE628" s="10">
        <f ca="1" t="shared" si="19"/>
        <v>4.58333333333333</v>
      </c>
      <c r="AF628" s="2" t="s">
        <v>4093</v>
      </c>
      <c r="AH628" s="2">
        <v>13802519056</v>
      </c>
      <c r="AI628" s="2" t="s">
        <v>4094</v>
      </c>
    </row>
    <row r="629" spans="1:35">
      <c r="A629" s="1" t="s">
        <v>4095</v>
      </c>
      <c r="B629" s="2" t="s">
        <v>4096</v>
      </c>
      <c r="C629" s="2" t="s">
        <v>34</v>
      </c>
      <c r="D629" s="2" t="s">
        <v>35</v>
      </c>
      <c r="E629" s="2" t="s">
        <v>57</v>
      </c>
      <c r="F629" s="2" t="s">
        <v>784</v>
      </c>
      <c r="G629" s="2" t="s">
        <v>785</v>
      </c>
      <c r="H629" s="2" t="s">
        <v>242</v>
      </c>
      <c r="J629" s="2" t="s">
        <v>85</v>
      </c>
      <c r="K629" s="2" t="s">
        <v>4097</v>
      </c>
      <c r="L629" s="2" t="s">
        <v>810</v>
      </c>
      <c r="M629" s="2" t="s">
        <v>810</v>
      </c>
      <c r="N629" s="3">
        <v>43102</v>
      </c>
      <c r="O629" s="7">
        <f ca="1" t="shared" si="18"/>
        <v>0.0833333333333333</v>
      </c>
      <c r="P629" s="2">
        <v>2005.12</v>
      </c>
      <c r="Q629" s="2" t="s">
        <v>49</v>
      </c>
      <c r="R629" s="4" t="s">
        <v>172</v>
      </c>
      <c r="S629" s="4" t="str">
        <f>IFERROR(VLOOKUP(R629,'C:\Users\XP-PC-XXX\Desktop\[员工花名册20180208更新版.xlsx]数据引用'!#REF!,2,0),"否")</f>
        <v>否</v>
      </c>
      <c r="U629" s="4" t="s">
        <v>3433</v>
      </c>
      <c r="V629" s="2" t="s">
        <v>40</v>
      </c>
      <c r="W629" s="4" t="s">
        <v>172</v>
      </c>
      <c r="X629" s="4" t="s">
        <v>124</v>
      </c>
      <c r="AD629" s="5">
        <v>38777</v>
      </c>
      <c r="AE629" s="10">
        <f ca="1" t="shared" si="19"/>
        <v>11.9166666666667</v>
      </c>
      <c r="AF629" s="2" t="s">
        <v>1010</v>
      </c>
      <c r="AH629" s="2">
        <v>13871472501</v>
      </c>
      <c r="AI629" s="2" t="s">
        <v>4098</v>
      </c>
    </row>
    <row r="630" spans="1:35">
      <c r="A630" s="1" t="s">
        <v>4099</v>
      </c>
      <c r="B630" s="2" t="s">
        <v>4100</v>
      </c>
      <c r="C630" s="2" t="s">
        <v>34</v>
      </c>
      <c r="D630" s="2" t="s">
        <v>35</v>
      </c>
      <c r="E630" s="2" t="s">
        <v>57</v>
      </c>
      <c r="F630" s="2" t="s">
        <v>272</v>
      </c>
      <c r="H630" s="2" t="s">
        <v>251</v>
      </c>
      <c r="J630" s="2" t="s">
        <v>68</v>
      </c>
      <c r="K630" s="2" t="s">
        <v>4101</v>
      </c>
      <c r="L630" s="2" t="s">
        <v>244</v>
      </c>
      <c r="M630" s="2" t="s">
        <v>244</v>
      </c>
      <c r="N630" s="3">
        <v>43102</v>
      </c>
      <c r="O630" s="7">
        <f ca="1" t="shared" ref="O630:O693" si="20">DATEDIF(N630,TODAY(),"m")/12</f>
        <v>0.0833333333333333</v>
      </c>
      <c r="S630" s="4" t="str">
        <f>IFERROR(VLOOKUP(R630,'C:\Users\XP-PC-XXX\Desktop\[员工花名册20180208更新版.xlsx]数据引用'!#REF!,2,0),"否")</f>
        <v>否</v>
      </c>
      <c r="AE630" s="10">
        <f ca="1" t="shared" si="19"/>
        <v>118.083333333333</v>
      </c>
      <c r="AI630" s="2" t="s">
        <v>4102</v>
      </c>
    </row>
    <row r="631" spans="1:35">
      <c r="A631" s="1" t="s">
        <v>4103</v>
      </c>
      <c r="B631" s="2" t="s">
        <v>4104</v>
      </c>
      <c r="C631" s="2" t="s">
        <v>34</v>
      </c>
      <c r="D631" s="2" t="s">
        <v>35</v>
      </c>
      <c r="E631" s="2" t="s">
        <v>57</v>
      </c>
      <c r="F631" s="2" t="s">
        <v>240</v>
      </c>
      <c r="G631" s="2" t="s">
        <v>241</v>
      </c>
      <c r="H631" s="2" t="s">
        <v>144</v>
      </c>
      <c r="J631" s="2" t="s">
        <v>233</v>
      </c>
      <c r="K631" s="2" t="s">
        <v>4105</v>
      </c>
      <c r="L631" s="2" t="s">
        <v>1014</v>
      </c>
      <c r="M631" s="2" t="s">
        <v>1014</v>
      </c>
      <c r="N631" s="3">
        <v>43102</v>
      </c>
      <c r="O631" s="7">
        <f ca="1" t="shared" si="20"/>
        <v>0.0833333333333333</v>
      </c>
      <c r="P631" s="2">
        <v>2012.6</v>
      </c>
      <c r="Q631" s="2" t="s">
        <v>40</v>
      </c>
      <c r="R631" s="4" t="s">
        <v>286</v>
      </c>
      <c r="S631" s="4" t="str">
        <f>IFERROR(VLOOKUP(R631,'C:\Users\XP-PC-XXX\Desktop\[员工花名册20180208更新版.xlsx]数据引用'!#REF!,2,0),"否")</f>
        <v>否</v>
      </c>
      <c r="U631" s="4" t="s">
        <v>124</v>
      </c>
      <c r="AD631" s="5">
        <v>41123</v>
      </c>
      <c r="AE631" s="10">
        <f ca="1" t="shared" si="19"/>
        <v>5.5</v>
      </c>
      <c r="AF631" s="2" t="s">
        <v>1668</v>
      </c>
      <c r="AH631" s="2">
        <v>15044166996</v>
      </c>
      <c r="AI631" s="2" t="s">
        <v>4106</v>
      </c>
    </row>
    <row r="632" spans="1:35">
      <c r="A632" s="1" t="s">
        <v>4107</v>
      </c>
      <c r="B632" s="2" t="s">
        <v>4108</v>
      </c>
      <c r="C632" s="2" t="s">
        <v>34</v>
      </c>
      <c r="D632" s="2" t="s">
        <v>35</v>
      </c>
      <c r="E632" s="2" t="s">
        <v>57</v>
      </c>
      <c r="F632" s="2" t="s">
        <v>240</v>
      </c>
      <c r="G632" s="2" t="s">
        <v>241</v>
      </c>
      <c r="H632" s="2" t="s">
        <v>144</v>
      </c>
      <c r="J632" s="2" t="s">
        <v>233</v>
      </c>
      <c r="K632" s="2" t="s">
        <v>1002</v>
      </c>
      <c r="L632" s="2" t="s">
        <v>1014</v>
      </c>
      <c r="M632" s="2" t="s">
        <v>1014</v>
      </c>
      <c r="N632" s="3">
        <v>43102</v>
      </c>
      <c r="O632" s="7">
        <f ca="1" t="shared" si="20"/>
        <v>0.0833333333333333</v>
      </c>
      <c r="P632" s="2">
        <v>2006.7</v>
      </c>
      <c r="Q632" s="2" t="s">
        <v>40</v>
      </c>
      <c r="R632" s="4" t="s">
        <v>4109</v>
      </c>
      <c r="S632" s="4" t="str">
        <f>IFERROR(VLOOKUP(R632,'C:\Users\XP-PC-XXX\Desktop\[员工花名册20180208更新版.xlsx]数据引用'!#REF!,2,0),"否")</f>
        <v>否</v>
      </c>
      <c r="U632" s="4" t="s">
        <v>2295</v>
      </c>
      <c r="AD632" s="5">
        <v>38899</v>
      </c>
      <c r="AE632" s="10">
        <f ca="1" t="shared" si="19"/>
        <v>11.5833333333333</v>
      </c>
      <c r="AF632" s="2" t="s">
        <v>1916</v>
      </c>
      <c r="AH632" s="2">
        <v>17743445565</v>
      </c>
      <c r="AI632" s="2" t="s">
        <v>4110</v>
      </c>
    </row>
    <row r="633" spans="1:35">
      <c r="A633" s="1" t="s">
        <v>4111</v>
      </c>
      <c r="B633" s="2" t="s">
        <v>4112</v>
      </c>
      <c r="C633" s="2" t="s">
        <v>34</v>
      </c>
      <c r="D633" s="2" t="s">
        <v>35</v>
      </c>
      <c r="E633" s="2" t="s">
        <v>57</v>
      </c>
      <c r="F633" s="2" t="s">
        <v>128</v>
      </c>
      <c r="G633" s="2" t="s">
        <v>3426</v>
      </c>
      <c r="H633" s="2" t="s">
        <v>265</v>
      </c>
      <c r="J633" s="2" t="s">
        <v>198</v>
      </c>
      <c r="K633" s="2" t="s">
        <v>4113</v>
      </c>
      <c r="L633" s="2" t="s">
        <v>127</v>
      </c>
      <c r="M633" s="2" t="s">
        <v>127</v>
      </c>
      <c r="N633" s="3">
        <v>43102</v>
      </c>
      <c r="O633" s="7">
        <f ca="1" t="shared" si="20"/>
        <v>0.0833333333333333</v>
      </c>
      <c r="P633" s="2">
        <v>2015.7</v>
      </c>
      <c r="Q633" s="2" t="s">
        <v>40</v>
      </c>
      <c r="R633" s="4" t="s">
        <v>228</v>
      </c>
      <c r="S633" s="4" t="str">
        <f>IFERROR(VLOOKUP(R633,'C:\Users\XP-PC-XXX\Desktop\[员工花名册20180208更新版.xlsx]数据引用'!#REF!,2,0),"否")</f>
        <v>否</v>
      </c>
      <c r="U633" s="4" t="s">
        <v>52</v>
      </c>
      <c r="AD633" s="5">
        <v>42186</v>
      </c>
      <c r="AE633" s="10">
        <f ca="1" t="shared" si="19"/>
        <v>2.58333333333333</v>
      </c>
      <c r="AF633" s="2" t="s">
        <v>435</v>
      </c>
      <c r="AH633" s="2">
        <v>13510883213</v>
      </c>
      <c r="AI633" s="2" t="s">
        <v>4114</v>
      </c>
    </row>
    <row r="634" spans="1:35">
      <c r="A634" s="1" t="s">
        <v>4115</v>
      </c>
      <c r="B634" s="2" t="s">
        <v>4116</v>
      </c>
      <c r="C634" s="2" t="s">
        <v>34</v>
      </c>
      <c r="D634" s="2" t="s">
        <v>35</v>
      </c>
      <c r="E634" s="2" t="s">
        <v>57</v>
      </c>
      <c r="F634" s="2" t="s">
        <v>128</v>
      </c>
      <c r="G634" s="2" t="s">
        <v>3426</v>
      </c>
      <c r="H634" s="2" t="s">
        <v>265</v>
      </c>
      <c r="J634" s="2" t="s">
        <v>198</v>
      </c>
      <c r="K634" s="2" t="s">
        <v>4117</v>
      </c>
      <c r="L634" s="2" t="s">
        <v>127</v>
      </c>
      <c r="M634" s="2" t="s">
        <v>127</v>
      </c>
      <c r="N634" s="3">
        <v>43102</v>
      </c>
      <c r="O634" s="7">
        <f ca="1" t="shared" si="20"/>
        <v>0.0833333333333333</v>
      </c>
      <c r="P634" s="2">
        <v>2013.6</v>
      </c>
      <c r="Q634" s="2" t="s">
        <v>40</v>
      </c>
      <c r="R634" s="4" t="s">
        <v>41</v>
      </c>
      <c r="S634" s="4" t="str">
        <f>IFERROR(VLOOKUP(R634,'C:\Users\XP-PC-XXX\Desktop\[员工花名册20180208更新版.xlsx]数据引用'!#REF!,2,0),"否")</f>
        <v>否</v>
      </c>
      <c r="U634" s="4" t="s">
        <v>281</v>
      </c>
      <c r="AD634" s="5">
        <v>41472</v>
      </c>
      <c r="AE634" s="10">
        <f ca="1" t="shared" si="19"/>
        <v>4.58333333333333</v>
      </c>
      <c r="AF634" s="2" t="s">
        <v>435</v>
      </c>
      <c r="AH634" s="2">
        <v>13632994577</v>
      </c>
      <c r="AI634" s="2" t="s">
        <v>4118</v>
      </c>
    </row>
    <row r="635" spans="1:35">
      <c r="A635" s="1" t="s">
        <v>4119</v>
      </c>
      <c r="B635" s="2" t="s">
        <v>4120</v>
      </c>
      <c r="C635" s="2" t="s">
        <v>34</v>
      </c>
      <c r="D635" s="2" t="s">
        <v>35</v>
      </c>
      <c r="E635" s="2" t="s">
        <v>57</v>
      </c>
      <c r="F635" s="2" t="s">
        <v>128</v>
      </c>
      <c r="G635" s="2" t="s">
        <v>3426</v>
      </c>
      <c r="H635" s="2" t="s">
        <v>265</v>
      </c>
      <c r="J635" s="2" t="s">
        <v>198</v>
      </c>
      <c r="K635" s="2" t="s">
        <v>4121</v>
      </c>
      <c r="L635" s="2" t="s">
        <v>127</v>
      </c>
      <c r="M635" s="2" t="s">
        <v>127</v>
      </c>
      <c r="N635" s="3">
        <v>43102</v>
      </c>
      <c r="O635" s="7">
        <f ca="1" t="shared" si="20"/>
        <v>0.0833333333333333</v>
      </c>
      <c r="P635" s="2">
        <v>2016.6</v>
      </c>
      <c r="Q635" s="2" t="s">
        <v>40</v>
      </c>
      <c r="R635" s="4" t="s">
        <v>702</v>
      </c>
      <c r="S635" s="4" t="str">
        <f>IFERROR(VLOOKUP(R635,'C:\Users\XP-PC-XXX\Desktop\[员工花名册20180208更新版.xlsx]数据引用'!#REF!,2,0),"否")</f>
        <v>否</v>
      </c>
      <c r="U635" s="4" t="s">
        <v>549</v>
      </c>
      <c r="AD635" s="5">
        <v>42625</v>
      </c>
      <c r="AE635" s="10">
        <f ca="1" t="shared" si="19"/>
        <v>1.41666666666667</v>
      </c>
      <c r="AF635" s="2" t="s">
        <v>435</v>
      </c>
      <c r="AH635" s="2">
        <v>15521251766</v>
      </c>
      <c r="AI635" s="2" t="s">
        <v>4122</v>
      </c>
    </row>
    <row r="636" spans="1:35">
      <c r="A636" s="1" t="s">
        <v>4123</v>
      </c>
      <c r="B636" s="2" t="s">
        <v>4124</v>
      </c>
      <c r="C636" s="2" t="s">
        <v>34</v>
      </c>
      <c r="D636" s="2" t="s">
        <v>35</v>
      </c>
      <c r="E636" s="2" t="s">
        <v>57</v>
      </c>
      <c r="F636" s="2" t="s">
        <v>128</v>
      </c>
      <c r="G636" s="2" t="s">
        <v>1414</v>
      </c>
      <c r="H636" s="2" t="s">
        <v>265</v>
      </c>
      <c r="J636" s="2" t="s">
        <v>198</v>
      </c>
      <c r="K636" s="2" t="s">
        <v>4125</v>
      </c>
      <c r="L636" s="2" t="s">
        <v>127</v>
      </c>
      <c r="M636" s="2" t="s">
        <v>127</v>
      </c>
      <c r="N636" s="3">
        <v>43102</v>
      </c>
      <c r="O636" s="7">
        <f ca="1" t="shared" si="20"/>
        <v>0.0833333333333333</v>
      </c>
      <c r="P636" s="2">
        <v>2014.6</v>
      </c>
      <c r="Q636" s="2" t="s">
        <v>49</v>
      </c>
      <c r="R636" s="4" t="s">
        <v>2447</v>
      </c>
      <c r="S636" s="4" t="str">
        <f>IFERROR(VLOOKUP(R636,'C:\Users\XP-PC-XXX\Desktop\[员工花名册20180208更新版.xlsx]数据引用'!#REF!,2,0),"否")</f>
        <v>否</v>
      </c>
      <c r="U636" s="4" t="s">
        <v>4126</v>
      </c>
      <c r="V636" s="2" t="s">
        <v>40</v>
      </c>
      <c r="W636" s="4" t="s">
        <v>4127</v>
      </c>
      <c r="X636" s="4" t="s">
        <v>182</v>
      </c>
      <c r="AD636" s="5">
        <v>41824</v>
      </c>
      <c r="AE636" s="10">
        <f ca="1" t="shared" si="19"/>
        <v>3.58333333333333</v>
      </c>
      <c r="AF636" s="2" t="s">
        <v>4128</v>
      </c>
      <c r="AH636" s="2">
        <v>13704031990</v>
      </c>
      <c r="AI636" s="2" t="s">
        <v>4129</v>
      </c>
    </row>
    <row r="637" spans="1:35">
      <c r="A637" s="1" t="s">
        <v>4130</v>
      </c>
      <c r="B637" s="2" t="s">
        <v>4131</v>
      </c>
      <c r="C637" s="2" t="s">
        <v>81</v>
      </c>
      <c r="D637" s="2" t="s">
        <v>35</v>
      </c>
      <c r="E637" s="2" t="s">
        <v>57</v>
      </c>
      <c r="F637" s="2" t="s">
        <v>619</v>
      </c>
      <c r="G637" s="2" t="s">
        <v>1115</v>
      </c>
      <c r="H637" s="2" t="s">
        <v>144</v>
      </c>
      <c r="J637" s="2" t="s">
        <v>233</v>
      </c>
      <c r="K637" s="2" t="s">
        <v>2253</v>
      </c>
      <c r="L637" s="2" t="s">
        <v>1114</v>
      </c>
      <c r="M637" s="2" t="s">
        <v>1114</v>
      </c>
      <c r="N637" s="3">
        <v>43102</v>
      </c>
      <c r="O637" s="7">
        <f ca="1" t="shared" si="20"/>
        <v>0.0833333333333333</v>
      </c>
      <c r="P637" s="2">
        <v>2015.5</v>
      </c>
      <c r="Q637" s="2" t="s">
        <v>40</v>
      </c>
      <c r="R637" s="4" t="s">
        <v>41</v>
      </c>
      <c r="S637" s="4" t="str">
        <f>IFERROR(VLOOKUP(R637,'C:\Users\XP-PC-XXX\Desktop\[员工花名册20180208更新版.xlsx]数据引用'!#REF!,2,0),"否")</f>
        <v>否</v>
      </c>
      <c r="U637" s="4" t="s">
        <v>1125</v>
      </c>
      <c r="Y637" s="2" t="s">
        <v>49</v>
      </c>
      <c r="Z637" s="4" t="s">
        <v>41</v>
      </c>
      <c r="AA637" s="2" t="s">
        <v>2332</v>
      </c>
      <c r="AD637" s="5">
        <v>38991</v>
      </c>
      <c r="AE637" s="10">
        <f ca="1" t="shared" si="19"/>
        <v>11.3333333333333</v>
      </c>
      <c r="AF637" s="2" t="s">
        <v>1868</v>
      </c>
      <c r="AH637" s="2">
        <v>13560126975</v>
      </c>
      <c r="AI637" s="2" t="s">
        <v>4132</v>
      </c>
    </row>
    <row r="638" spans="1:35">
      <c r="A638" s="1" t="s">
        <v>4133</v>
      </c>
      <c r="B638" s="2" t="s">
        <v>4134</v>
      </c>
      <c r="C638" s="2" t="s">
        <v>34</v>
      </c>
      <c r="D638" s="2" t="s">
        <v>35</v>
      </c>
      <c r="E638" s="2" t="s">
        <v>57</v>
      </c>
      <c r="F638" s="2" t="s">
        <v>619</v>
      </c>
      <c r="G638" s="2" t="s">
        <v>1115</v>
      </c>
      <c r="H638" s="2" t="s">
        <v>144</v>
      </c>
      <c r="J638" s="2" t="s">
        <v>233</v>
      </c>
      <c r="K638" s="2" t="s">
        <v>2253</v>
      </c>
      <c r="L638" s="2" t="s">
        <v>1114</v>
      </c>
      <c r="M638" s="2" t="s">
        <v>1114</v>
      </c>
      <c r="N638" s="3">
        <v>43102</v>
      </c>
      <c r="O638" s="7">
        <f ca="1" t="shared" si="20"/>
        <v>0.0833333333333333</v>
      </c>
      <c r="P638" s="2">
        <v>2006.6</v>
      </c>
      <c r="Q638" s="2" t="s">
        <v>418</v>
      </c>
      <c r="R638" s="4" t="s">
        <v>4135</v>
      </c>
      <c r="S638" s="4" t="str">
        <f>IFERROR(VLOOKUP(R638,'C:\Users\XP-PC-XXX\Desktop\[员工花名册20180208更新版.xlsx]数据引用'!#REF!,2,0),"否")</f>
        <v>否</v>
      </c>
      <c r="U638" s="4" t="s">
        <v>4136</v>
      </c>
      <c r="AD638" s="5">
        <v>38899</v>
      </c>
      <c r="AE638" s="10">
        <f ca="1" t="shared" ref="AE638:AE701" si="21">DATEDIF(AD638,TODAY(),"m")/12</f>
        <v>11.5833333333333</v>
      </c>
      <c r="AF638" s="2" t="s">
        <v>4137</v>
      </c>
      <c r="AH638" s="2">
        <v>13650311056</v>
      </c>
      <c r="AI638" s="2" t="s">
        <v>4138</v>
      </c>
    </row>
    <row r="639" spans="1:35">
      <c r="A639" s="1" t="s">
        <v>4139</v>
      </c>
      <c r="B639" s="2" t="s">
        <v>4140</v>
      </c>
      <c r="C639" s="2" t="s">
        <v>34</v>
      </c>
      <c r="D639" s="2" t="s">
        <v>35</v>
      </c>
      <c r="E639" s="2" t="s">
        <v>57</v>
      </c>
      <c r="F639" s="2" t="s">
        <v>206</v>
      </c>
      <c r="G639" s="2" t="s">
        <v>207</v>
      </c>
      <c r="H639" s="2" t="s">
        <v>144</v>
      </c>
      <c r="J639" s="2" t="s">
        <v>233</v>
      </c>
      <c r="K639" s="2" t="s">
        <v>4141</v>
      </c>
      <c r="L639" s="2" t="s">
        <v>337</v>
      </c>
      <c r="M639" s="2" t="s">
        <v>337</v>
      </c>
      <c r="N639" s="3">
        <v>43102</v>
      </c>
      <c r="O639" s="7">
        <f ca="1" t="shared" si="20"/>
        <v>0.0833333333333333</v>
      </c>
      <c r="P639" s="2">
        <v>2010.7</v>
      </c>
      <c r="Q639" s="2" t="s">
        <v>40</v>
      </c>
      <c r="R639" s="4" t="s">
        <v>4142</v>
      </c>
      <c r="S639" s="4" t="str">
        <f>IFERROR(VLOOKUP(R639,'C:\Users\XP-PC-XXX\Desktop\[员工花名册20180208更新版.xlsx]数据引用'!#REF!,2,0),"否")</f>
        <v>否</v>
      </c>
      <c r="U639" s="4" t="s">
        <v>150</v>
      </c>
      <c r="AD639" s="5">
        <v>40299</v>
      </c>
      <c r="AE639" s="10">
        <f ca="1" t="shared" si="21"/>
        <v>7.75</v>
      </c>
      <c r="AF639" s="2" t="s">
        <v>3951</v>
      </c>
      <c r="AH639" s="2" t="s">
        <v>4143</v>
      </c>
      <c r="AI639" s="2" t="s">
        <v>4144</v>
      </c>
    </row>
    <row r="640" spans="1:35">
      <c r="A640" s="1" t="s">
        <v>4145</v>
      </c>
      <c r="B640" s="2" t="s">
        <v>4146</v>
      </c>
      <c r="C640" s="2" t="s">
        <v>81</v>
      </c>
      <c r="D640" s="2" t="s">
        <v>35</v>
      </c>
      <c r="E640" s="2" t="s">
        <v>57</v>
      </c>
      <c r="F640" s="2" t="s">
        <v>206</v>
      </c>
      <c r="G640" s="2" t="s">
        <v>226</v>
      </c>
      <c r="H640" s="2" t="s">
        <v>144</v>
      </c>
      <c r="J640" s="2" t="s">
        <v>233</v>
      </c>
      <c r="K640" s="2" t="s">
        <v>1207</v>
      </c>
      <c r="L640" s="2" t="s">
        <v>337</v>
      </c>
      <c r="M640" s="2" t="s">
        <v>337</v>
      </c>
      <c r="N640" s="3">
        <v>43102</v>
      </c>
      <c r="O640" s="7">
        <f ca="1" t="shared" si="20"/>
        <v>0.0833333333333333</v>
      </c>
      <c r="P640" s="2">
        <v>2010.6</v>
      </c>
      <c r="Q640" s="2" t="s">
        <v>40</v>
      </c>
      <c r="R640" s="4" t="s">
        <v>613</v>
      </c>
      <c r="S640" s="4" t="str">
        <f>IFERROR(VLOOKUP(R640,'C:\Users\XP-PC-XXX\Desktop\[员工花名册20180208更新版.xlsx]数据引用'!#REF!,2,0),"否")</f>
        <v>否</v>
      </c>
      <c r="U640" s="4" t="s">
        <v>703</v>
      </c>
      <c r="AD640" s="5">
        <v>40382</v>
      </c>
      <c r="AE640" s="10">
        <f ca="1" t="shared" si="21"/>
        <v>7.58333333333333</v>
      </c>
      <c r="AF640" s="2" t="s">
        <v>4147</v>
      </c>
      <c r="AH640" s="2">
        <v>13662690570</v>
      </c>
      <c r="AI640" s="2" t="s">
        <v>4148</v>
      </c>
    </row>
    <row r="641" spans="1:35">
      <c r="A641" s="1" t="s">
        <v>4149</v>
      </c>
      <c r="B641" s="2" t="s">
        <v>4150</v>
      </c>
      <c r="C641" s="2" t="s">
        <v>34</v>
      </c>
      <c r="D641" s="2" t="s">
        <v>35</v>
      </c>
      <c r="E641" s="2" t="s">
        <v>57</v>
      </c>
      <c r="F641" s="2" t="s">
        <v>206</v>
      </c>
      <c r="G641" s="2" t="s">
        <v>207</v>
      </c>
      <c r="H641" s="2" t="s">
        <v>144</v>
      </c>
      <c r="J641" s="2" t="s">
        <v>233</v>
      </c>
      <c r="K641" s="2" t="s">
        <v>292</v>
      </c>
      <c r="L641" s="2" t="s">
        <v>337</v>
      </c>
      <c r="M641" s="2" t="s">
        <v>337</v>
      </c>
      <c r="N641" s="3">
        <v>43102</v>
      </c>
      <c r="O641" s="7">
        <f ca="1" t="shared" si="20"/>
        <v>0.0833333333333333</v>
      </c>
      <c r="P641" s="2">
        <v>2013.6</v>
      </c>
      <c r="Q641" s="2" t="s">
        <v>40</v>
      </c>
      <c r="R641" s="4" t="s">
        <v>316</v>
      </c>
      <c r="S641" s="4" t="str">
        <f>IFERROR(VLOOKUP(R641,'C:\Users\XP-PC-XXX\Desktop\[员工花名册20180208更新版.xlsx]数据引用'!#REF!,2,0),"否")</f>
        <v>否</v>
      </c>
      <c r="U641" s="4" t="s">
        <v>1613</v>
      </c>
      <c r="AD641" s="5">
        <v>41456</v>
      </c>
      <c r="AE641" s="10">
        <f ca="1" t="shared" si="21"/>
        <v>4.58333333333333</v>
      </c>
      <c r="AF641" s="2" t="s">
        <v>4151</v>
      </c>
      <c r="AH641" s="2">
        <v>15915954535</v>
      </c>
      <c r="AI641" s="2" t="s">
        <v>4152</v>
      </c>
    </row>
    <row r="642" ht="28.5" spans="1:35">
      <c r="A642" s="1" t="s">
        <v>4153</v>
      </c>
      <c r="B642" s="2" t="s">
        <v>4154</v>
      </c>
      <c r="C642" s="2" t="s">
        <v>34</v>
      </c>
      <c r="D642" s="2" t="s">
        <v>35</v>
      </c>
      <c r="E642" s="2" t="s">
        <v>57</v>
      </c>
      <c r="F642" s="2" t="s">
        <v>93</v>
      </c>
      <c r="G642" s="2" t="s">
        <v>94</v>
      </c>
      <c r="H642" s="2" t="s">
        <v>265</v>
      </c>
      <c r="J642" s="2" t="s">
        <v>198</v>
      </c>
      <c r="K642" s="2" t="s">
        <v>4155</v>
      </c>
      <c r="L642" s="2" t="s">
        <v>1344</v>
      </c>
      <c r="M642" s="2" t="s">
        <v>1344</v>
      </c>
      <c r="N642" s="3">
        <v>43102</v>
      </c>
      <c r="O642" s="7">
        <f ca="1" t="shared" si="20"/>
        <v>0.0833333333333333</v>
      </c>
      <c r="P642" s="2">
        <v>2013.6</v>
      </c>
      <c r="Q642" s="2" t="s">
        <v>49</v>
      </c>
      <c r="R642" s="4" t="s">
        <v>645</v>
      </c>
      <c r="S642" s="4" t="str">
        <f>IFERROR(VLOOKUP(R642,'C:\Users\XP-PC-XXX\Desktop\[员工花名册20180208更新版.xlsx]数据引用'!#REF!,2,0),"否")</f>
        <v>否</v>
      </c>
      <c r="U642" s="4" t="s">
        <v>51</v>
      </c>
      <c r="V642" s="2" t="s">
        <v>40</v>
      </c>
      <c r="W642" s="4" t="s">
        <v>4156</v>
      </c>
      <c r="X642" s="4" t="s">
        <v>191</v>
      </c>
      <c r="AD642" s="5">
        <v>41476</v>
      </c>
      <c r="AE642" s="10">
        <f ca="1" t="shared" si="21"/>
        <v>4.58333333333333</v>
      </c>
      <c r="AF642" s="2" t="s">
        <v>4157</v>
      </c>
      <c r="AH642" s="2">
        <v>13288686730</v>
      </c>
      <c r="AI642" s="2" t="s">
        <v>4158</v>
      </c>
    </row>
    <row r="643" spans="1:35">
      <c r="A643" s="1" t="s">
        <v>4159</v>
      </c>
      <c r="B643" s="2" t="s">
        <v>4160</v>
      </c>
      <c r="C643" s="2" t="s">
        <v>34</v>
      </c>
      <c r="D643" s="2" t="s">
        <v>35</v>
      </c>
      <c r="E643" s="2" t="s">
        <v>57</v>
      </c>
      <c r="F643" s="2" t="s">
        <v>165</v>
      </c>
      <c r="H643" s="2" t="s">
        <v>144</v>
      </c>
      <c r="J643" s="2" t="s">
        <v>233</v>
      </c>
      <c r="K643" s="2" t="s">
        <v>4161</v>
      </c>
      <c r="L643" s="2" t="s">
        <v>164</v>
      </c>
      <c r="M643" s="2" t="s">
        <v>164</v>
      </c>
      <c r="N643" s="3">
        <v>43102</v>
      </c>
      <c r="O643" s="7">
        <f ca="1" t="shared" si="20"/>
        <v>0.0833333333333333</v>
      </c>
      <c r="P643" s="2">
        <v>2010.6</v>
      </c>
      <c r="Q643" s="2" t="s">
        <v>40</v>
      </c>
      <c r="R643" s="4" t="s">
        <v>286</v>
      </c>
      <c r="S643" s="4" t="str">
        <f>IFERROR(VLOOKUP(R643,'C:\Users\XP-PC-XXX\Desktop\[员工花名册20180208更新版.xlsx]数据引用'!#REF!,2,0),"否")</f>
        <v>否</v>
      </c>
      <c r="U643" s="4" t="s">
        <v>115</v>
      </c>
      <c r="AD643" s="5">
        <v>40393</v>
      </c>
      <c r="AE643" s="10">
        <f ca="1" t="shared" si="21"/>
        <v>7.5</v>
      </c>
      <c r="AF643" s="2" t="s">
        <v>1668</v>
      </c>
      <c r="AH643" s="2">
        <v>13844862587</v>
      </c>
      <c r="AI643" s="2" t="s">
        <v>4162</v>
      </c>
    </row>
    <row r="644" ht="28.5" spans="1:35">
      <c r="A644" s="1" t="s">
        <v>4163</v>
      </c>
      <c r="B644" s="2" t="s">
        <v>4164</v>
      </c>
      <c r="C644" s="2" t="s">
        <v>81</v>
      </c>
      <c r="D644" s="2" t="s">
        <v>35</v>
      </c>
      <c r="E644" s="2" t="s">
        <v>57</v>
      </c>
      <c r="F644" s="2" t="s">
        <v>142</v>
      </c>
      <c r="G644" s="2" t="s">
        <v>143</v>
      </c>
      <c r="H644" s="2" t="s">
        <v>144</v>
      </c>
      <c r="J644" s="2" t="s">
        <v>233</v>
      </c>
      <c r="K644" s="2" t="s">
        <v>146</v>
      </c>
      <c r="L644" s="2" t="s">
        <v>170</v>
      </c>
      <c r="M644" s="2" t="s">
        <v>170</v>
      </c>
      <c r="N644" s="3">
        <v>43102</v>
      </c>
      <c r="O644" s="7">
        <f ca="1" t="shared" si="20"/>
        <v>0.0833333333333333</v>
      </c>
      <c r="P644" s="2">
        <v>2012.1</v>
      </c>
      <c r="Q644" s="2" t="s">
        <v>49</v>
      </c>
      <c r="R644" s="4" t="s">
        <v>41</v>
      </c>
      <c r="S644" s="4" t="str">
        <f>IFERROR(VLOOKUP(R644,'C:\Users\XP-PC-XXX\Desktop\[员工花名册20180208更新版.xlsx]数据引用'!#REF!,2,0),"否")</f>
        <v>否</v>
      </c>
      <c r="U644" s="4" t="s">
        <v>52</v>
      </c>
      <c r="V644" s="2" t="s">
        <v>40</v>
      </c>
      <c r="W644" s="4" t="s">
        <v>1194</v>
      </c>
      <c r="X644" s="4" t="s">
        <v>4165</v>
      </c>
      <c r="AD644" s="5">
        <v>41034</v>
      </c>
      <c r="AE644" s="10">
        <f ca="1" t="shared" si="21"/>
        <v>5.75</v>
      </c>
      <c r="AF644" s="2" t="s">
        <v>4166</v>
      </c>
      <c r="AH644" s="2">
        <v>18002226863</v>
      </c>
      <c r="AI644" s="2" t="s">
        <v>4167</v>
      </c>
    </row>
    <row r="645" spans="1:35">
      <c r="A645" s="1" t="s">
        <v>4168</v>
      </c>
      <c r="B645" s="2" t="s">
        <v>4169</v>
      </c>
      <c r="C645" s="2" t="s">
        <v>34</v>
      </c>
      <c r="D645" s="2" t="s">
        <v>35</v>
      </c>
      <c r="E645" s="2" t="s">
        <v>57</v>
      </c>
      <c r="F645" s="2" t="s">
        <v>142</v>
      </c>
      <c r="G645" s="2" t="s">
        <v>143</v>
      </c>
      <c r="H645" s="2" t="s">
        <v>265</v>
      </c>
      <c r="J645" s="2" t="s">
        <v>233</v>
      </c>
      <c r="K645" s="2" t="s">
        <v>146</v>
      </c>
      <c r="L645" s="2" t="s">
        <v>170</v>
      </c>
      <c r="M645" s="2" t="s">
        <v>170</v>
      </c>
      <c r="N645" s="3">
        <v>43102</v>
      </c>
      <c r="O645" s="7">
        <f ca="1" t="shared" si="20"/>
        <v>0.0833333333333333</v>
      </c>
      <c r="P645" s="2">
        <v>2006.6</v>
      </c>
      <c r="Q645" s="2" t="s">
        <v>40</v>
      </c>
      <c r="R645" s="4" t="s">
        <v>1762</v>
      </c>
      <c r="S645" s="4" t="str">
        <f>IFERROR(VLOOKUP(R645,'C:\Users\XP-PC-XXX\Desktop\[员工花名册20180208更新版.xlsx]数据引用'!#REF!,2,0),"否")</f>
        <v>否</v>
      </c>
      <c r="U645" s="4" t="s">
        <v>4170</v>
      </c>
      <c r="AD645" s="5">
        <v>38899</v>
      </c>
      <c r="AE645" s="10">
        <f ca="1" t="shared" si="21"/>
        <v>11.5833333333333</v>
      </c>
      <c r="AF645" s="2" t="s">
        <v>4171</v>
      </c>
      <c r="AH645" s="2" t="s">
        <v>4172</v>
      </c>
      <c r="AI645" s="2" t="s">
        <v>4173</v>
      </c>
    </row>
    <row r="646" spans="1:35">
      <c r="A646" s="1" t="s">
        <v>4174</v>
      </c>
      <c r="B646" s="2" t="s">
        <v>4175</v>
      </c>
      <c r="C646" s="2" t="s">
        <v>34</v>
      </c>
      <c r="D646" s="2" t="s">
        <v>35</v>
      </c>
      <c r="E646" s="2" t="s">
        <v>57</v>
      </c>
      <c r="F646" s="2" t="s">
        <v>264</v>
      </c>
      <c r="H646" s="2" t="s">
        <v>144</v>
      </c>
      <c r="J646" s="2" t="s">
        <v>233</v>
      </c>
      <c r="K646" s="2" t="s">
        <v>4176</v>
      </c>
      <c r="L646" s="2" t="s">
        <v>267</v>
      </c>
      <c r="M646" s="2" t="s">
        <v>1694</v>
      </c>
      <c r="N646" s="3">
        <v>43102</v>
      </c>
      <c r="O646" s="7">
        <f ca="1" t="shared" si="20"/>
        <v>0.0833333333333333</v>
      </c>
      <c r="P646" s="2" t="s">
        <v>4177</v>
      </c>
      <c r="Q646" s="2" t="s">
        <v>40</v>
      </c>
      <c r="R646" s="4" t="s">
        <v>2154</v>
      </c>
      <c r="S646" s="4" t="str">
        <f>IFERROR(VLOOKUP(R646,'C:\Users\XP-PC-XXX\Desktop\[员工花名册20180208更新版.xlsx]数据引用'!#REF!,2,0),"否")</f>
        <v>否</v>
      </c>
      <c r="U646" s="4" t="s">
        <v>52</v>
      </c>
      <c r="Y646" s="2" t="s">
        <v>49</v>
      </c>
      <c r="Z646" s="2" t="s">
        <v>41</v>
      </c>
      <c r="AA646" s="2" t="s">
        <v>2332</v>
      </c>
      <c r="AD646" s="5">
        <v>40360</v>
      </c>
      <c r="AE646" s="10">
        <f ca="1" t="shared" si="21"/>
        <v>7.58333333333333</v>
      </c>
      <c r="AF646" s="2" t="s">
        <v>4178</v>
      </c>
      <c r="AH646" s="2" t="s">
        <v>4179</v>
      </c>
      <c r="AI646" s="2" t="s">
        <v>4180</v>
      </c>
    </row>
    <row r="647" spans="1:35">
      <c r="A647" s="1" t="s">
        <v>4181</v>
      </c>
      <c r="B647" s="2" t="s">
        <v>4182</v>
      </c>
      <c r="C647" s="2" t="s">
        <v>81</v>
      </c>
      <c r="D647" s="2" t="s">
        <v>483</v>
      </c>
      <c r="E647" s="2" t="s">
        <v>82</v>
      </c>
      <c r="F647" s="2" t="s">
        <v>894</v>
      </c>
      <c r="H647" s="2" t="s">
        <v>330</v>
      </c>
      <c r="J647" s="2" t="s">
        <v>233</v>
      </c>
      <c r="K647" s="2" t="s">
        <v>2801</v>
      </c>
      <c r="L647" s="2" t="s">
        <v>893</v>
      </c>
      <c r="M647" s="2" t="s">
        <v>893</v>
      </c>
      <c r="N647" s="3">
        <v>43102</v>
      </c>
      <c r="O647" s="7">
        <f ca="1" t="shared" si="20"/>
        <v>0.0833333333333333</v>
      </c>
      <c r="P647" s="2">
        <v>2010.11</v>
      </c>
      <c r="Q647" s="2" t="s">
        <v>49</v>
      </c>
      <c r="R647" s="4" t="s">
        <v>4183</v>
      </c>
      <c r="S647" s="4" t="str">
        <f>IFERROR(VLOOKUP(R647,'C:\Users\XP-PC-XXX\Desktop\[员工花名册20180208更新版.xlsx]数据引用'!#REF!,2,0),"否")</f>
        <v>否</v>
      </c>
      <c r="U647" s="4" t="s">
        <v>4184</v>
      </c>
      <c r="V647" s="2" t="s">
        <v>40</v>
      </c>
      <c r="W647" s="4" t="s">
        <v>4183</v>
      </c>
      <c r="X647" s="4" t="s">
        <v>4184</v>
      </c>
      <c r="AD647" s="5">
        <v>40513</v>
      </c>
      <c r="AE647" s="10">
        <f ca="1" t="shared" si="21"/>
        <v>7.16666666666667</v>
      </c>
      <c r="AF647" s="2" t="s">
        <v>4185</v>
      </c>
      <c r="AH647" s="2">
        <v>18621695026</v>
      </c>
      <c r="AI647" s="2" t="s">
        <v>4186</v>
      </c>
    </row>
    <row r="648" spans="1:35">
      <c r="A648" s="1" t="s">
        <v>4187</v>
      </c>
      <c r="B648" s="2" t="s">
        <v>4188</v>
      </c>
      <c r="C648" s="2" t="s">
        <v>81</v>
      </c>
      <c r="D648" s="2" t="s">
        <v>35</v>
      </c>
      <c r="E648" s="2" t="s">
        <v>82</v>
      </c>
      <c r="F648" s="2" t="s">
        <v>894</v>
      </c>
      <c r="H648" s="2" t="s">
        <v>3365</v>
      </c>
      <c r="J648" s="2" t="s">
        <v>3366</v>
      </c>
      <c r="K648" s="2" t="s">
        <v>3365</v>
      </c>
      <c r="L648" s="2" t="s">
        <v>893</v>
      </c>
      <c r="M648" s="2" t="s">
        <v>893</v>
      </c>
      <c r="N648" s="3">
        <v>43102</v>
      </c>
      <c r="O648" s="7">
        <f ca="1" t="shared" si="20"/>
        <v>0.0833333333333333</v>
      </c>
      <c r="P648" s="2" t="s">
        <v>3368</v>
      </c>
      <c r="Q648" s="2" t="s">
        <v>40</v>
      </c>
      <c r="R648" s="4" t="s">
        <v>200</v>
      </c>
      <c r="S648" s="4" t="str">
        <f>IFERROR(VLOOKUP(R648,'C:\Users\XP-PC-XXX\Desktop\[员工花名册20180208更新版.xlsx]数据引用'!#REF!,2,0),"否")</f>
        <v>否</v>
      </c>
      <c r="U648" s="4" t="s">
        <v>4189</v>
      </c>
      <c r="AD648" s="5">
        <v>43292</v>
      </c>
      <c r="AE648" s="10">
        <f ca="1" t="shared" si="21"/>
        <v>-0.333333333333333</v>
      </c>
      <c r="AF648" s="1" t="s">
        <v>39</v>
      </c>
      <c r="AG648" s="1"/>
      <c r="AH648" s="2">
        <v>15521082882</v>
      </c>
      <c r="AI648" s="2" t="s">
        <v>4190</v>
      </c>
    </row>
    <row r="649" spans="1:35">
      <c r="A649" s="1" t="s">
        <v>4191</v>
      </c>
      <c r="B649" s="28" t="s">
        <v>4192</v>
      </c>
      <c r="C649" s="2" t="s">
        <v>34</v>
      </c>
      <c r="D649" s="2" t="s">
        <v>35</v>
      </c>
      <c r="E649" s="2" t="s">
        <v>155</v>
      </c>
      <c r="F649" s="2" t="s">
        <v>475</v>
      </c>
      <c r="G649" s="2" t="s">
        <v>476</v>
      </c>
      <c r="H649" s="2" t="s">
        <v>144</v>
      </c>
      <c r="J649" s="2" t="s">
        <v>233</v>
      </c>
      <c r="K649" s="2" t="s">
        <v>4193</v>
      </c>
      <c r="L649" s="2" t="s">
        <v>474</v>
      </c>
      <c r="N649" s="3">
        <v>43102</v>
      </c>
      <c r="O649" s="7">
        <f ca="1" t="shared" si="20"/>
        <v>0.0833333333333333</v>
      </c>
      <c r="P649" s="2">
        <v>2008.6</v>
      </c>
      <c r="Q649" s="2" t="s">
        <v>40</v>
      </c>
      <c r="R649" s="4" t="s">
        <v>852</v>
      </c>
      <c r="S649" s="4" t="str">
        <f>IFERROR(VLOOKUP(R649,'C:\Users\XP-PC-XXX\Desktop\[员工花名册20180208更新版.xlsx]数据引用'!#REF!,2,0),"否")</f>
        <v>否</v>
      </c>
      <c r="U649" s="4" t="s">
        <v>549</v>
      </c>
      <c r="AD649" s="5">
        <v>39630</v>
      </c>
      <c r="AE649" s="10">
        <f ca="1" t="shared" si="21"/>
        <v>9.58333333333333</v>
      </c>
      <c r="AF649" s="2" t="s">
        <v>4194</v>
      </c>
      <c r="AH649" s="2" t="s">
        <v>4195</v>
      </c>
      <c r="AI649" s="2" t="s">
        <v>4196</v>
      </c>
    </row>
    <row r="650" spans="1:35">
      <c r="A650" s="1" t="s">
        <v>4197</v>
      </c>
      <c r="B650" s="28" t="s">
        <v>4198</v>
      </c>
      <c r="C650" s="2" t="s">
        <v>34</v>
      </c>
      <c r="D650" s="2" t="s">
        <v>35</v>
      </c>
      <c r="E650" s="2" t="s">
        <v>155</v>
      </c>
      <c r="F650" s="2" t="s">
        <v>475</v>
      </c>
      <c r="G650" s="2" t="s">
        <v>476</v>
      </c>
      <c r="H650" s="2" t="s">
        <v>144</v>
      </c>
      <c r="J650" s="2" t="s">
        <v>233</v>
      </c>
      <c r="K650" s="2" t="s">
        <v>4199</v>
      </c>
      <c r="L650" s="2" t="s">
        <v>474</v>
      </c>
      <c r="N650" s="3">
        <v>43102</v>
      </c>
      <c r="O650" s="7">
        <f ca="1" t="shared" si="20"/>
        <v>0.0833333333333333</v>
      </c>
      <c r="P650" s="2">
        <v>2015.6</v>
      </c>
      <c r="Q650" s="2" t="s">
        <v>40</v>
      </c>
      <c r="R650" s="4" t="s">
        <v>1124</v>
      </c>
      <c r="S650" s="4" t="str">
        <f>IFERROR(VLOOKUP(R650,'C:\Users\XP-PC-XXX\Desktop\[员工花名册20180208更新版.xlsx]数据引用'!#REF!,2,0),"否")</f>
        <v>否</v>
      </c>
      <c r="U650" s="4" t="s">
        <v>513</v>
      </c>
      <c r="AD650" s="5">
        <v>41827</v>
      </c>
      <c r="AE650" s="10">
        <f ca="1" t="shared" si="21"/>
        <v>3.58333333333333</v>
      </c>
      <c r="AF650" s="2" t="s">
        <v>4200</v>
      </c>
      <c r="AH650" s="2" t="s">
        <v>4201</v>
      </c>
      <c r="AI650" s="2" t="s">
        <v>4202</v>
      </c>
    </row>
    <row r="651" spans="1:35">
      <c r="A651" s="1" t="s">
        <v>4203</v>
      </c>
      <c r="B651" s="28" t="s">
        <v>4204</v>
      </c>
      <c r="C651" s="2" t="s">
        <v>34</v>
      </c>
      <c r="D651" s="2" t="s">
        <v>35</v>
      </c>
      <c r="E651" s="2" t="s">
        <v>57</v>
      </c>
      <c r="F651" s="2" t="s">
        <v>264</v>
      </c>
      <c r="H651" s="2" t="s">
        <v>3365</v>
      </c>
      <c r="J651" s="2" t="s">
        <v>3366</v>
      </c>
      <c r="K651" s="2" t="s">
        <v>3365</v>
      </c>
      <c r="L651" s="34" t="s">
        <v>267</v>
      </c>
      <c r="N651" s="3">
        <v>43102</v>
      </c>
      <c r="O651" s="7">
        <f ca="1" t="shared" si="20"/>
        <v>0.0833333333333333</v>
      </c>
      <c r="P651" s="2" t="s">
        <v>3375</v>
      </c>
      <c r="Q651" s="2" t="s">
        <v>49</v>
      </c>
      <c r="R651" s="4" t="s">
        <v>41</v>
      </c>
      <c r="S651" s="4" t="str">
        <f>IFERROR(VLOOKUP(R651,'C:\Users\XP-PC-XXX\Desktop\[员工花名册20180208更新版.xlsx]数据引用'!#REF!,2,0),"否")</f>
        <v>否</v>
      </c>
      <c r="U651" s="4" t="s">
        <v>52</v>
      </c>
      <c r="V651" s="2" t="s">
        <v>40</v>
      </c>
      <c r="W651" s="4" t="s">
        <v>41</v>
      </c>
      <c r="X651" s="4" t="s">
        <v>52</v>
      </c>
      <c r="AD651" s="1" t="s">
        <v>39</v>
      </c>
      <c r="AE651" s="10" t="e">
        <f ca="1" t="shared" si="21"/>
        <v>#VALUE!</v>
      </c>
      <c r="AF651" s="1" t="s">
        <v>39</v>
      </c>
      <c r="AG651" s="1"/>
      <c r="AH651" s="2">
        <v>18826484326</v>
      </c>
      <c r="AI651" s="2" t="s">
        <v>4205</v>
      </c>
    </row>
    <row r="652" spans="1:35">
      <c r="A652" s="1" t="s">
        <v>4206</v>
      </c>
      <c r="B652" s="28" t="s">
        <v>4207</v>
      </c>
      <c r="C652" s="2" t="s">
        <v>81</v>
      </c>
      <c r="D652" s="2" t="s">
        <v>35</v>
      </c>
      <c r="E652" s="2" t="s">
        <v>111</v>
      </c>
      <c r="F652" s="2" t="s">
        <v>112</v>
      </c>
      <c r="G652" s="2" t="s">
        <v>307</v>
      </c>
      <c r="H652" s="2" t="s">
        <v>3365</v>
      </c>
      <c r="J652" s="2" t="s">
        <v>3366</v>
      </c>
      <c r="K652" s="2" t="s">
        <v>3365</v>
      </c>
      <c r="L652" s="2" t="s">
        <v>2532</v>
      </c>
      <c r="N652" s="3">
        <v>43102</v>
      </c>
      <c r="O652" s="7">
        <f ca="1" t="shared" si="20"/>
        <v>0.0833333333333333</v>
      </c>
      <c r="P652" s="2" t="s">
        <v>3375</v>
      </c>
      <c r="Q652" s="2" t="s">
        <v>49</v>
      </c>
      <c r="R652" s="4" t="s">
        <v>41</v>
      </c>
      <c r="S652" s="4" t="str">
        <f>IFERROR(VLOOKUP(R652,'C:\Users\XP-PC-XXX\Desktop\[员工花名册20180208更新版.xlsx]数据引用'!#REF!,2,0),"否")</f>
        <v>否</v>
      </c>
      <c r="U652" s="4" t="s">
        <v>52</v>
      </c>
      <c r="AD652" s="1" t="s">
        <v>39</v>
      </c>
      <c r="AE652" s="10" t="e">
        <f ca="1" t="shared" si="21"/>
        <v>#VALUE!</v>
      </c>
      <c r="AF652" s="1" t="s">
        <v>39</v>
      </c>
      <c r="AG652" s="1"/>
      <c r="AH652" s="2">
        <v>13711014720</v>
      </c>
      <c r="AI652" s="2" t="s">
        <v>4208</v>
      </c>
    </row>
    <row r="653" spans="1:35">
      <c r="A653" s="1" t="s">
        <v>4209</v>
      </c>
      <c r="B653" s="28" t="s">
        <v>4210</v>
      </c>
      <c r="C653" s="2" t="s">
        <v>34</v>
      </c>
      <c r="D653" s="2" t="s">
        <v>35</v>
      </c>
      <c r="E653" s="2" t="s">
        <v>111</v>
      </c>
      <c r="F653" s="2" t="s">
        <v>112</v>
      </c>
      <c r="G653" s="2" t="s">
        <v>369</v>
      </c>
      <c r="H653" s="2" t="s">
        <v>3365</v>
      </c>
      <c r="J653" s="2" t="s">
        <v>3366</v>
      </c>
      <c r="K653" s="2" t="s">
        <v>3365</v>
      </c>
      <c r="L653" s="2" t="s">
        <v>110</v>
      </c>
      <c r="N653" s="3">
        <v>43102</v>
      </c>
      <c r="O653" s="7">
        <f ca="1" t="shared" si="20"/>
        <v>0.0833333333333333</v>
      </c>
      <c r="P653" s="2" t="s">
        <v>3375</v>
      </c>
      <c r="Q653" s="2" t="s">
        <v>40</v>
      </c>
      <c r="R653" s="4" t="s">
        <v>301</v>
      </c>
      <c r="S653" s="4" t="str">
        <f>IFERROR(VLOOKUP(R653,'C:\Users\XP-PC-XXX\Desktop\[员工花名册20180208更新版.xlsx]数据引用'!#REF!,2,0),"否")</f>
        <v>否</v>
      </c>
      <c r="U653" s="4" t="s">
        <v>52</v>
      </c>
      <c r="AD653" s="1" t="s">
        <v>39</v>
      </c>
      <c r="AE653" s="10" t="e">
        <f ca="1" t="shared" si="21"/>
        <v>#VALUE!</v>
      </c>
      <c r="AF653" s="1" t="s">
        <v>39</v>
      </c>
      <c r="AG653" s="1"/>
      <c r="AH653" s="2">
        <v>13249140325</v>
      </c>
      <c r="AI653" s="2" t="s">
        <v>4211</v>
      </c>
    </row>
    <row r="654" spans="1:35">
      <c r="A654" s="1" t="s">
        <v>4212</v>
      </c>
      <c r="B654" s="2" t="s">
        <v>4213</v>
      </c>
      <c r="C654" s="2" t="s">
        <v>34</v>
      </c>
      <c r="D654" s="2" t="s">
        <v>35</v>
      </c>
      <c r="E654" s="2" t="s">
        <v>57</v>
      </c>
      <c r="F654" s="2" t="s">
        <v>784</v>
      </c>
      <c r="G654" s="2" t="s">
        <v>2361</v>
      </c>
      <c r="H654" s="2" t="s">
        <v>330</v>
      </c>
      <c r="J654" s="2" t="s">
        <v>233</v>
      </c>
      <c r="K654" s="2" t="s">
        <v>4214</v>
      </c>
      <c r="L654" s="2" t="s">
        <v>2702</v>
      </c>
      <c r="N654" s="3">
        <v>43102</v>
      </c>
      <c r="O654" s="7">
        <f ca="1" t="shared" si="20"/>
        <v>0.0833333333333333</v>
      </c>
      <c r="P654" s="2">
        <v>2011.6</v>
      </c>
      <c r="Q654" s="2" t="s">
        <v>40</v>
      </c>
      <c r="R654" s="4" t="s">
        <v>4215</v>
      </c>
      <c r="S654" s="4" t="str">
        <f>IFERROR(VLOOKUP(R654,'C:\Users\XP-PC-XXX\Desktop\[员工花名册20180208更新版.xlsx]数据引用'!#REF!,2,0),"否")</f>
        <v>否</v>
      </c>
      <c r="U654" s="4" t="s">
        <v>1285</v>
      </c>
      <c r="AD654" s="5">
        <v>40668</v>
      </c>
      <c r="AE654" s="10">
        <f ca="1" t="shared" si="21"/>
        <v>6.75</v>
      </c>
      <c r="AF654" s="2" t="s">
        <v>4216</v>
      </c>
      <c r="AH654" s="2" t="s">
        <v>4217</v>
      </c>
      <c r="AI654" s="2" t="s">
        <v>4218</v>
      </c>
    </row>
    <row r="655" ht="28.5" spans="1:35">
      <c r="A655" s="1" t="s">
        <v>4219</v>
      </c>
      <c r="B655" s="2" t="s">
        <v>4220</v>
      </c>
      <c r="C655" s="2" t="s">
        <v>34</v>
      </c>
      <c r="D655" s="2" t="s">
        <v>35</v>
      </c>
      <c r="E655" s="2" t="s">
        <v>328</v>
      </c>
      <c r="F655" s="2" t="s">
        <v>2669</v>
      </c>
      <c r="G655" s="2" t="s">
        <v>2670</v>
      </c>
      <c r="H655" s="2" t="s">
        <v>2963</v>
      </c>
      <c r="J655" s="2" t="s">
        <v>580</v>
      </c>
      <c r="K655" s="4"/>
      <c r="N655" s="3">
        <v>43102</v>
      </c>
      <c r="O655" s="7">
        <f ca="1" t="shared" si="20"/>
        <v>0.0833333333333333</v>
      </c>
      <c r="P655" s="2">
        <v>2016.6</v>
      </c>
      <c r="Q655" s="2" t="s">
        <v>40</v>
      </c>
      <c r="R655" s="4" t="s">
        <v>4221</v>
      </c>
      <c r="S655" s="4" t="str">
        <f>IFERROR(VLOOKUP(R655,'C:\Users\XP-PC-XXX\Desktop\[员工花名册20180208更新版.xlsx]数据引用'!#REF!,2,0),"否")</f>
        <v>否</v>
      </c>
      <c r="U655" s="4" t="s">
        <v>4184</v>
      </c>
      <c r="AD655" s="5">
        <v>42522</v>
      </c>
      <c r="AE655" s="10">
        <f ca="1" t="shared" si="21"/>
        <v>1.66666666666667</v>
      </c>
      <c r="AF655" s="2" t="s">
        <v>2556</v>
      </c>
      <c r="AH655" s="2">
        <v>18617161505</v>
      </c>
      <c r="AI655" s="2" t="s">
        <v>4222</v>
      </c>
    </row>
    <row r="656" spans="1:35">
      <c r="A656" s="1" t="s">
        <v>4223</v>
      </c>
      <c r="B656" s="2" t="s">
        <v>4224</v>
      </c>
      <c r="C656" s="2" t="s">
        <v>34</v>
      </c>
      <c r="D656" s="2" t="s">
        <v>35</v>
      </c>
      <c r="E656" s="2" t="s">
        <v>1090</v>
      </c>
      <c r="F656" s="2" t="s">
        <v>3583</v>
      </c>
      <c r="H656" s="2" t="s">
        <v>330</v>
      </c>
      <c r="J656" s="2" t="s">
        <v>233</v>
      </c>
      <c r="K656" s="28" t="s">
        <v>4225</v>
      </c>
      <c r="L656" s="28" t="s">
        <v>3582</v>
      </c>
      <c r="M656" s="28" t="s">
        <v>3582</v>
      </c>
      <c r="N656" s="3">
        <v>43102</v>
      </c>
      <c r="O656" s="7">
        <f ca="1" t="shared" si="20"/>
        <v>0.0833333333333333</v>
      </c>
      <c r="P656" s="2">
        <v>2005.7</v>
      </c>
      <c r="Q656" s="2" t="s">
        <v>40</v>
      </c>
      <c r="R656" s="4" t="s">
        <v>1124</v>
      </c>
      <c r="S656" s="4" t="str">
        <f>IFERROR(VLOOKUP(R656,'C:\Users\XP-PC-XXX\Desktop\[员工花名册20180208更新版.xlsx]数据引用'!#REF!,2,0),"否")</f>
        <v>否</v>
      </c>
      <c r="U656" s="4" t="s">
        <v>4226</v>
      </c>
      <c r="AD656" s="5">
        <v>38534</v>
      </c>
      <c r="AE656" s="10">
        <f ca="1" t="shared" si="21"/>
        <v>12.5833333333333</v>
      </c>
      <c r="AF656" s="2" t="s">
        <v>4227</v>
      </c>
      <c r="AH656" s="2">
        <v>13570225173</v>
      </c>
      <c r="AI656" s="2" t="s">
        <v>4228</v>
      </c>
    </row>
    <row r="657" spans="1:35">
      <c r="A657" s="1" t="s">
        <v>4229</v>
      </c>
      <c r="B657" s="28" t="s">
        <v>4230</v>
      </c>
      <c r="C657" s="2" t="s">
        <v>34</v>
      </c>
      <c r="D657" s="2" t="s">
        <v>35</v>
      </c>
      <c r="E657" s="2" t="s">
        <v>1090</v>
      </c>
      <c r="F657" s="2" t="s">
        <v>3574</v>
      </c>
      <c r="G657" s="2" t="s">
        <v>3575</v>
      </c>
      <c r="H657" s="2" t="s">
        <v>330</v>
      </c>
      <c r="J657" s="2" t="s">
        <v>233</v>
      </c>
      <c r="K657" s="28" t="s">
        <v>4231</v>
      </c>
      <c r="L657" s="2" t="s">
        <v>2512</v>
      </c>
      <c r="M657" s="2" t="s">
        <v>2512</v>
      </c>
      <c r="N657" s="3">
        <v>43102</v>
      </c>
      <c r="O657" s="7">
        <f ca="1" t="shared" si="20"/>
        <v>0.0833333333333333</v>
      </c>
      <c r="S657" s="4" t="str">
        <f>IFERROR(VLOOKUP(R657,'C:\Users\XP-PC-XXX\Desktop\[员工花名册20180208更新版.xlsx]数据引用'!#REF!,2,0),"否")</f>
        <v>否</v>
      </c>
      <c r="Y657" s="2" t="s">
        <v>418</v>
      </c>
      <c r="Z657" s="2" t="s">
        <v>4232</v>
      </c>
      <c r="AA657" s="2" t="s">
        <v>3305</v>
      </c>
      <c r="AD657" s="5">
        <v>39661</v>
      </c>
      <c r="AE657" s="10">
        <f ca="1" t="shared" si="21"/>
        <v>9.5</v>
      </c>
      <c r="AF657" s="2" t="s">
        <v>4233</v>
      </c>
      <c r="AH657" s="2">
        <v>13802948082</v>
      </c>
      <c r="AI657" s="2" t="s">
        <v>4234</v>
      </c>
    </row>
    <row r="658" spans="1:35">
      <c r="A658" s="1" t="s">
        <v>4235</v>
      </c>
      <c r="B658" s="2" t="s">
        <v>4236</v>
      </c>
      <c r="C658" s="2" t="s">
        <v>34</v>
      </c>
      <c r="D658" s="2" t="s">
        <v>35</v>
      </c>
      <c r="E658" s="2" t="s">
        <v>111</v>
      </c>
      <c r="F658" s="2" t="s">
        <v>176</v>
      </c>
      <c r="G658" s="2" t="s">
        <v>257</v>
      </c>
      <c r="H658" s="2" t="s">
        <v>144</v>
      </c>
      <c r="J658" s="2" t="s">
        <v>233</v>
      </c>
      <c r="K658" s="28" t="s">
        <v>4237</v>
      </c>
      <c r="L658" s="28" t="s">
        <v>2729</v>
      </c>
      <c r="M658" s="28" t="s">
        <v>2729</v>
      </c>
      <c r="N658" s="3">
        <v>43102</v>
      </c>
      <c r="O658" s="7">
        <f ca="1" t="shared" si="20"/>
        <v>0.0833333333333333</v>
      </c>
      <c r="P658" s="2">
        <v>2009.7</v>
      </c>
      <c r="Q658" s="2" t="s">
        <v>40</v>
      </c>
      <c r="R658" s="4" t="s">
        <v>167</v>
      </c>
      <c r="S658" s="4" t="str">
        <f>IFERROR(VLOOKUP(R658,'C:\Users\XP-PC-XXX\Desktop\[员工花名册20180208更新版.xlsx]数据引用'!#REF!,2,0),"否")</f>
        <v>否</v>
      </c>
      <c r="U658" s="4" t="s">
        <v>191</v>
      </c>
      <c r="AD658" s="5">
        <v>39995</v>
      </c>
      <c r="AE658" s="10">
        <f ca="1" t="shared" si="21"/>
        <v>8.58333333333333</v>
      </c>
      <c r="AF658" s="2" t="s">
        <v>4238</v>
      </c>
      <c r="AH658" s="2">
        <v>15852809661</v>
      </c>
      <c r="AI658" s="2" t="s">
        <v>4239</v>
      </c>
    </row>
    <row r="659" spans="1:35">
      <c r="A659" s="1" t="s">
        <v>4240</v>
      </c>
      <c r="B659" s="2" t="s">
        <v>4241</v>
      </c>
      <c r="C659" s="2" t="s">
        <v>34</v>
      </c>
      <c r="D659" s="2" t="s">
        <v>3648</v>
      </c>
      <c r="E659" s="2" t="s">
        <v>119</v>
      </c>
      <c r="F659" s="2" t="s">
        <v>119</v>
      </c>
      <c r="H659" s="2" t="s">
        <v>1957</v>
      </c>
      <c r="J659" s="2" t="s">
        <v>68</v>
      </c>
      <c r="K659" s="4"/>
      <c r="N659" s="3">
        <v>43101</v>
      </c>
      <c r="O659" s="7">
        <f ca="1" t="shared" si="20"/>
        <v>0.0833333333333333</v>
      </c>
      <c r="S659" s="4" t="str">
        <f>IFERROR(VLOOKUP(R659,'C:\Users\XP-PC-XXX\Desktop\[员工花名册20180208更新版.xlsx]数据引用'!#REF!,2,0),"否")</f>
        <v>否</v>
      </c>
      <c r="AE659" s="10">
        <f ca="1" t="shared" si="21"/>
        <v>118.083333333333</v>
      </c>
      <c r="AH659" s="2" t="s">
        <v>4242</v>
      </c>
      <c r="AI659" s="2" t="s">
        <v>4243</v>
      </c>
    </row>
    <row r="660" spans="1:35">
      <c r="A660" s="1" t="s">
        <v>4244</v>
      </c>
      <c r="B660" s="29" t="s">
        <v>4245</v>
      </c>
      <c r="C660" s="2" t="s">
        <v>34</v>
      </c>
      <c r="D660" s="2" t="s">
        <v>1282</v>
      </c>
      <c r="E660" s="2" t="s">
        <v>328</v>
      </c>
      <c r="F660" s="2" t="s">
        <v>2677</v>
      </c>
      <c r="H660" s="2" t="s">
        <v>265</v>
      </c>
      <c r="J660" s="2" t="s">
        <v>198</v>
      </c>
      <c r="K660" s="4" t="s">
        <v>4246</v>
      </c>
      <c r="L660" s="2" t="s">
        <v>2814</v>
      </c>
      <c r="M660" s="2" t="s">
        <v>2814</v>
      </c>
      <c r="N660" s="3">
        <v>43108</v>
      </c>
      <c r="O660" s="7">
        <f ca="1" t="shared" si="20"/>
        <v>0.0833333333333333</v>
      </c>
      <c r="P660" s="2">
        <v>2009.7</v>
      </c>
      <c r="Q660" s="2" t="s">
        <v>40</v>
      </c>
      <c r="R660" s="4" t="s">
        <v>4247</v>
      </c>
      <c r="S660" s="4" t="str">
        <f>IFERROR(VLOOKUP(R660,'C:\Users\XP-PC-XXX\Desktop\[员工花名册20180208更新版.xlsx]数据引用'!#REF!,2,0),"否")</f>
        <v>否</v>
      </c>
      <c r="U660" s="4" t="s">
        <v>288</v>
      </c>
      <c r="AD660" s="5">
        <v>39995</v>
      </c>
      <c r="AE660" s="10">
        <f ca="1" t="shared" si="21"/>
        <v>8.58333333333333</v>
      </c>
      <c r="AF660" s="2" t="s">
        <v>4248</v>
      </c>
      <c r="AH660" s="2">
        <v>18611513005</v>
      </c>
      <c r="AI660" s="2" t="s">
        <v>4249</v>
      </c>
    </row>
    <row r="661" spans="1:35">
      <c r="A661" s="1" t="s">
        <v>4250</v>
      </c>
      <c r="B661" s="29" t="s">
        <v>4251</v>
      </c>
      <c r="C661" s="2" t="s">
        <v>34</v>
      </c>
      <c r="D661" s="2" t="s">
        <v>1282</v>
      </c>
      <c r="E661" s="2" t="s">
        <v>328</v>
      </c>
      <c r="F661" s="2" t="s">
        <v>530</v>
      </c>
      <c r="H661" s="2" t="s">
        <v>330</v>
      </c>
      <c r="J661" s="2" t="s">
        <v>233</v>
      </c>
      <c r="K661" s="4" t="s">
        <v>4061</v>
      </c>
      <c r="L661" s="2" t="s">
        <v>2685</v>
      </c>
      <c r="M661" s="2" t="s">
        <v>2685</v>
      </c>
      <c r="N661" s="3">
        <v>43108</v>
      </c>
      <c r="O661" s="7">
        <f ca="1" t="shared" si="20"/>
        <v>0.0833333333333333</v>
      </c>
      <c r="P661" s="2">
        <v>2005.7</v>
      </c>
      <c r="Q661" s="2" t="s">
        <v>40</v>
      </c>
      <c r="R661" s="4" t="s">
        <v>4252</v>
      </c>
      <c r="S661" s="4" t="str">
        <f>IFERROR(VLOOKUP(R661,'C:\Users\XP-PC-XXX\Desktop\[员工花名册20180208更新版.xlsx]数据引用'!#REF!,2,0),"否")</f>
        <v>否</v>
      </c>
      <c r="U661" s="4" t="s">
        <v>4253</v>
      </c>
      <c r="AD661" s="5">
        <v>38534</v>
      </c>
      <c r="AE661" s="10">
        <f ca="1" t="shared" si="21"/>
        <v>12.5833333333333</v>
      </c>
      <c r="AF661" s="2" t="s">
        <v>4254</v>
      </c>
      <c r="AH661" s="2">
        <v>13691465488</v>
      </c>
      <c r="AI661" s="2" t="s">
        <v>4255</v>
      </c>
    </row>
    <row r="662" spans="1:35">
      <c r="A662" s="1" t="s">
        <v>4256</v>
      </c>
      <c r="B662" s="2" t="s">
        <v>4257</v>
      </c>
      <c r="C662" s="2" t="s">
        <v>34</v>
      </c>
      <c r="D662" s="2" t="s">
        <v>35</v>
      </c>
      <c r="E662" s="2" t="s">
        <v>57</v>
      </c>
      <c r="F662" s="2" t="s">
        <v>784</v>
      </c>
      <c r="G662" s="2" t="s">
        <v>785</v>
      </c>
      <c r="H662" s="2" t="s">
        <v>144</v>
      </c>
      <c r="J662" s="2" t="s">
        <v>233</v>
      </c>
      <c r="K662" s="2" t="s">
        <v>832</v>
      </c>
      <c r="L662" s="2" t="s">
        <v>810</v>
      </c>
      <c r="M662" s="2" t="s">
        <v>810</v>
      </c>
      <c r="N662" s="3">
        <v>43110</v>
      </c>
      <c r="O662" s="7">
        <f ca="1" t="shared" si="20"/>
        <v>0.0833333333333333</v>
      </c>
      <c r="P662" s="2">
        <v>2005.7</v>
      </c>
      <c r="Q662" s="2" t="s">
        <v>40</v>
      </c>
      <c r="R662" s="4" t="s">
        <v>627</v>
      </c>
      <c r="S662" s="4" t="str">
        <f>IFERROR(VLOOKUP(R662,'C:\Users\XP-PC-XXX\Desktop\[员工花名册20180208更新版.xlsx]数据引用'!#REF!,2,0),"否")</f>
        <v>否</v>
      </c>
      <c r="U662" s="4" t="s">
        <v>150</v>
      </c>
      <c r="Y662" s="2" t="s">
        <v>49</v>
      </c>
      <c r="Z662" s="4" t="s">
        <v>181</v>
      </c>
      <c r="AA662" s="2" t="s">
        <v>2332</v>
      </c>
      <c r="AD662" s="5">
        <v>38545</v>
      </c>
      <c r="AE662" s="10">
        <f ca="1" t="shared" si="21"/>
        <v>12.5833333333333</v>
      </c>
      <c r="AF662" s="2" t="s">
        <v>1010</v>
      </c>
      <c r="AH662" s="2">
        <v>15907157077</v>
      </c>
      <c r="AI662" s="2" t="s">
        <v>4258</v>
      </c>
    </row>
    <row r="663" spans="1:35">
      <c r="A663" s="1" t="s">
        <v>4259</v>
      </c>
      <c r="B663" s="2" t="s">
        <v>4260</v>
      </c>
      <c r="C663" s="2" t="s">
        <v>34</v>
      </c>
      <c r="D663" s="2" t="s">
        <v>35</v>
      </c>
      <c r="E663" s="2" t="s">
        <v>57</v>
      </c>
      <c r="F663" s="2" t="s">
        <v>784</v>
      </c>
      <c r="G663" s="2" t="s">
        <v>2361</v>
      </c>
      <c r="H663" s="2" t="s">
        <v>265</v>
      </c>
      <c r="J663" s="2" t="s">
        <v>198</v>
      </c>
      <c r="K663" s="2" t="s">
        <v>4261</v>
      </c>
      <c r="L663" s="2" t="s">
        <v>2702</v>
      </c>
      <c r="M663" s="2" t="s">
        <v>2702</v>
      </c>
      <c r="N663" s="3">
        <v>43110</v>
      </c>
      <c r="O663" s="7">
        <f ca="1" t="shared" si="20"/>
        <v>0.0833333333333333</v>
      </c>
      <c r="P663" s="2">
        <v>2012.7</v>
      </c>
      <c r="Q663" s="2" t="s">
        <v>40</v>
      </c>
      <c r="R663" s="4" t="s">
        <v>4262</v>
      </c>
      <c r="S663" s="4" t="str">
        <f>IFERROR(VLOOKUP(R663,'C:\Users\XP-PC-XXX\Desktop\[员工花名册20180208更新版.xlsx]数据引用'!#REF!,2,0),"否")</f>
        <v>否</v>
      </c>
      <c r="U663" s="4" t="s">
        <v>1285</v>
      </c>
      <c r="AD663" s="5">
        <v>41091</v>
      </c>
      <c r="AE663" s="10">
        <f ca="1" t="shared" si="21"/>
        <v>5.58333333333333</v>
      </c>
      <c r="AF663" s="2" t="s">
        <v>4263</v>
      </c>
      <c r="AH663" s="2">
        <v>13580369260</v>
      </c>
      <c r="AI663" s="2" t="s">
        <v>4264</v>
      </c>
    </row>
    <row r="664" spans="1:35">
      <c r="A664" s="1" t="s">
        <v>4265</v>
      </c>
      <c r="B664" s="2" t="s">
        <v>4266</v>
      </c>
      <c r="C664" s="2" t="s">
        <v>34</v>
      </c>
      <c r="D664" s="2" t="s">
        <v>35</v>
      </c>
      <c r="E664" s="2" t="s">
        <v>155</v>
      </c>
      <c r="F664" s="2" t="s">
        <v>447</v>
      </c>
      <c r="G664" s="2" t="s">
        <v>448</v>
      </c>
      <c r="H664" s="2" t="s">
        <v>242</v>
      </c>
      <c r="J664" s="2" t="s">
        <v>85</v>
      </c>
      <c r="K664" s="2" t="s">
        <v>4267</v>
      </c>
      <c r="L664" s="2" t="s">
        <v>446</v>
      </c>
      <c r="M664" s="2" t="s">
        <v>4268</v>
      </c>
      <c r="N664" s="3">
        <v>43110</v>
      </c>
      <c r="O664" s="7">
        <f ca="1" t="shared" si="20"/>
        <v>0.0833333333333333</v>
      </c>
      <c r="P664" s="2">
        <v>2007.7</v>
      </c>
      <c r="Q664" s="2" t="s">
        <v>40</v>
      </c>
      <c r="R664" s="4" t="s">
        <v>1581</v>
      </c>
      <c r="S664" s="4" t="str">
        <f>IFERROR(VLOOKUP(R664,'C:\Users\XP-PC-XXX\Desktop\[员工花名册20180208更新版.xlsx]数据引用'!#REF!,2,0),"否")</f>
        <v>否</v>
      </c>
      <c r="U664" s="4" t="s">
        <v>182</v>
      </c>
      <c r="AD664" s="5">
        <v>39264</v>
      </c>
      <c r="AE664" s="10">
        <f ca="1" t="shared" si="21"/>
        <v>10.5833333333333</v>
      </c>
      <c r="AF664" s="2" t="s">
        <v>4269</v>
      </c>
      <c r="AH664" s="2" t="s">
        <v>4270</v>
      </c>
      <c r="AI664" s="2" t="s">
        <v>4271</v>
      </c>
    </row>
    <row r="665" spans="1:35">
      <c r="A665" s="1" t="s">
        <v>4272</v>
      </c>
      <c r="B665" s="2" t="s">
        <v>4273</v>
      </c>
      <c r="C665" s="2" t="s">
        <v>34</v>
      </c>
      <c r="D665" s="2" t="s">
        <v>35</v>
      </c>
      <c r="E665" s="2" t="s">
        <v>155</v>
      </c>
      <c r="F665" s="2" t="s">
        <v>475</v>
      </c>
      <c r="G665" s="2" t="s">
        <v>2651</v>
      </c>
      <c r="H665" s="2" t="s">
        <v>144</v>
      </c>
      <c r="J665" s="2" t="s">
        <v>233</v>
      </c>
      <c r="K665" s="2" t="s">
        <v>3644</v>
      </c>
      <c r="L665" s="2" t="s">
        <v>154</v>
      </c>
      <c r="M665" s="2" t="s">
        <v>2650</v>
      </c>
      <c r="N665" s="3">
        <v>43110</v>
      </c>
      <c r="O665" s="7">
        <f ca="1" t="shared" si="20"/>
        <v>0.0833333333333333</v>
      </c>
      <c r="P665" s="2">
        <v>2002.6</v>
      </c>
      <c r="Q665" s="2" t="s">
        <v>40</v>
      </c>
      <c r="R665" s="4" t="s">
        <v>489</v>
      </c>
      <c r="S665" s="4" t="str">
        <f>IFERROR(VLOOKUP(R665,'C:\Users\XP-PC-XXX\Desktop\[员工花名册20180208更新版.xlsx]数据引用'!#REF!,2,0),"否")</f>
        <v>否</v>
      </c>
      <c r="U665" s="4" t="s">
        <v>549</v>
      </c>
      <c r="AD665" s="5">
        <v>37438</v>
      </c>
      <c r="AE665" s="10">
        <f ca="1" t="shared" si="21"/>
        <v>15.5833333333333</v>
      </c>
      <c r="AF665" s="2" t="s">
        <v>4274</v>
      </c>
      <c r="AH665" s="2" t="s">
        <v>4275</v>
      </c>
      <c r="AI665" s="2" t="s">
        <v>4276</v>
      </c>
    </row>
    <row r="666" spans="1:35">
      <c r="A666" s="1" t="s">
        <v>4277</v>
      </c>
      <c r="B666" s="30" t="s">
        <v>4278</v>
      </c>
      <c r="C666" s="2" t="s">
        <v>81</v>
      </c>
      <c r="D666" s="2" t="s">
        <v>35</v>
      </c>
      <c r="E666" s="2" t="s">
        <v>155</v>
      </c>
      <c r="F666" s="2" t="s">
        <v>1739</v>
      </c>
      <c r="G666" s="2" t="s">
        <v>4279</v>
      </c>
      <c r="H666" s="2" t="s">
        <v>1726</v>
      </c>
      <c r="J666" s="2" t="s">
        <v>580</v>
      </c>
      <c r="K666" s="2" t="s">
        <v>4280</v>
      </c>
      <c r="L666" s="2" t="s">
        <v>1738</v>
      </c>
      <c r="M666" s="2" t="s">
        <v>2955</v>
      </c>
      <c r="N666" s="3">
        <v>43110</v>
      </c>
      <c r="O666" s="7">
        <f ca="1" t="shared" si="20"/>
        <v>0.0833333333333333</v>
      </c>
      <c r="P666" s="2">
        <v>2007.7</v>
      </c>
      <c r="Q666" s="2" t="s">
        <v>3096</v>
      </c>
      <c r="R666" s="4" t="s">
        <v>4281</v>
      </c>
      <c r="S666" s="4" t="str">
        <f>IFERROR(VLOOKUP(R666,'C:\Users\XP-PC-XXX\Desktop\[员工花名册20180208更新版.xlsx]数据引用'!#REF!,2,0),"否")</f>
        <v>否</v>
      </c>
      <c r="Y666" s="2" t="s">
        <v>418</v>
      </c>
      <c r="Z666" s="2" t="s">
        <v>4282</v>
      </c>
      <c r="AA666" s="2" t="s">
        <v>3305</v>
      </c>
      <c r="AD666" s="5">
        <v>41518</v>
      </c>
      <c r="AE666" s="10">
        <f ca="1" t="shared" si="21"/>
        <v>4.41666666666667</v>
      </c>
      <c r="AF666" s="2" t="s">
        <v>4283</v>
      </c>
      <c r="AH666" s="2" t="s">
        <v>4284</v>
      </c>
      <c r="AI666" s="2" t="s">
        <v>4285</v>
      </c>
    </row>
    <row r="667" spans="1:35">
      <c r="A667" s="1" t="s">
        <v>4286</v>
      </c>
      <c r="B667" s="28" t="s">
        <v>4287</v>
      </c>
      <c r="C667" s="28" t="s">
        <v>34</v>
      </c>
      <c r="D667" s="2" t="s">
        <v>35</v>
      </c>
      <c r="E667" s="2" t="s">
        <v>1090</v>
      </c>
      <c r="F667" s="2" t="s">
        <v>3574</v>
      </c>
      <c r="G667" s="2" t="s">
        <v>3575</v>
      </c>
      <c r="H667" s="2" t="s">
        <v>330</v>
      </c>
      <c r="J667" s="2" t="s">
        <v>233</v>
      </c>
      <c r="K667" s="2" t="s">
        <v>4288</v>
      </c>
      <c r="L667" s="2" t="s">
        <v>2512</v>
      </c>
      <c r="M667" s="2" t="s">
        <v>2512</v>
      </c>
      <c r="N667" s="3">
        <v>43110</v>
      </c>
      <c r="O667" s="7">
        <f ca="1" t="shared" si="20"/>
        <v>0.0833333333333333</v>
      </c>
      <c r="P667" s="2">
        <v>2010.7</v>
      </c>
      <c r="Q667" s="2" t="s">
        <v>40</v>
      </c>
      <c r="R667" s="4" t="s">
        <v>3550</v>
      </c>
      <c r="S667" s="4" t="str">
        <f>IFERROR(VLOOKUP(R667,'C:\Users\XP-PC-XXX\Desktop\[员工花名册20180208更新版.xlsx]数据引用'!#REF!,2,0),"否")</f>
        <v>否</v>
      </c>
      <c r="U667" s="4" t="s">
        <v>150</v>
      </c>
      <c r="AB667" s="25"/>
      <c r="AC667" s="25"/>
      <c r="AD667" s="35">
        <v>40422</v>
      </c>
      <c r="AE667" s="10">
        <f ca="1" t="shared" si="21"/>
        <v>7.41666666666667</v>
      </c>
      <c r="AF667" s="2" t="s">
        <v>4289</v>
      </c>
      <c r="AH667" s="2" t="s">
        <v>4290</v>
      </c>
      <c r="AI667" s="2" t="s">
        <v>4291</v>
      </c>
    </row>
    <row r="668" ht="16.5" spans="1:35">
      <c r="A668" s="1" t="s">
        <v>4292</v>
      </c>
      <c r="B668" s="30" t="s">
        <v>4293</v>
      </c>
      <c r="C668" s="28" t="s">
        <v>34</v>
      </c>
      <c r="D668" s="2" t="s">
        <v>35</v>
      </c>
      <c r="E668" s="2" t="s">
        <v>1090</v>
      </c>
      <c r="F668" s="2" t="s">
        <v>3574</v>
      </c>
      <c r="G668" s="2" t="s">
        <v>3575</v>
      </c>
      <c r="H668" s="2" t="s">
        <v>330</v>
      </c>
      <c r="J668" s="2" t="s">
        <v>233</v>
      </c>
      <c r="K668" s="2" t="s">
        <v>4288</v>
      </c>
      <c r="L668" s="2" t="s">
        <v>2512</v>
      </c>
      <c r="M668" s="2" t="s">
        <v>2512</v>
      </c>
      <c r="N668" s="3">
        <v>43110</v>
      </c>
      <c r="O668" s="7">
        <f ca="1" t="shared" si="20"/>
        <v>0.0833333333333333</v>
      </c>
      <c r="P668" s="2">
        <v>2009.7</v>
      </c>
      <c r="Q668" s="2" t="s">
        <v>40</v>
      </c>
      <c r="R668" s="4" t="s">
        <v>4294</v>
      </c>
      <c r="S668" s="4" t="str">
        <f>IFERROR(VLOOKUP(R668,'C:\Users\XP-PC-XXX\Desktop\[员工花名册20180208更新版.xlsx]数据引用'!#REF!,2,0),"否")</f>
        <v>否</v>
      </c>
      <c r="U668" s="4" t="s">
        <v>4295</v>
      </c>
      <c r="AD668" s="5">
        <v>40057</v>
      </c>
      <c r="AE668" s="10">
        <f ca="1" t="shared" si="21"/>
        <v>8.41666666666667</v>
      </c>
      <c r="AF668" s="2" t="s">
        <v>4296</v>
      </c>
      <c r="AG668" s="37" t="s">
        <v>4297</v>
      </c>
      <c r="AH668" s="2" t="s">
        <v>4298</v>
      </c>
      <c r="AI668" s="2" t="s">
        <v>4299</v>
      </c>
    </row>
    <row r="669" spans="1:35">
      <c r="A669" s="1" t="s">
        <v>4300</v>
      </c>
      <c r="B669" s="2" t="s">
        <v>4301</v>
      </c>
      <c r="C669" s="2" t="s">
        <v>34</v>
      </c>
      <c r="D669" s="2" t="s">
        <v>35</v>
      </c>
      <c r="E669" s="2" t="s">
        <v>57</v>
      </c>
      <c r="F669" s="2" t="s">
        <v>136</v>
      </c>
      <c r="H669" s="2" t="s">
        <v>144</v>
      </c>
      <c r="J669" s="2" t="s">
        <v>233</v>
      </c>
      <c r="K669" s="2" t="s">
        <v>4302</v>
      </c>
      <c r="L669" s="2" t="s">
        <v>135</v>
      </c>
      <c r="M669" s="2" t="s">
        <v>4303</v>
      </c>
      <c r="N669" s="3">
        <v>43110</v>
      </c>
      <c r="O669" s="7">
        <f ca="1" t="shared" si="20"/>
        <v>0.0833333333333333</v>
      </c>
      <c r="P669" s="2">
        <v>2010.7</v>
      </c>
      <c r="Q669" s="2" t="s">
        <v>40</v>
      </c>
      <c r="R669" s="4" t="s">
        <v>172</v>
      </c>
      <c r="S669" s="4" t="str">
        <f>IFERROR(VLOOKUP(R669,'C:\Users\XP-PC-XXX\Desktop\[员工花名册20180208更新版.xlsx]数据引用'!#REF!,2,0),"否")</f>
        <v>否</v>
      </c>
      <c r="U669" s="4" t="s">
        <v>52</v>
      </c>
      <c r="AD669" s="5">
        <v>40360</v>
      </c>
      <c r="AE669" s="10">
        <f ca="1" t="shared" si="21"/>
        <v>7.58333333333333</v>
      </c>
      <c r="AF669" s="2" t="s">
        <v>4304</v>
      </c>
      <c r="AH669" s="2">
        <v>18570613499</v>
      </c>
      <c r="AI669" s="2" t="s">
        <v>4305</v>
      </c>
    </row>
    <row r="670" spans="1:35">
      <c r="A670" s="1" t="s">
        <v>4306</v>
      </c>
      <c r="B670" s="2" t="s">
        <v>4307</v>
      </c>
      <c r="C670" s="2" t="s">
        <v>34</v>
      </c>
      <c r="D670" s="2" t="s">
        <v>35</v>
      </c>
      <c r="E670" s="2" t="s">
        <v>57</v>
      </c>
      <c r="F670" s="2" t="s">
        <v>136</v>
      </c>
      <c r="H670" s="2" t="s">
        <v>3365</v>
      </c>
      <c r="J670" s="2" t="s">
        <v>3366</v>
      </c>
      <c r="K670" s="2" t="s">
        <v>3365</v>
      </c>
      <c r="L670" s="2" t="s">
        <v>135</v>
      </c>
      <c r="M670" s="2" t="s">
        <v>135</v>
      </c>
      <c r="N670" s="3">
        <v>43110</v>
      </c>
      <c r="O670" s="7">
        <f ca="1" t="shared" si="20"/>
        <v>0.0833333333333333</v>
      </c>
      <c r="P670" s="2" t="s">
        <v>3368</v>
      </c>
      <c r="Q670" s="2" t="s">
        <v>40</v>
      </c>
      <c r="R670" s="4" t="s">
        <v>301</v>
      </c>
      <c r="S670" s="4" t="str">
        <f>IFERROR(VLOOKUP(R670,'C:\Users\XP-PC-XXX\Desktop\[员工花名册20180208更新版.xlsx]数据引用'!#REF!,2,0),"否")</f>
        <v>否</v>
      </c>
      <c r="U670" s="4" t="s">
        <v>52</v>
      </c>
      <c r="AD670" s="36" t="s">
        <v>39</v>
      </c>
      <c r="AE670" s="10" t="e">
        <f ca="1" t="shared" si="21"/>
        <v>#VALUE!</v>
      </c>
      <c r="AF670" s="2" t="s">
        <v>39</v>
      </c>
      <c r="AH670" s="2">
        <v>18819257578</v>
      </c>
      <c r="AI670" s="2" t="s">
        <v>4308</v>
      </c>
    </row>
    <row r="671" spans="1:35">
      <c r="A671" s="1" t="s">
        <v>4309</v>
      </c>
      <c r="B671" s="2" t="s">
        <v>4310</v>
      </c>
      <c r="C671" s="2" t="s">
        <v>34</v>
      </c>
      <c r="D671" s="2" t="s">
        <v>35</v>
      </c>
      <c r="E671" s="2" t="s">
        <v>57</v>
      </c>
      <c r="F671" s="2" t="s">
        <v>136</v>
      </c>
      <c r="H671" s="2" t="s">
        <v>144</v>
      </c>
      <c r="J671" s="2" t="s">
        <v>233</v>
      </c>
      <c r="K671" s="2" t="s">
        <v>4311</v>
      </c>
      <c r="L671" s="2" t="s">
        <v>135</v>
      </c>
      <c r="M671" s="2" t="s">
        <v>135</v>
      </c>
      <c r="N671" s="3">
        <v>43110</v>
      </c>
      <c r="O671" s="7">
        <f ca="1" t="shared" si="20"/>
        <v>0.0833333333333333</v>
      </c>
      <c r="P671" s="2">
        <v>2008.6</v>
      </c>
      <c r="Q671" s="2" t="s">
        <v>40</v>
      </c>
      <c r="R671" s="4" t="s">
        <v>469</v>
      </c>
      <c r="S671" s="4" t="str">
        <f>IFERROR(VLOOKUP(R671,'C:\Users\XP-PC-XXX\Desktop\[员工花名册20180208更新版.xlsx]数据引用'!#REF!,2,0),"否")</f>
        <v>否</v>
      </c>
      <c r="U671" s="4" t="s">
        <v>52</v>
      </c>
      <c r="AD671" s="5">
        <v>39630</v>
      </c>
      <c r="AE671" s="10">
        <f ca="1" t="shared" si="21"/>
        <v>9.58333333333333</v>
      </c>
      <c r="AF671" s="2" t="s">
        <v>107</v>
      </c>
      <c r="AH671" s="2">
        <v>18520129339</v>
      </c>
      <c r="AI671" s="2" t="s">
        <v>4312</v>
      </c>
    </row>
    <row r="672" spans="1:35">
      <c r="A672" s="1" t="s">
        <v>4313</v>
      </c>
      <c r="B672" s="2" t="s">
        <v>4314</v>
      </c>
      <c r="C672" s="2" t="s">
        <v>34</v>
      </c>
      <c r="D672" s="2" t="s">
        <v>35</v>
      </c>
      <c r="E672" s="2" t="s">
        <v>57</v>
      </c>
      <c r="F672" s="2" t="s">
        <v>784</v>
      </c>
      <c r="H672" s="2" t="s">
        <v>330</v>
      </c>
      <c r="J672" s="2" t="s">
        <v>233</v>
      </c>
      <c r="K672" s="2" t="s">
        <v>4315</v>
      </c>
      <c r="L672" s="2" t="s">
        <v>2702</v>
      </c>
      <c r="M672" s="2" t="s">
        <v>2702</v>
      </c>
      <c r="N672" s="3">
        <v>43110</v>
      </c>
      <c r="O672" s="7">
        <f ca="1" t="shared" si="20"/>
        <v>0.0833333333333333</v>
      </c>
      <c r="P672" s="2">
        <v>2008.7</v>
      </c>
      <c r="Q672" s="2" t="s">
        <v>40</v>
      </c>
      <c r="R672" s="4" t="s">
        <v>172</v>
      </c>
      <c r="S672" s="4" t="str">
        <f>IFERROR(VLOOKUP(R672,'C:\Users\XP-PC-XXX\Desktop\[员工花名册20180208更新版.xlsx]数据引用'!#REF!,2,0),"否")</f>
        <v>否</v>
      </c>
      <c r="U672" s="4" t="s">
        <v>597</v>
      </c>
      <c r="AD672" s="5">
        <v>39630</v>
      </c>
      <c r="AE672" s="10">
        <f ca="1" t="shared" si="21"/>
        <v>9.58333333333333</v>
      </c>
      <c r="AF672" s="2" t="s">
        <v>4316</v>
      </c>
      <c r="AH672" s="2">
        <v>13632406752</v>
      </c>
      <c r="AI672" s="2" t="s">
        <v>4317</v>
      </c>
    </row>
    <row r="673" spans="1:35">
      <c r="A673" s="1" t="s">
        <v>4318</v>
      </c>
      <c r="B673" s="2" t="s">
        <v>4319</v>
      </c>
      <c r="C673" s="2" t="s">
        <v>34</v>
      </c>
      <c r="D673" s="2" t="s">
        <v>35</v>
      </c>
      <c r="E673" s="2" t="s">
        <v>111</v>
      </c>
      <c r="F673" s="2" t="s">
        <v>176</v>
      </c>
      <c r="G673" s="2" t="s">
        <v>257</v>
      </c>
      <c r="H673" s="2" t="s">
        <v>265</v>
      </c>
      <c r="J673" s="2" t="s">
        <v>198</v>
      </c>
      <c r="K673" s="2" t="s">
        <v>4320</v>
      </c>
      <c r="L673" s="2" t="s">
        <v>2729</v>
      </c>
      <c r="M673" s="2" t="s">
        <v>2729</v>
      </c>
      <c r="N673" s="3">
        <v>43110</v>
      </c>
      <c r="O673" s="7">
        <f ca="1" t="shared" si="20"/>
        <v>0.0833333333333333</v>
      </c>
      <c r="P673" s="2">
        <v>2015.7</v>
      </c>
      <c r="Q673" s="2" t="s">
        <v>49</v>
      </c>
      <c r="R673" s="4" t="s">
        <v>1515</v>
      </c>
      <c r="S673" s="4" t="str">
        <f>IFERROR(VLOOKUP(R673,'C:\Users\XP-PC-XXX\Desktop\[员工花名册20180208更新版.xlsx]数据引用'!#REF!,2,0),"否")</f>
        <v>否</v>
      </c>
      <c r="U673" s="4" t="s">
        <v>833</v>
      </c>
      <c r="V673" s="2" t="s">
        <v>40</v>
      </c>
      <c r="W673" s="4" t="s">
        <v>2006</v>
      </c>
      <c r="X673" s="4" t="s">
        <v>833</v>
      </c>
      <c r="AD673" s="5">
        <v>42186</v>
      </c>
      <c r="AE673" s="10">
        <f ca="1" t="shared" si="21"/>
        <v>2.58333333333333</v>
      </c>
      <c r="AF673" s="2" t="s">
        <v>4321</v>
      </c>
      <c r="AH673" s="2" t="s">
        <v>4322</v>
      </c>
      <c r="AI673" s="2" t="s">
        <v>4323</v>
      </c>
    </row>
    <row r="674" spans="1:35">
      <c r="A674" s="1" t="s">
        <v>4324</v>
      </c>
      <c r="B674" s="2" t="s">
        <v>4325</v>
      </c>
      <c r="C674" s="2" t="s">
        <v>34</v>
      </c>
      <c r="D674" s="2" t="s">
        <v>35</v>
      </c>
      <c r="E674" s="2" t="s">
        <v>57</v>
      </c>
      <c r="F674" s="2" t="s">
        <v>128</v>
      </c>
      <c r="G674" s="2" t="s">
        <v>3426</v>
      </c>
      <c r="H674" s="2" t="s">
        <v>265</v>
      </c>
      <c r="J674" s="2" t="s">
        <v>198</v>
      </c>
      <c r="K674" s="2" t="s">
        <v>4326</v>
      </c>
      <c r="L674" s="2" t="s">
        <v>127</v>
      </c>
      <c r="M674" s="2" t="s">
        <v>3425</v>
      </c>
      <c r="N674" s="3">
        <v>43110</v>
      </c>
      <c r="O674" s="7">
        <f ca="1" t="shared" si="20"/>
        <v>0.0833333333333333</v>
      </c>
      <c r="P674" s="2">
        <v>2013.7</v>
      </c>
      <c r="Q674" s="2" t="s">
        <v>40</v>
      </c>
      <c r="R674" s="4" t="s">
        <v>1132</v>
      </c>
      <c r="S674" s="4" t="str">
        <f>IFERROR(VLOOKUP(R674,'C:\Users\XP-PC-XXX\Desktop\[员工花名册20180208更新版.xlsx]数据引用'!#REF!,2,0),"否")</f>
        <v>否</v>
      </c>
      <c r="U674" s="4" t="s">
        <v>549</v>
      </c>
      <c r="AD674" s="5">
        <v>41478</v>
      </c>
      <c r="AE674" s="10">
        <f ca="1" t="shared" si="21"/>
        <v>4.58333333333333</v>
      </c>
      <c r="AF674" s="2" t="s">
        <v>435</v>
      </c>
      <c r="AH674" s="2">
        <v>13510889859</v>
      </c>
      <c r="AI674" s="2" t="s">
        <v>4327</v>
      </c>
    </row>
    <row r="675" spans="1:35">
      <c r="A675" s="1" t="s">
        <v>4328</v>
      </c>
      <c r="B675" s="31" t="s">
        <v>4329</v>
      </c>
      <c r="C675" s="25" t="s">
        <v>81</v>
      </c>
      <c r="D675" s="2" t="s">
        <v>35</v>
      </c>
      <c r="E675" s="2" t="s">
        <v>82</v>
      </c>
      <c r="F675" s="2" t="s">
        <v>196</v>
      </c>
      <c r="H675" s="2" t="s">
        <v>1726</v>
      </c>
      <c r="J675" s="2" t="s">
        <v>580</v>
      </c>
      <c r="K675" s="2" t="s">
        <v>4330</v>
      </c>
      <c r="L675" s="2" t="s">
        <v>2519</v>
      </c>
      <c r="M675" s="2" t="s">
        <v>2519</v>
      </c>
      <c r="N675" s="3">
        <v>43110</v>
      </c>
      <c r="O675" s="7">
        <f ca="1" t="shared" si="20"/>
        <v>0.0833333333333333</v>
      </c>
      <c r="P675" s="2">
        <v>2014.6</v>
      </c>
      <c r="Q675" s="2" t="s">
        <v>40</v>
      </c>
      <c r="R675" s="4" t="s">
        <v>4294</v>
      </c>
      <c r="S675" s="4" t="str">
        <f>IFERROR(VLOOKUP(R675,'C:\Users\XP-PC-XXX\Desktop\[员工花名册20180208更新版.xlsx]数据引用'!#REF!,2,0),"否")</f>
        <v>否</v>
      </c>
      <c r="U675" s="4" t="s">
        <v>897</v>
      </c>
      <c r="AD675" s="5">
        <v>41981</v>
      </c>
      <c r="AE675" s="10">
        <f ca="1" t="shared" si="21"/>
        <v>3.16666666666667</v>
      </c>
      <c r="AF675" s="2" t="s">
        <v>4331</v>
      </c>
      <c r="AH675" s="2">
        <v>13422371960</v>
      </c>
      <c r="AI675" s="2" t="s">
        <v>4332</v>
      </c>
    </row>
    <row r="676" spans="1:35">
      <c r="A676" s="1" t="s">
        <v>4333</v>
      </c>
      <c r="B676" s="2" t="s">
        <v>4334</v>
      </c>
      <c r="C676" s="2" t="s">
        <v>34</v>
      </c>
      <c r="D676" s="2" t="s">
        <v>35</v>
      </c>
      <c r="E676" s="2" t="s">
        <v>57</v>
      </c>
      <c r="F676" s="2" t="s">
        <v>240</v>
      </c>
      <c r="G676" s="2" t="s">
        <v>241</v>
      </c>
      <c r="H676" s="2" t="s">
        <v>178</v>
      </c>
      <c r="J676" s="2" t="s">
        <v>179</v>
      </c>
      <c r="K676" s="2" t="s">
        <v>4335</v>
      </c>
      <c r="L676" s="2" t="s">
        <v>1014</v>
      </c>
      <c r="M676" s="2" t="s">
        <v>416</v>
      </c>
      <c r="N676" s="3">
        <v>43110</v>
      </c>
      <c r="O676" s="7">
        <f ca="1" t="shared" si="20"/>
        <v>0.0833333333333333</v>
      </c>
      <c r="P676" s="2">
        <v>2007.7</v>
      </c>
      <c r="Q676" s="2" t="s">
        <v>40</v>
      </c>
      <c r="R676" s="4" t="s">
        <v>1625</v>
      </c>
      <c r="S676" s="4" t="str">
        <f>IFERROR(VLOOKUP(R676,'C:\Users\XP-PC-XXX\Desktop\[员工花名册20180208更新版.xlsx]数据引用'!#REF!,2,0),"否")</f>
        <v>否</v>
      </c>
      <c r="U676" s="4" t="s">
        <v>124</v>
      </c>
      <c r="AD676" s="5">
        <v>39264</v>
      </c>
      <c r="AE676" s="10">
        <f ca="1" t="shared" si="21"/>
        <v>10.5833333333333</v>
      </c>
      <c r="AF676" s="2" t="s">
        <v>4336</v>
      </c>
      <c r="AH676" s="2">
        <v>18929596956</v>
      </c>
      <c r="AI676" s="2" t="s">
        <v>4337</v>
      </c>
    </row>
    <row r="677" spans="1:35">
      <c r="A677" s="1" t="s">
        <v>4338</v>
      </c>
      <c r="B677" s="2" t="s">
        <v>4339</v>
      </c>
      <c r="C677" s="2" t="s">
        <v>34</v>
      </c>
      <c r="D677" s="2" t="s">
        <v>35</v>
      </c>
      <c r="E677" s="2" t="s">
        <v>57</v>
      </c>
      <c r="F677" s="2" t="s">
        <v>206</v>
      </c>
      <c r="G677" s="2" t="s">
        <v>504</v>
      </c>
      <c r="H677" s="2" t="s">
        <v>144</v>
      </c>
      <c r="J677" s="2" t="s">
        <v>233</v>
      </c>
      <c r="K677" s="2" t="s">
        <v>1207</v>
      </c>
      <c r="L677" s="2" t="s">
        <v>337</v>
      </c>
      <c r="N677" s="3">
        <v>43110</v>
      </c>
      <c r="O677" s="7">
        <f ca="1" t="shared" si="20"/>
        <v>0.0833333333333333</v>
      </c>
      <c r="P677" s="2">
        <v>2008.7</v>
      </c>
      <c r="Q677" s="2" t="s">
        <v>40</v>
      </c>
      <c r="R677" s="4" t="s">
        <v>41</v>
      </c>
      <c r="S677" s="4" t="str">
        <f>IFERROR(VLOOKUP(R677,'C:\Users\XP-PC-XXX\Desktop\[员工花名册20180208更新版.xlsx]数据引用'!#REF!,2,0),"否")</f>
        <v>否</v>
      </c>
      <c r="U677" s="4" t="s">
        <v>150</v>
      </c>
      <c r="AD677" s="5">
        <v>39630</v>
      </c>
      <c r="AE677" s="10">
        <f ca="1" t="shared" si="21"/>
        <v>9.58333333333333</v>
      </c>
      <c r="AF677" s="2" t="s">
        <v>541</v>
      </c>
      <c r="AH677" s="2" t="s">
        <v>4340</v>
      </c>
      <c r="AI677" s="2" t="s">
        <v>4341</v>
      </c>
    </row>
    <row r="678" spans="1:35">
      <c r="A678" s="1" t="s">
        <v>4342</v>
      </c>
      <c r="B678" s="2" t="s">
        <v>4343</v>
      </c>
      <c r="C678" s="2" t="s">
        <v>34</v>
      </c>
      <c r="D678" s="2" t="s">
        <v>3093</v>
      </c>
      <c r="E678" s="2" t="s">
        <v>57</v>
      </c>
      <c r="F678" s="2" t="s">
        <v>93</v>
      </c>
      <c r="G678" s="2" t="s">
        <v>519</v>
      </c>
      <c r="H678" s="2" t="s">
        <v>520</v>
      </c>
      <c r="J678" s="2" t="s">
        <v>3117</v>
      </c>
      <c r="K678" s="2" t="s">
        <v>4344</v>
      </c>
      <c r="L678" s="2" t="s">
        <v>563</v>
      </c>
      <c r="M678" s="2" t="s">
        <v>563</v>
      </c>
      <c r="N678" s="3">
        <v>43110</v>
      </c>
      <c r="O678" s="7">
        <f ca="1" t="shared" si="20"/>
        <v>0.0833333333333333</v>
      </c>
      <c r="P678" s="2">
        <v>2006.7</v>
      </c>
      <c r="Q678" s="2" t="s">
        <v>756</v>
      </c>
      <c r="R678" s="4" t="s">
        <v>4345</v>
      </c>
      <c r="S678" s="4" t="str">
        <f>IFERROR(VLOOKUP(R678,'C:\Users\XP-PC-XXX\Desktop\[员工花名册20180208更新版.xlsx]数据引用'!#REF!,2,0),"否")</f>
        <v>否</v>
      </c>
      <c r="U678" s="4" t="s">
        <v>4050</v>
      </c>
      <c r="Y678" s="2" t="s">
        <v>418</v>
      </c>
      <c r="Z678" s="2" t="s">
        <v>4346</v>
      </c>
      <c r="AA678" s="2" t="s">
        <v>3305</v>
      </c>
      <c r="AD678" s="5">
        <v>39556</v>
      </c>
      <c r="AE678" s="10">
        <f ca="1" t="shared" si="21"/>
        <v>9.83333333333333</v>
      </c>
      <c r="AF678" s="2" t="s">
        <v>4347</v>
      </c>
      <c r="AH678" s="2">
        <v>15915743150</v>
      </c>
      <c r="AI678" s="2" t="s">
        <v>4348</v>
      </c>
    </row>
    <row r="679" spans="1:35">
      <c r="A679" s="1" t="s">
        <v>4349</v>
      </c>
      <c r="B679" s="2" t="s">
        <v>4350</v>
      </c>
      <c r="C679" s="2" t="s">
        <v>34</v>
      </c>
      <c r="D679" s="2" t="s">
        <v>3093</v>
      </c>
      <c r="E679" s="2" t="s">
        <v>57</v>
      </c>
      <c r="F679" s="2" t="s">
        <v>93</v>
      </c>
      <c r="G679" s="2" t="s">
        <v>519</v>
      </c>
      <c r="H679" s="2" t="s">
        <v>3365</v>
      </c>
      <c r="J679" s="2" t="s">
        <v>3366</v>
      </c>
      <c r="K679" s="2" t="s">
        <v>4351</v>
      </c>
      <c r="L679" s="2" t="s">
        <v>563</v>
      </c>
      <c r="M679" s="2" t="s">
        <v>563</v>
      </c>
      <c r="N679" s="3">
        <v>43110</v>
      </c>
      <c r="O679" s="7">
        <f ca="1" t="shared" si="20"/>
        <v>0.0833333333333333</v>
      </c>
      <c r="P679" s="2" t="s">
        <v>3368</v>
      </c>
      <c r="Q679" s="2" t="s">
        <v>418</v>
      </c>
      <c r="R679" s="4" t="s">
        <v>4352</v>
      </c>
      <c r="S679" s="4" t="str">
        <f>IFERROR(VLOOKUP(R679,'C:\Users\XP-PC-XXX\Desktop\[员工花名册20180208更新版.xlsx]数据引用'!#REF!,2,0),"否")</f>
        <v>否</v>
      </c>
      <c r="AD679" s="36" t="s">
        <v>39</v>
      </c>
      <c r="AE679" s="10" t="e">
        <f ca="1" t="shared" si="21"/>
        <v>#VALUE!</v>
      </c>
      <c r="AF679" s="1" t="s">
        <v>39</v>
      </c>
      <c r="AG679" s="1"/>
      <c r="AH679" s="2" t="s">
        <v>4353</v>
      </c>
      <c r="AI679" s="2" t="s">
        <v>4354</v>
      </c>
    </row>
    <row r="680" spans="1:35">
      <c r="A680" s="1" t="s">
        <v>4355</v>
      </c>
      <c r="B680" s="2" t="s">
        <v>4356</v>
      </c>
      <c r="C680" s="2" t="s">
        <v>34</v>
      </c>
      <c r="D680" s="2" t="s">
        <v>35</v>
      </c>
      <c r="E680" s="2" t="s">
        <v>57</v>
      </c>
      <c r="F680" s="2" t="s">
        <v>93</v>
      </c>
      <c r="G680" s="2" t="s">
        <v>94</v>
      </c>
      <c r="H680" s="2" t="s">
        <v>144</v>
      </c>
      <c r="J680" s="2" t="s">
        <v>233</v>
      </c>
      <c r="K680" s="2" t="s">
        <v>2474</v>
      </c>
      <c r="L680" s="2" t="s">
        <v>1344</v>
      </c>
      <c r="M680" s="2" t="s">
        <v>1344</v>
      </c>
      <c r="N680" s="3">
        <v>43110</v>
      </c>
      <c r="O680" s="7">
        <f ca="1" t="shared" si="20"/>
        <v>0.0833333333333333</v>
      </c>
      <c r="P680" s="2">
        <v>2006.07</v>
      </c>
      <c r="Q680" s="2" t="s">
        <v>418</v>
      </c>
      <c r="R680" s="4" t="s">
        <v>114</v>
      </c>
      <c r="S680" s="4" t="str">
        <f>IFERROR(VLOOKUP(R680,'C:\Users\XP-PC-XXX\Desktop\[员工花名册20180208更新版.xlsx]数据引用'!#REF!,2,0),"否")</f>
        <v>否</v>
      </c>
      <c r="U680" s="4" t="s">
        <v>4357</v>
      </c>
      <c r="Y680" s="2" t="s">
        <v>40</v>
      </c>
      <c r="Z680" s="2" t="s">
        <v>76</v>
      </c>
      <c r="AA680" s="2" t="s">
        <v>3305</v>
      </c>
      <c r="AD680" s="5">
        <v>40422</v>
      </c>
      <c r="AE680" s="10">
        <f ca="1" t="shared" si="21"/>
        <v>7.41666666666667</v>
      </c>
      <c r="AF680" s="2" t="s">
        <v>4358</v>
      </c>
      <c r="AH680" s="2" t="s">
        <v>4359</v>
      </c>
      <c r="AI680" s="2" t="s">
        <v>4360</v>
      </c>
    </row>
    <row r="681" spans="1:35">
      <c r="A681" s="1" t="s">
        <v>4361</v>
      </c>
      <c r="B681" s="2" t="s">
        <v>4362</v>
      </c>
      <c r="C681" s="2" t="s">
        <v>34</v>
      </c>
      <c r="D681" s="2" t="s">
        <v>3093</v>
      </c>
      <c r="E681" s="2" t="s">
        <v>57</v>
      </c>
      <c r="F681" s="2" t="s">
        <v>93</v>
      </c>
      <c r="G681" s="2" t="s">
        <v>94</v>
      </c>
      <c r="H681" s="2" t="s">
        <v>520</v>
      </c>
      <c r="J681" s="2" t="s">
        <v>3117</v>
      </c>
      <c r="K681" s="2" t="s">
        <v>3248</v>
      </c>
      <c r="L681" s="2" t="s">
        <v>563</v>
      </c>
      <c r="M681" s="2" t="s">
        <v>563</v>
      </c>
      <c r="N681" s="3">
        <v>43110</v>
      </c>
      <c r="O681" s="7">
        <f ca="1" t="shared" si="20"/>
        <v>0.0833333333333333</v>
      </c>
      <c r="P681" s="2">
        <v>2014.6</v>
      </c>
      <c r="Q681" s="2" t="s">
        <v>418</v>
      </c>
      <c r="R681" s="4" t="s">
        <v>4363</v>
      </c>
      <c r="S681" s="4" t="str">
        <f>IFERROR(VLOOKUP(R681,'C:\Users\XP-PC-XXX\Desktop\[员工花名册20180208更新版.xlsx]数据引用'!#REF!,2,0),"否")</f>
        <v>否</v>
      </c>
      <c r="U681" s="4" t="s">
        <v>2355</v>
      </c>
      <c r="Y681" s="2" t="s">
        <v>40</v>
      </c>
      <c r="Z681" s="2" t="s">
        <v>3780</v>
      </c>
      <c r="AA681" s="2" t="s">
        <v>4012</v>
      </c>
      <c r="AD681" s="5">
        <v>41821</v>
      </c>
      <c r="AE681" s="10">
        <f ca="1" t="shared" si="21"/>
        <v>3.58333333333333</v>
      </c>
      <c r="AF681" s="2" t="s">
        <v>1916</v>
      </c>
      <c r="AH681" s="2">
        <v>13039211190</v>
      </c>
      <c r="AI681" s="2" t="s">
        <v>4364</v>
      </c>
    </row>
    <row r="682" spans="1:35">
      <c r="A682" s="1" t="s">
        <v>4365</v>
      </c>
      <c r="B682" s="2" t="s">
        <v>4366</v>
      </c>
      <c r="C682" s="2" t="s">
        <v>34</v>
      </c>
      <c r="D682" s="2" t="s">
        <v>35</v>
      </c>
      <c r="E682" s="2" t="s">
        <v>328</v>
      </c>
      <c r="F682" s="2" t="s">
        <v>2669</v>
      </c>
      <c r="G682" s="2" t="s">
        <v>2670</v>
      </c>
      <c r="H682" s="2" t="s">
        <v>1726</v>
      </c>
      <c r="J682" s="2" t="s">
        <v>580</v>
      </c>
      <c r="K682" s="2" t="s">
        <v>4367</v>
      </c>
      <c r="L682" s="2" t="s">
        <v>4368</v>
      </c>
      <c r="M682" s="2" t="s">
        <v>4368</v>
      </c>
      <c r="N682" s="3">
        <v>43110</v>
      </c>
      <c r="O682" s="7">
        <f ca="1" t="shared" si="20"/>
        <v>0.0833333333333333</v>
      </c>
      <c r="P682" s="2">
        <v>2015.6</v>
      </c>
      <c r="Q682" s="2" t="s">
        <v>40</v>
      </c>
      <c r="R682" s="4" t="s">
        <v>4369</v>
      </c>
      <c r="S682" s="4" t="str">
        <f>IFERROR(VLOOKUP(R682,'C:\Users\XP-PC-XXX\Desktop\[员工花名册20180208更新版.xlsx]数据引用'!#REF!,2,0),"否")</f>
        <v>否</v>
      </c>
      <c r="U682" s="4" t="s">
        <v>3685</v>
      </c>
      <c r="AD682" s="5">
        <v>42186</v>
      </c>
      <c r="AE682" s="10">
        <f ca="1" t="shared" si="21"/>
        <v>2.58333333333333</v>
      </c>
      <c r="AF682" s="2" t="s">
        <v>4370</v>
      </c>
      <c r="AH682" s="2">
        <v>18691564672</v>
      </c>
      <c r="AI682" s="2" t="s">
        <v>4371</v>
      </c>
    </row>
    <row r="683" spans="1:35">
      <c r="A683" s="1" t="s">
        <v>4372</v>
      </c>
      <c r="B683" s="2" t="s">
        <v>4373</v>
      </c>
      <c r="C683" s="2" t="s">
        <v>34</v>
      </c>
      <c r="D683" s="2" t="s">
        <v>35</v>
      </c>
      <c r="E683" s="2" t="s">
        <v>328</v>
      </c>
      <c r="F683" s="2" t="s">
        <v>2669</v>
      </c>
      <c r="G683" s="2" t="s">
        <v>2670</v>
      </c>
      <c r="H683" s="2" t="s">
        <v>1726</v>
      </c>
      <c r="J683" s="2" t="s">
        <v>580</v>
      </c>
      <c r="K683" s="2" t="s">
        <v>4367</v>
      </c>
      <c r="L683" s="2" t="s">
        <v>2668</v>
      </c>
      <c r="M683" s="2" t="s">
        <v>2668</v>
      </c>
      <c r="N683" s="3">
        <v>43110</v>
      </c>
      <c r="O683" s="7">
        <f ca="1" t="shared" si="20"/>
        <v>0.0833333333333333</v>
      </c>
      <c r="P683" s="2">
        <v>2017.6</v>
      </c>
      <c r="Q683" s="2" t="s">
        <v>49</v>
      </c>
      <c r="R683" s="4" t="s">
        <v>4374</v>
      </c>
      <c r="S683" s="4" t="str">
        <f>IFERROR(VLOOKUP(R683,'C:\Users\XP-PC-XXX\Desktop\[员工花名册20180208更新版.xlsx]数据引用'!#REF!,2,0),"否")</f>
        <v>否</v>
      </c>
      <c r="U683" s="4" t="s">
        <v>4375</v>
      </c>
      <c r="V683" s="2" t="s">
        <v>40</v>
      </c>
      <c r="W683" s="4" t="s">
        <v>4376</v>
      </c>
      <c r="X683" s="4" t="s">
        <v>4377</v>
      </c>
      <c r="AD683" s="5">
        <v>42917</v>
      </c>
      <c r="AE683" s="10">
        <f ca="1" t="shared" si="21"/>
        <v>0.583333333333333</v>
      </c>
      <c r="AF683" s="2" t="s">
        <v>4378</v>
      </c>
      <c r="AH683" s="2" t="s">
        <v>4379</v>
      </c>
      <c r="AI683" s="2" t="s">
        <v>4380</v>
      </c>
    </row>
    <row r="684" spans="1:35">
      <c r="A684" s="1" t="s">
        <v>4381</v>
      </c>
      <c r="B684" s="2" t="s">
        <v>4382</v>
      </c>
      <c r="C684" s="2" t="s">
        <v>34</v>
      </c>
      <c r="D684" s="2" t="s">
        <v>35</v>
      </c>
      <c r="E684" s="2" t="s">
        <v>328</v>
      </c>
      <c r="F684" s="2" t="s">
        <v>2669</v>
      </c>
      <c r="G684" s="2" t="s">
        <v>3667</v>
      </c>
      <c r="H684" s="2" t="s">
        <v>197</v>
      </c>
      <c r="J684" s="2" t="s">
        <v>198</v>
      </c>
      <c r="K684" s="2" t="s">
        <v>3820</v>
      </c>
      <c r="L684" s="2" t="s">
        <v>3666</v>
      </c>
      <c r="M684" s="2" t="s">
        <v>3666</v>
      </c>
      <c r="N684" s="3">
        <v>43110</v>
      </c>
      <c r="O684" s="7">
        <f ca="1" t="shared" si="20"/>
        <v>0.0833333333333333</v>
      </c>
      <c r="P684" s="2">
        <v>2013.6</v>
      </c>
      <c r="Q684" s="2" t="s">
        <v>40</v>
      </c>
      <c r="R684" s="4" t="s">
        <v>167</v>
      </c>
      <c r="S684" s="4" t="str">
        <f>IFERROR(VLOOKUP(R684,'C:\Users\XP-PC-XXX\Desktop\[员工花名册20180208更新版.xlsx]数据引用'!#REF!,2,0),"否")</f>
        <v>否</v>
      </c>
      <c r="U684" s="4" t="s">
        <v>4383</v>
      </c>
      <c r="AD684" s="5">
        <v>41444</v>
      </c>
      <c r="AE684" s="10">
        <f ca="1" t="shared" si="21"/>
        <v>4.66666666666667</v>
      </c>
      <c r="AF684" s="2" t="s">
        <v>2556</v>
      </c>
      <c r="AH684" s="2" t="s">
        <v>4384</v>
      </c>
      <c r="AI684" s="2" t="s">
        <v>4385</v>
      </c>
    </row>
    <row r="685" spans="1:35">
      <c r="A685" s="1" t="s">
        <v>4386</v>
      </c>
      <c r="B685" s="2" t="s">
        <v>4387</v>
      </c>
      <c r="C685" s="2" t="s">
        <v>81</v>
      </c>
      <c r="D685" s="2" t="s">
        <v>35</v>
      </c>
      <c r="E685" s="2" t="s">
        <v>328</v>
      </c>
      <c r="F685" s="2" t="s">
        <v>329</v>
      </c>
      <c r="H685" s="2" t="s">
        <v>1726</v>
      </c>
      <c r="J685" s="2" t="s">
        <v>580</v>
      </c>
      <c r="K685" s="2" t="s">
        <v>4388</v>
      </c>
      <c r="L685" s="2" t="s">
        <v>3967</v>
      </c>
      <c r="M685" s="2" t="s">
        <v>3967</v>
      </c>
      <c r="N685" s="3">
        <v>43110</v>
      </c>
      <c r="O685" s="7">
        <f ca="1" t="shared" si="20"/>
        <v>0.0833333333333333</v>
      </c>
      <c r="P685" s="2">
        <v>2016.7</v>
      </c>
      <c r="Q685" s="2" t="s">
        <v>40</v>
      </c>
      <c r="R685" s="4" t="s">
        <v>3755</v>
      </c>
      <c r="S685" s="4" t="str">
        <f>IFERROR(VLOOKUP(R685,'C:\Users\XP-PC-XXX\Desktop\[员工花名册20180208更新版.xlsx]数据引用'!#REF!,2,0),"否")</f>
        <v>否</v>
      </c>
      <c r="U685" s="4" t="s">
        <v>4389</v>
      </c>
      <c r="AD685" s="5">
        <v>42552</v>
      </c>
      <c r="AE685" s="10">
        <f ca="1" t="shared" si="21"/>
        <v>1.58333333333333</v>
      </c>
      <c r="AF685" s="2" t="s">
        <v>4390</v>
      </c>
      <c r="AH685" s="2">
        <v>15652184494</v>
      </c>
      <c r="AI685" s="2" t="s">
        <v>4391</v>
      </c>
    </row>
    <row r="686" spans="1:35">
      <c r="A686" s="1" t="s">
        <v>4392</v>
      </c>
      <c r="B686" s="2" t="s">
        <v>4393</v>
      </c>
      <c r="C686" s="2" t="s">
        <v>81</v>
      </c>
      <c r="D686" s="2" t="s">
        <v>35</v>
      </c>
      <c r="E686" s="2" t="s">
        <v>328</v>
      </c>
      <c r="F686" s="2" t="s">
        <v>329</v>
      </c>
      <c r="H686" s="2" t="s">
        <v>197</v>
      </c>
      <c r="J686" s="2" t="s">
        <v>198</v>
      </c>
      <c r="K686" s="2" t="s">
        <v>4394</v>
      </c>
      <c r="L686" s="2" t="s">
        <v>3674</v>
      </c>
      <c r="M686" s="2" t="s">
        <v>3674</v>
      </c>
      <c r="N686" s="3">
        <v>43110</v>
      </c>
      <c r="O686" s="7">
        <f ca="1" t="shared" si="20"/>
        <v>0.0833333333333333</v>
      </c>
      <c r="P686" s="2">
        <v>2011.7</v>
      </c>
      <c r="Q686" s="2" t="s">
        <v>40</v>
      </c>
      <c r="R686" s="4" t="s">
        <v>4395</v>
      </c>
      <c r="S686" s="4" t="str">
        <f>IFERROR(VLOOKUP(R686,'C:\Users\XP-PC-XXX\Desktop\[员工花名册20180208更新版.xlsx]数据引用'!#REF!,2,0),"否")</f>
        <v>否</v>
      </c>
      <c r="U686" s="4" t="s">
        <v>1743</v>
      </c>
      <c r="Y686" s="2" t="s">
        <v>40</v>
      </c>
      <c r="Z686" s="2" t="s">
        <v>181</v>
      </c>
      <c r="AA686" s="2" t="s">
        <v>4012</v>
      </c>
      <c r="AB686" s="25"/>
      <c r="AC686" s="25"/>
      <c r="AD686" s="35">
        <v>40989</v>
      </c>
      <c r="AE686" s="10">
        <f ca="1" t="shared" si="21"/>
        <v>5.91666666666667</v>
      </c>
      <c r="AF686" s="2" t="s">
        <v>4396</v>
      </c>
      <c r="AH686" s="2" t="s">
        <v>4397</v>
      </c>
      <c r="AI686" s="2" t="s">
        <v>4398</v>
      </c>
    </row>
    <row r="687" ht="28.5" spans="1:35">
      <c r="A687" s="1" t="s">
        <v>4399</v>
      </c>
      <c r="B687" s="2" t="s">
        <v>4400</v>
      </c>
      <c r="C687" s="2" t="s">
        <v>34</v>
      </c>
      <c r="D687" s="2" t="s">
        <v>35</v>
      </c>
      <c r="E687" s="2" t="s">
        <v>57</v>
      </c>
      <c r="F687" s="2" t="s">
        <v>66</v>
      </c>
      <c r="G687" s="2" t="s">
        <v>659</v>
      </c>
      <c r="H687" s="2" t="s">
        <v>265</v>
      </c>
      <c r="J687" s="2" t="s">
        <v>198</v>
      </c>
      <c r="K687" s="2" t="s">
        <v>4401</v>
      </c>
      <c r="L687" s="2" t="s">
        <v>65</v>
      </c>
      <c r="M687" s="2" t="s">
        <v>1914</v>
      </c>
      <c r="N687" s="3">
        <v>43110</v>
      </c>
      <c r="O687" s="7">
        <f ca="1" t="shared" si="20"/>
        <v>0.0833333333333333</v>
      </c>
      <c r="P687" s="2">
        <v>2015.6</v>
      </c>
      <c r="Q687" s="2" t="s">
        <v>49</v>
      </c>
      <c r="R687" s="4" t="s">
        <v>301</v>
      </c>
      <c r="S687" s="4" t="str">
        <f>IFERROR(VLOOKUP(R687,'C:\Users\XP-PC-XXX\Desktop\[员工花名册20180208更新版.xlsx]数据引用'!#REF!,2,0),"否")</f>
        <v>否</v>
      </c>
      <c r="U687" s="4" t="s">
        <v>52</v>
      </c>
      <c r="V687" s="2" t="s">
        <v>40</v>
      </c>
      <c r="W687" s="4" t="s">
        <v>301</v>
      </c>
      <c r="X687" s="4" t="s">
        <v>1903</v>
      </c>
      <c r="AD687" s="5">
        <v>42196</v>
      </c>
      <c r="AE687" s="10">
        <f ca="1" t="shared" si="21"/>
        <v>2.58333333333333</v>
      </c>
      <c r="AF687" s="2" t="s">
        <v>541</v>
      </c>
      <c r="AH687" s="2">
        <v>15920356113</v>
      </c>
      <c r="AI687" s="2" t="s">
        <v>4402</v>
      </c>
    </row>
    <row r="688" spans="1:35">
      <c r="A688" s="1" t="s">
        <v>4403</v>
      </c>
      <c r="B688" s="2" t="s">
        <v>4404</v>
      </c>
      <c r="C688" s="2" t="s">
        <v>34</v>
      </c>
      <c r="D688" s="2" t="s">
        <v>35</v>
      </c>
      <c r="E688" s="2" t="s">
        <v>57</v>
      </c>
      <c r="F688" s="2" t="s">
        <v>66</v>
      </c>
      <c r="G688" s="2" t="s">
        <v>467</v>
      </c>
      <c r="H688" s="2" t="s">
        <v>178</v>
      </c>
      <c r="J688" s="2" t="s">
        <v>179</v>
      </c>
      <c r="K688" s="2" t="s">
        <v>3496</v>
      </c>
      <c r="L688" s="2" t="s">
        <v>65</v>
      </c>
      <c r="M688" s="2" t="s">
        <v>1547</v>
      </c>
      <c r="N688" s="3">
        <v>43110</v>
      </c>
      <c r="O688" s="7">
        <f ca="1" t="shared" si="20"/>
        <v>0.0833333333333333</v>
      </c>
      <c r="P688" s="2">
        <v>2009.6</v>
      </c>
      <c r="Q688" s="2" t="s">
        <v>40</v>
      </c>
      <c r="R688" s="4" t="s">
        <v>3507</v>
      </c>
      <c r="S688" s="4" t="str">
        <f>IFERROR(VLOOKUP(R688,'C:\Users\XP-PC-XXX\Desktop\[员工花名册20180208更新版.xlsx]数据引用'!#REF!,2,0),"否")</f>
        <v>否</v>
      </c>
      <c r="U688" s="4" t="s">
        <v>52</v>
      </c>
      <c r="AD688" s="5">
        <v>39995</v>
      </c>
      <c r="AE688" s="10">
        <f ca="1" t="shared" si="21"/>
        <v>8.58333333333333</v>
      </c>
      <c r="AF688" s="2" t="s">
        <v>4405</v>
      </c>
      <c r="AH688" s="2">
        <v>13368252932</v>
      </c>
      <c r="AI688" s="2" t="s">
        <v>4406</v>
      </c>
    </row>
    <row r="689" spans="1:35">
      <c r="A689" s="1" t="s">
        <v>4407</v>
      </c>
      <c r="B689" s="2" t="s">
        <v>4408</v>
      </c>
      <c r="C689" s="2" t="s">
        <v>34</v>
      </c>
      <c r="D689" s="2" t="s">
        <v>35</v>
      </c>
      <c r="E689" s="2" t="s">
        <v>57</v>
      </c>
      <c r="F689" s="2" t="s">
        <v>619</v>
      </c>
      <c r="G689" s="2" t="s">
        <v>1115</v>
      </c>
      <c r="H689" s="2" t="s">
        <v>144</v>
      </c>
      <c r="J689" s="2" t="s">
        <v>233</v>
      </c>
      <c r="K689" s="2" t="s">
        <v>4409</v>
      </c>
      <c r="L689" s="2" t="s">
        <v>1114</v>
      </c>
      <c r="N689" s="3">
        <v>43110</v>
      </c>
      <c r="O689" s="7">
        <f ca="1" t="shared" si="20"/>
        <v>0.0833333333333333</v>
      </c>
      <c r="P689" s="2">
        <v>2012.6</v>
      </c>
      <c r="Q689" s="2" t="s">
        <v>49</v>
      </c>
      <c r="R689" s="4" t="s">
        <v>1124</v>
      </c>
      <c r="S689" s="4" t="str">
        <f>IFERROR(VLOOKUP(R689,'C:\Users\XP-PC-XXX\Desktop\[员工花名册20180208更新版.xlsx]数据引用'!#REF!,2,0),"否")</f>
        <v>否</v>
      </c>
      <c r="U689" s="4" t="s">
        <v>52</v>
      </c>
      <c r="V689" s="2" t="s">
        <v>40</v>
      </c>
      <c r="W689" s="4" t="s">
        <v>1720</v>
      </c>
      <c r="X689" s="4" t="s">
        <v>52</v>
      </c>
      <c r="AD689" s="5">
        <v>41095</v>
      </c>
      <c r="AE689" s="10">
        <f ca="1" t="shared" si="21"/>
        <v>5.58333333333333</v>
      </c>
      <c r="AF689" s="2" t="s">
        <v>4410</v>
      </c>
      <c r="AH689" s="2">
        <v>17666101956</v>
      </c>
      <c r="AI689" s="2" t="s">
        <v>4411</v>
      </c>
    </row>
    <row r="690" spans="1:35">
      <c r="A690" s="1" t="s">
        <v>4412</v>
      </c>
      <c r="B690" s="2" t="s">
        <v>4413</v>
      </c>
      <c r="C690" s="2" t="s">
        <v>34</v>
      </c>
      <c r="D690" s="2" t="s">
        <v>35</v>
      </c>
      <c r="E690" s="2" t="s">
        <v>57</v>
      </c>
      <c r="F690" s="2" t="s">
        <v>619</v>
      </c>
      <c r="G690" s="2" t="s">
        <v>1115</v>
      </c>
      <c r="H690" s="2" t="s">
        <v>144</v>
      </c>
      <c r="J690" s="2" t="s">
        <v>233</v>
      </c>
      <c r="K690" s="2" t="s">
        <v>4414</v>
      </c>
      <c r="L690" s="2" t="s">
        <v>1114</v>
      </c>
      <c r="M690" s="2" t="s">
        <v>4031</v>
      </c>
      <c r="N690" s="3">
        <v>43110</v>
      </c>
      <c r="O690" s="7">
        <f ca="1" t="shared" si="20"/>
        <v>0.0833333333333333</v>
      </c>
      <c r="P690" s="2">
        <v>2010.6</v>
      </c>
      <c r="Q690" s="2" t="s">
        <v>40</v>
      </c>
      <c r="R690" s="4" t="s">
        <v>1132</v>
      </c>
      <c r="S690" s="4" t="str">
        <f>IFERROR(VLOOKUP(R690,'C:\Users\XP-PC-XXX\Desktop\[员工花名册20180208更新版.xlsx]数据引用'!#REF!,2,0),"否")</f>
        <v>否</v>
      </c>
      <c r="U690" s="4" t="s">
        <v>173</v>
      </c>
      <c r="AD690" s="5">
        <v>40370</v>
      </c>
      <c r="AE690" s="10">
        <f ca="1" t="shared" si="21"/>
        <v>7.58333333333333</v>
      </c>
      <c r="AF690" s="2" t="s">
        <v>2314</v>
      </c>
      <c r="AH690" s="2">
        <v>18789695987</v>
      </c>
      <c r="AI690" s="2" t="s">
        <v>4415</v>
      </c>
    </row>
    <row r="691" spans="1:35">
      <c r="A691" s="1" t="s">
        <v>4416</v>
      </c>
      <c r="B691" s="32" t="s">
        <v>4417</v>
      </c>
      <c r="C691" s="32" t="s">
        <v>34</v>
      </c>
      <c r="D691" s="2" t="s">
        <v>35</v>
      </c>
      <c r="E691" s="2" t="s">
        <v>57</v>
      </c>
      <c r="F691" s="2" t="s">
        <v>619</v>
      </c>
      <c r="G691" s="2" t="s">
        <v>1115</v>
      </c>
      <c r="H691" s="2" t="s">
        <v>144</v>
      </c>
      <c r="J691" s="2" t="s">
        <v>233</v>
      </c>
      <c r="K691" s="2" t="s">
        <v>4418</v>
      </c>
      <c r="L691" s="2" t="s">
        <v>1114</v>
      </c>
      <c r="M691" s="2" t="s">
        <v>1114</v>
      </c>
      <c r="N691" s="3">
        <v>43110</v>
      </c>
      <c r="O691" s="7">
        <f ca="1" t="shared" si="20"/>
        <v>0.0833333333333333</v>
      </c>
      <c r="P691" s="2">
        <v>2008.6</v>
      </c>
      <c r="Q691" s="2" t="s">
        <v>40</v>
      </c>
      <c r="R691" s="4" t="s">
        <v>653</v>
      </c>
      <c r="S691" s="4" t="str">
        <f>IFERROR(VLOOKUP(R691,'C:\Users\XP-PC-XXX\Desktop\[员工花名册20180208更新版.xlsx]数据引用'!#REF!,2,0),"否")</f>
        <v>否</v>
      </c>
      <c r="U691" s="4" t="s">
        <v>52</v>
      </c>
      <c r="AD691" s="5">
        <v>39630</v>
      </c>
      <c r="AE691" s="10">
        <f ca="1" t="shared" si="21"/>
        <v>9.58333333333333</v>
      </c>
      <c r="AF691" s="2" t="s">
        <v>4419</v>
      </c>
      <c r="AH691" s="2" t="s">
        <v>4420</v>
      </c>
      <c r="AI691" s="2" t="s">
        <v>4421</v>
      </c>
    </row>
    <row r="692" spans="1:35">
      <c r="A692" s="1" t="s">
        <v>4422</v>
      </c>
      <c r="B692" s="2" t="s">
        <v>4423</v>
      </c>
      <c r="C692" s="2" t="s">
        <v>34</v>
      </c>
      <c r="D692" s="2" t="s">
        <v>3068</v>
      </c>
      <c r="E692" s="2" t="s">
        <v>744</v>
      </c>
      <c r="F692" s="2" t="s">
        <v>3254</v>
      </c>
      <c r="H692" s="2" t="s">
        <v>330</v>
      </c>
      <c r="J692" s="2" t="s">
        <v>233</v>
      </c>
      <c r="K692" s="2" t="s">
        <v>4424</v>
      </c>
      <c r="L692" s="2" t="s">
        <v>3253</v>
      </c>
      <c r="M692" s="2" t="s">
        <v>3253</v>
      </c>
      <c r="N692" s="3">
        <v>43110</v>
      </c>
      <c r="O692" s="7">
        <f ca="1" t="shared" si="20"/>
        <v>0.0833333333333333</v>
      </c>
      <c r="P692" s="2">
        <v>2010.7</v>
      </c>
      <c r="Q692" s="2" t="s">
        <v>40</v>
      </c>
      <c r="R692" s="4" t="s">
        <v>4425</v>
      </c>
      <c r="S692" s="4" t="str">
        <f>IFERROR(VLOOKUP(R692,'C:\Users\XP-PC-XXX\Desktop\[员工花名册20180208更新版.xlsx]数据引用'!#REF!,2,0),"否")</f>
        <v>否</v>
      </c>
      <c r="U692" s="4" t="s">
        <v>173</v>
      </c>
      <c r="AD692" s="5">
        <v>40238</v>
      </c>
      <c r="AE692" s="10">
        <f ca="1" t="shared" si="21"/>
        <v>7.91666666666667</v>
      </c>
      <c r="AF692" s="2" t="s">
        <v>566</v>
      </c>
      <c r="AH692" s="2">
        <v>13923750561</v>
      </c>
      <c r="AI692" s="2" t="s">
        <v>4426</v>
      </c>
    </row>
    <row r="693" spans="1:35">
      <c r="A693" s="1" t="s">
        <v>4427</v>
      </c>
      <c r="B693" s="2" t="s">
        <v>4428</v>
      </c>
      <c r="C693" s="2" t="s">
        <v>34</v>
      </c>
      <c r="D693" s="2" t="s">
        <v>3068</v>
      </c>
      <c r="E693" s="2" t="s">
        <v>744</v>
      </c>
      <c r="F693" s="2" t="s">
        <v>4429</v>
      </c>
      <c r="H693" s="2" t="s">
        <v>95</v>
      </c>
      <c r="J693" s="2" t="s">
        <v>85</v>
      </c>
      <c r="K693" s="2" t="s">
        <v>4430</v>
      </c>
      <c r="L693" s="2" t="s">
        <v>1837</v>
      </c>
      <c r="M693" s="2" t="s">
        <v>1837</v>
      </c>
      <c r="N693" s="3">
        <v>43110</v>
      </c>
      <c r="O693" s="7">
        <f ca="1" t="shared" si="20"/>
        <v>0.0833333333333333</v>
      </c>
      <c r="P693" s="2">
        <v>2001.9</v>
      </c>
      <c r="Q693" s="2" t="s">
        <v>40</v>
      </c>
      <c r="R693" s="4" t="s">
        <v>190</v>
      </c>
      <c r="S693" s="4" t="str">
        <f>IFERROR(VLOOKUP(R693,'C:\Users\XP-PC-XXX\Desktop\[员工花名册20180208更新版.xlsx]数据引用'!#REF!,2,0),"否")</f>
        <v>否</v>
      </c>
      <c r="U693" s="4" t="s">
        <v>4431</v>
      </c>
      <c r="AD693" s="5">
        <v>37135</v>
      </c>
      <c r="AE693" s="10">
        <f ca="1" t="shared" si="21"/>
        <v>16.4166666666667</v>
      </c>
      <c r="AF693" s="2" t="s">
        <v>371</v>
      </c>
      <c r="AH693" s="2">
        <v>13580539694</v>
      </c>
      <c r="AI693" s="2" t="s">
        <v>4432</v>
      </c>
    </row>
    <row r="694" spans="1:35">
      <c r="A694" s="1" t="s">
        <v>4433</v>
      </c>
      <c r="B694" s="2" t="s">
        <v>4434</v>
      </c>
      <c r="C694" s="2" t="s">
        <v>34</v>
      </c>
      <c r="D694" s="2" t="s">
        <v>3068</v>
      </c>
      <c r="E694" s="2" t="s">
        <v>744</v>
      </c>
      <c r="F694" s="2" t="s">
        <v>3627</v>
      </c>
      <c r="H694" s="2" t="s">
        <v>330</v>
      </c>
      <c r="J694" s="2" t="s">
        <v>233</v>
      </c>
      <c r="K694" s="2" t="s">
        <v>4435</v>
      </c>
      <c r="L694" s="2" t="s">
        <v>1837</v>
      </c>
      <c r="M694" s="2" t="s">
        <v>1837</v>
      </c>
      <c r="N694" s="3">
        <v>43110</v>
      </c>
      <c r="O694" s="7">
        <f ca="1" t="shared" ref="O694:O757" si="22">DATEDIF(N694,TODAY(),"m")/12</f>
        <v>0.0833333333333333</v>
      </c>
      <c r="P694" s="2">
        <v>2012.7</v>
      </c>
      <c r="Q694" s="2" t="s">
        <v>40</v>
      </c>
      <c r="R694" s="4" t="s">
        <v>228</v>
      </c>
      <c r="S694" s="4" t="str">
        <f>IFERROR(VLOOKUP(R694,'C:\Users\XP-PC-XXX\Desktop\[员工花名册20180208更新版.xlsx]数据引用'!#REF!,2,0),"否")</f>
        <v>否</v>
      </c>
      <c r="U694" s="4" t="s">
        <v>52</v>
      </c>
      <c r="AD694" s="5">
        <v>41123</v>
      </c>
      <c r="AE694" s="10">
        <f ca="1" t="shared" si="21"/>
        <v>5.5</v>
      </c>
      <c r="AF694" s="2" t="s">
        <v>1916</v>
      </c>
      <c r="AH694" s="2">
        <v>17386880280</v>
      </c>
      <c r="AI694" s="2" t="s">
        <v>4436</v>
      </c>
    </row>
    <row r="695" spans="1:35">
      <c r="A695" s="1" t="s">
        <v>4437</v>
      </c>
      <c r="B695" s="2" t="s">
        <v>4438</v>
      </c>
      <c r="C695" s="2" t="s">
        <v>81</v>
      </c>
      <c r="D695" s="2" t="s">
        <v>1282</v>
      </c>
      <c r="E695" s="2" t="s">
        <v>82</v>
      </c>
      <c r="F695" s="2" t="s">
        <v>894</v>
      </c>
      <c r="H695" s="2" t="s">
        <v>1726</v>
      </c>
      <c r="J695" s="2" t="s">
        <v>580</v>
      </c>
      <c r="K695" s="2" t="s">
        <v>4439</v>
      </c>
      <c r="L695" s="2" t="s">
        <v>893</v>
      </c>
      <c r="M695" s="2" t="s">
        <v>4440</v>
      </c>
      <c r="N695" s="3">
        <v>43110</v>
      </c>
      <c r="O695" s="7">
        <f ca="1" t="shared" si="22"/>
        <v>0.0833333333333333</v>
      </c>
      <c r="P695" s="2">
        <v>2015.6</v>
      </c>
      <c r="Q695" s="2" t="s">
        <v>40</v>
      </c>
      <c r="R695" s="4" t="s">
        <v>1077</v>
      </c>
      <c r="S695" s="4" t="str">
        <f>IFERROR(VLOOKUP(R695,'C:\Users\XP-PC-XXX\Desktop\[员工花名册20180208更新版.xlsx]数据引用'!#REF!,2,0),"否")</f>
        <v>否</v>
      </c>
      <c r="U695" s="4" t="s">
        <v>4441</v>
      </c>
      <c r="AD695" s="5">
        <v>42156</v>
      </c>
      <c r="AE695" s="10">
        <f ca="1" t="shared" si="21"/>
        <v>2.66666666666667</v>
      </c>
      <c r="AF695" s="2" t="s">
        <v>4442</v>
      </c>
      <c r="AH695" s="2">
        <v>18878572392</v>
      </c>
      <c r="AI695" s="2" t="s">
        <v>4443</v>
      </c>
    </row>
    <row r="696" spans="1:35">
      <c r="A696" s="1" t="s">
        <v>4444</v>
      </c>
      <c r="B696" s="2" t="s">
        <v>4445</v>
      </c>
      <c r="C696" s="2" t="s">
        <v>34</v>
      </c>
      <c r="D696" s="2" t="s">
        <v>1282</v>
      </c>
      <c r="E696" s="2" t="s">
        <v>328</v>
      </c>
      <c r="F696" s="2" t="s">
        <v>1450</v>
      </c>
      <c r="H696" s="2" t="s">
        <v>330</v>
      </c>
      <c r="J696" s="2" t="s">
        <v>233</v>
      </c>
      <c r="K696" s="2" t="s">
        <v>1654</v>
      </c>
      <c r="L696" s="2" t="s">
        <v>2324</v>
      </c>
      <c r="M696" s="2" t="s">
        <v>2324</v>
      </c>
      <c r="N696" s="3">
        <v>43110</v>
      </c>
      <c r="O696" s="7">
        <f ca="1" t="shared" si="22"/>
        <v>0.0833333333333333</v>
      </c>
      <c r="P696" s="2">
        <v>2012.7</v>
      </c>
      <c r="Q696" s="2" t="s">
        <v>40</v>
      </c>
      <c r="R696" s="4" t="s">
        <v>4446</v>
      </c>
      <c r="S696" s="4" t="str">
        <f>IFERROR(VLOOKUP(R696,'C:\Users\XP-PC-XXX\Desktop\[员工花名册20180208更新版.xlsx]数据引用'!#REF!,2,0),"否")</f>
        <v>否</v>
      </c>
      <c r="U696" s="4" t="s">
        <v>450</v>
      </c>
      <c r="AD696" s="5">
        <v>41091</v>
      </c>
      <c r="AE696" s="10">
        <f ca="1" t="shared" si="21"/>
        <v>5.58333333333333</v>
      </c>
      <c r="AF696" s="2" t="s">
        <v>4447</v>
      </c>
      <c r="AH696" s="2" t="s">
        <v>4448</v>
      </c>
      <c r="AI696" s="2" t="s">
        <v>4449</v>
      </c>
    </row>
    <row r="697" spans="1:35">
      <c r="A697" s="1" t="s">
        <v>4450</v>
      </c>
      <c r="B697" s="2" t="s">
        <v>4451</v>
      </c>
      <c r="C697" s="2" t="s">
        <v>81</v>
      </c>
      <c r="D697" s="2" t="s">
        <v>1282</v>
      </c>
      <c r="E697" s="2" t="s">
        <v>328</v>
      </c>
      <c r="F697" s="2" t="s">
        <v>1450</v>
      </c>
      <c r="H697" s="2" t="s">
        <v>1726</v>
      </c>
      <c r="J697" s="2" t="s">
        <v>580</v>
      </c>
      <c r="K697" s="2" t="s">
        <v>1718</v>
      </c>
      <c r="L697" s="2" t="s">
        <v>2324</v>
      </c>
      <c r="M697" s="2" t="s">
        <v>2324</v>
      </c>
      <c r="N697" s="3">
        <v>43110</v>
      </c>
      <c r="O697" s="7">
        <f ca="1" t="shared" si="22"/>
        <v>0.0833333333333333</v>
      </c>
      <c r="P697" s="2">
        <v>2015.6</v>
      </c>
      <c r="Q697" s="2" t="s">
        <v>40</v>
      </c>
      <c r="R697" s="4" t="s">
        <v>3780</v>
      </c>
      <c r="S697" s="4" t="str">
        <f>IFERROR(VLOOKUP(R697,'C:\Users\XP-PC-XXX\Desktop\[员工花名册20180208更新版.xlsx]数据引用'!#REF!,2,0),"否")</f>
        <v>否</v>
      </c>
      <c r="U697" s="4" t="s">
        <v>3761</v>
      </c>
      <c r="AB697" s="25"/>
      <c r="AC697" s="25"/>
      <c r="AD697" s="35">
        <v>42191</v>
      </c>
      <c r="AE697" s="10">
        <f ca="1" t="shared" si="21"/>
        <v>2.58333333333333</v>
      </c>
      <c r="AF697" s="2" t="s">
        <v>4452</v>
      </c>
      <c r="AH697" s="2" t="s">
        <v>4453</v>
      </c>
      <c r="AI697" s="2" t="s">
        <v>4454</v>
      </c>
    </row>
    <row r="698" spans="1:35">
      <c r="A698" s="1" t="s">
        <v>4455</v>
      </c>
      <c r="B698" s="2" t="s">
        <v>4456</v>
      </c>
      <c r="C698" s="2" t="s">
        <v>81</v>
      </c>
      <c r="D698" s="2" t="s">
        <v>1282</v>
      </c>
      <c r="E698" s="2" t="s">
        <v>328</v>
      </c>
      <c r="F698" s="2" t="s">
        <v>530</v>
      </c>
      <c r="H698" s="2" t="s">
        <v>95</v>
      </c>
      <c r="J698" s="2" t="s">
        <v>85</v>
      </c>
      <c r="K698" s="2" t="s">
        <v>4457</v>
      </c>
      <c r="L698" s="2" t="s">
        <v>2685</v>
      </c>
      <c r="M698" s="2" t="s">
        <v>2685</v>
      </c>
      <c r="N698" s="3">
        <v>43110</v>
      </c>
      <c r="O698" s="7">
        <f ca="1" t="shared" si="22"/>
        <v>0.0833333333333333</v>
      </c>
      <c r="P698" s="2">
        <v>2009.6</v>
      </c>
      <c r="Q698" s="2" t="s">
        <v>40</v>
      </c>
      <c r="R698" s="4" t="s">
        <v>1036</v>
      </c>
      <c r="S698" s="4" t="str">
        <f>IFERROR(VLOOKUP(R698,'C:\Users\XP-PC-XXX\Desktop\[员工花名册20180208更新版.xlsx]数据引用'!#REF!,2,0),"否")</f>
        <v>否</v>
      </c>
      <c r="U698" s="4" t="s">
        <v>201</v>
      </c>
      <c r="AD698" s="5">
        <v>39965</v>
      </c>
      <c r="AE698" s="10">
        <f ca="1" t="shared" si="21"/>
        <v>8.66666666666667</v>
      </c>
      <c r="AF698" s="2" t="s">
        <v>4458</v>
      </c>
      <c r="AH698" s="2">
        <v>18611576076</v>
      </c>
      <c r="AI698" s="2" t="s">
        <v>4459</v>
      </c>
    </row>
    <row r="699" spans="1:35">
      <c r="A699" s="1" t="s">
        <v>4460</v>
      </c>
      <c r="B699" s="2" t="s">
        <v>4461</v>
      </c>
      <c r="C699" s="2" t="s">
        <v>34</v>
      </c>
      <c r="D699" s="2" t="s">
        <v>1282</v>
      </c>
      <c r="E699" s="2" t="s">
        <v>328</v>
      </c>
      <c r="F699" s="2" t="s">
        <v>2677</v>
      </c>
      <c r="H699" s="2" t="s">
        <v>1726</v>
      </c>
      <c r="J699" s="2" t="s">
        <v>580</v>
      </c>
      <c r="K699" s="2" t="s">
        <v>3759</v>
      </c>
      <c r="L699" s="2" t="s">
        <v>3053</v>
      </c>
      <c r="M699" s="2" t="s">
        <v>3053</v>
      </c>
      <c r="N699" s="3">
        <v>43110</v>
      </c>
      <c r="O699" s="7">
        <f ca="1" t="shared" si="22"/>
        <v>0.0833333333333333</v>
      </c>
      <c r="P699" s="2">
        <v>2013.7</v>
      </c>
      <c r="Q699" s="2" t="s">
        <v>40</v>
      </c>
      <c r="R699" s="4" t="s">
        <v>4039</v>
      </c>
      <c r="S699" s="4" t="str">
        <f>IFERROR(VLOOKUP(R699,'C:\Users\XP-PC-XXX\Desktop\[员工花名册20180208更新版.xlsx]数据引用'!#REF!,2,0),"否")</f>
        <v>否</v>
      </c>
      <c r="U699" s="4" t="s">
        <v>1721</v>
      </c>
      <c r="AD699" s="5">
        <v>41456</v>
      </c>
      <c r="AE699" s="10">
        <f ca="1" t="shared" si="21"/>
        <v>4.58333333333333</v>
      </c>
      <c r="AF699" s="2" t="s">
        <v>4462</v>
      </c>
      <c r="AH699" s="2" t="s">
        <v>4463</v>
      </c>
      <c r="AI699" s="2" t="s">
        <v>4464</v>
      </c>
    </row>
    <row r="700" spans="1:35">
      <c r="A700" s="1" t="s">
        <v>4465</v>
      </c>
      <c r="B700" s="2" t="s">
        <v>4466</v>
      </c>
      <c r="C700" s="2" t="s">
        <v>81</v>
      </c>
      <c r="D700" s="2" t="s">
        <v>1282</v>
      </c>
      <c r="E700" s="2" t="s">
        <v>328</v>
      </c>
      <c r="F700" s="2" t="s">
        <v>2677</v>
      </c>
      <c r="H700" s="2" t="s">
        <v>330</v>
      </c>
      <c r="J700" s="2" t="s">
        <v>233</v>
      </c>
      <c r="K700" s="2" t="s">
        <v>4467</v>
      </c>
      <c r="L700" s="2" t="s">
        <v>2439</v>
      </c>
      <c r="M700" s="2" t="s">
        <v>2439</v>
      </c>
      <c r="N700" s="3">
        <v>43110</v>
      </c>
      <c r="O700" s="7">
        <f ca="1" t="shared" si="22"/>
        <v>0.0833333333333333</v>
      </c>
      <c r="P700" s="2">
        <v>2009.7</v>
      </c>
      <c r="Q700" s="2" t="s">
        <v>40</v>
      </c>
      <c r="R700" s="4" t="s">
        <v>4468</v>
      </c>
      <c r="S700" s="4" t="str">
        <f>IFERROR(VLOOKUP(R700,'C:\Users\XP-PC-XXX\Desktop\[员工花名册20180208更新版.xlsx]数据引用'!#REF!,2,0),"否")</f>
        <v>否</v>
      </c>
      <c r="U700" s="4" t="s">
        <v>4469</v>
      </c>
      <c r="AD700" s="5">
        <v>40877</v>
      </c>
      <c r="AE700" s="10">
        <f ca="1" t="shared" si="21"/>
        <v>6.16666666666667</v>
      </c>
      <c r="AF700" s="2" t="s">
        <v>4470</v>
      </c>
      <c r="AH700" s="2" t="s">
        <v>4471</v>
      </c>
      <c r="AI700" s="2" t="s">
        <v>4472</v>
      </c>
    </row>
    <row r="701" spans="1:35">
      <c r="A701" s="1" t="s">
        <v>4473</v>
      </c>
      <c r="B701" s="2" t="s">
        <v>4474</v>
      </c>
      <c r="C701" s="2" t="s">
        <v>34</v>
      </c>
      <c r="D701" s="2" t="s">
        <v>3648</v>
      </c>
      <c r="E701" s="2" t="s">
        <v>119</v>
      </c>
      <c r="F701" s="2" t="s">
        <v>119</v>
      </c>
      <c r="H701" s="2" t="s">
        <v>3365</v>
      </c>
      <c r="J701" s="2" t="s">
        <v>3366</v>
      </c>
      <c r="K701" s="2" t="s">
        <v>4475</v>
      </c>
      <c r="L701" s="2" t="s">
        <v>2555</v>
      </c>
      <c r="M701" s="2" t="s">
        <v>2555</v>
      </c>
      <c r="N701" s="3">
        <v>43108</v>
      </c>
      <c r="O701" s="7">
        <f ca="1" t="shared" si="22"/>
        <v>0.0833333333333333</v>
      </c>
      <c r="S701" s="4" t="str">
        <f>IFERROR(VLOOKUP(R701,'C:\Users\XP-PC-XXX\Desktop\[员工花名册20180208更新版.xlsx]数据引用'!#REF!,2,0),"否")</f>
        <v>否</v>
      </c>
      <c r="AD701" s="36" t="s">
        <v>39</v>
      </c>
      <c r="AE701" s="10" t="e">
        <f ca="1" t="shared" si="21"/>
        <v>#VALUE!</v>
      </c>
      <c r="AH701" s="2" t="s">
        <v>4476</v>
      </c>
      <c r="AI701" s="17" t="s">
        <v>4477</v>
      </c>
    </row>
    <row r="702" spans="1:35">
      <c r="A702" s="1" t="s">
        <v>4478</v>
      </c>
      <c r="B702" s="2" t="s">
        <v>4479</v>
      </c>
      <c r="C702" s="2" t="s">
        <v>34</v>
      </c>
      <c r="D702" s="2" t="s">
        <v>3648</v>
      </c>
      <c r="E702" s="2" t="s">
        <v>119</v>
      </c>
      <c r="F702" s="2" t="s">
        <v>119</v>
      </c>
      <c r="H702" s="2" t="s">
        <v>3365</v>
      </c>
      <c r="J702" s="2" t="s">
        <v>3366</v>
      </c>
      <c r="K702" s="2" t="s">
        <v>4475</v>
      </c>
      <c r="L702" s="2" t="s">
        <v>2555</v>
      </c>
      <c r="M702" s="2" t="s">
        <v>2555</v>
      </c>
      <c r="N702" s="3">
        <v>43109</v>
      </c>
      <c r="O702" s="7">
        <f ca="1" t="shared" si="22"/>
        <v>0.0833333333333333</v>
      </c>
      <c r="S702" s="4" t="str">
        <f>IFERROR(VLOOKUP(R702,'C:\Users\XP-PC-XXX\Desktop\[员工花名册20180208更新版.xlsx]数据引用'!#REF!,2,0),"否")</f>
        <v>否</v>
      </c>
      <c r="AD702" s="36" t="s">
        <v>39</v>
      </c>
      <c r="AE702" s="10" t="e">
        <f ca="1" t="shared" ref="AE702:AE765" si="23">DATEDIF(AD702,TODAY(),"m")/12</f>
        <v>#VALUE!</v>
      </c>
      <c r="AH702" s="2" t="s">
        <v>4480</v>
      </c>
      <c r="AI702" s="17" t="s">
        <v>4481</v>
      </c>
    </row>
    <row r="703" spans="1:35">
      <c r="A703" s="1" t="s">
        <v>4482</v>
      </c>
      <c r="B703" s="2" t="s">
        <v>4483</v>
      </c>
      <c r="C703" s="2" t="s">
        <v>81</v>
      </c>
      <c r="D703" s="2" t="s">
        <v>1282</v>
      </c>
      <c r="E703" s="2" t="s">
        <v>328</v>
      </c>
      <c r="F703" s="2" t="s">
        <v>2677</v>
      </c>
      <c r="H703" s="2" t="s">
        <v>265</v>
      </c>
      <c r="J703" s="2" t="s">
        <v>580</v>
      </c>
      <c r="K703" s="28" t="s">
        <v>4484</v>
      </c>
      <c r="L703" s="28" t="s">
        <v>3053</v>
      </c>
      <c r="M703" s="28" t="s">
        <v>3053</v>
      </c>
      <c r="N703" s="3">
        <v>43110</v>
      </c>
      <c r="O703" s="7">
        <f ca="1" t="shared" si="22"/>
        <v>0.0833333333333333</v>
      </c>
      <c r="P703" s="19">
        <v>2017.5</v>
      </c>
      <c r="Q703" s="2" t="s">
        <v>40</v>
      </c>
      <c r="R703" s="4" t="s">
        <v>4485</v>
      </c>
      <c r="S703" s="4" t="str">
        <f>IFERROR(VLOOKUP(R703,'C:\Users\XP-PC-XXX\Desktop\[员工花名册20180208更新版.xlsx]数据引用'!#REF!,2,0),"否")</f>
        <v>否</v>
      </c>
      <c r="AD703" s="5">
        <v>42491</v>
      </c>
      <c r="AE703" s="10">
        <f ca="1" t="shared" si="23"/>
        <v>1.75</v>
      </c>
      <c r="AF703" s="2" t="s">
        <v>4486</v>
      </c>
      <c r="AH703" s="2">
        <v>13717646219</v>
      </c>
      <c r="AI703" s="2" t="s">
        <v>4487</v>
      </c>
    </row>
    <row r="704" spans="1:35">
      <c r="A704" s="1" t="s">
        <v>4488</v>
      </c>
      <c r="B704" s="33" t="s">
        <v>4489</v>
      </c>
      <c r="C704" s="2" t="s">
        <v>34</v>
      </c>
      <c r="D704" s="2" t="s">
        <v>35</v>
      </c>
      <c r="E704" s="2" t="s">
        <v>155</v>
      </c>
      <c r="F704" s="2" t="s">
        <v>1739</v>
      </c>
      <c r="H704" s="2" t="s">
        <v>1726</v>
      </c>
      <c r="J704" s="2" t="s">
        <v>580</v>
      </c>
      <c r="K704" s="2" t="s">
        <v>4280</v>
      </c>
      <c r="L704" s="2" t="s">
        <v>1738</v>
      </c>
      <c r="M704" s="2" t="s">
        <v>2955</v>
      </c>
      <c r="N704" s="3">
        <v>43110</v>
      </c>
      <c r="O704" s="7">
        <f ca="1" t="shared" si="22"/>
        <v>0.0833333333333333</v>
      </c>
      <c r="P704" s="2">
        <v>2012.7</v>
      </c>
      <c r="Q704" s="2" t="s">
        <v>418</v>
      </c>
      <c r="R704" s="4" t="s">
        <v>523</v>
      </c>
      <c r="S704" s="4" t="str">
        <f>IFERROR(VLOOKUP(R704,'C:\Users\XP-PC-XXX\Desktop\[员工花名册20180208更新版.xlsx]数据引用'!#REF!,2,0),"否")</f>
        <v>否</v>
      </c>
      <c r="U704" s="4" t="s">
        <v>524</v>
      </c>
      <c r="Y704" s="2" t="s">
        <v>40</v>
      </c>
      <c r="Z704" s="2" t="s">
        <v>114</v>
      </c>
      <c r="AA704" s="2" t="s">
        <v>3305</v>
      </c>
      <c r="AD704" s="5">
        <v>41091</v>
      </c>
      <c r="AE704" s="10">
        <f ca="1" t="shared" si="23"/>
        <v>5.58333333333333</v>
      </c>
      <c r="AF704" s="2" t="s">
        <v>4490</v>
      </c>
      <c r="AH704" s="2">
        <v>18922736619</v>
      </c>
      <c r="AI704" s="2" t="s">
        <v>4491</v>
      </c>
    </row>
    <row r="705" spans="1:35">
      <c r="A705" s="1" t="s">
        <v>4492</v>
      </c>
      <c r="B705" s="30" t="s">
        <v>4493</v>
      </c>
      <c r="C705" s="2" t="s">
        <v>34</v>
      </c>
      <c r="D705" s="2" t="s">
        <v>3093</v>
      </c>
      <c r="E705" s="2" t="s">
        <v>57</v>
      </c>
      <c r="F705" s="2" t="s">
        <v>93</v>
      </c>
      <c r="G705" s="2" t="s">
        <v>519</v>
      </c>
      <c r="H705" s="2" t="s">
        <v>3365</v>
      </c>
      <c r="J705" s="2" t="s">
        <v>3366</v>
      </c>
      <c r="K705" s="2" t="s">
        <v>3365</v>
      </c>
      <c r="N705" s="3">
        <v>43110</v>
      </c>
      <c r="O705" s="7">
        <f ca="1" t="shared" si="22"/>
        <v>0.0833333333333333</v>
      </c>
      <c r="P705" s="2" t="s">
        <v>3368</v>
      </c>
      <c r="Q705" s="2" t="s">
        <v>4073</v>
      </c>
      <c r="R705" s="4" t="s">
        <v>4352</v>
      </c>
      <c r="S705" s="4" t="str">
        <f>IFERROR(VLOOKUP(R705,'C:\Users\XP-PC-XXX\Desktop\[员工花名册20180208更新版.xlsx]数据引用'!#REF!,2,0),"否")</f>
        <v>否</v>
      </c>
      <c r="U705" s="4" t="s">
        <v>3190</v>
      </c>
      <c r="AD705" s="36" t="s">
        <v>39</v>
      </c>
      <c r="AE705" s="10" t="e">
        <f ca="1" t="shared" si="23"/>
        <v>#VALUE!</v>
      </c>
      <c r="AF705" s="2" t="s">
        <v>39</v>
      </c>
      <c r="AH705" s="2">
        <v>17806643358</v>
      </c>
      <c r="AI705" s="2" t="s">
        <v>4494</v>
      </c>
    </row>
    <row r="706" spans="1:35">
      <c r="A706" s="1" t="s">
        <v>4495</v>
      </c>
      <c r="B706" s="30" t="s">
        <v>4496</v>
      </c>
      <c r="C706" s="2" t="s">
        <v>81</v>
      </c>
      <c r="D706" s="2" t="s">
        <v>35</v>
      </c>
      <c r="E706" s="2" t="s">
        <v>82</v>
      </c>
      <c r="F706" s="2" t="s">
        <v>894</v>
      </c>
      <c r="H706" s="2" t="s">
        <v>197</v>
      </c>
      <c r="J706" s="2" t="s">
        <v>233</v>
      </c>
      <c r="K706" s="2" t="s">
        <v>1761</v>
      </c>
      <c r="L706" s="2" t="s">
        <v>893</v>
      </c>
      <c r="M706" s="2" t="s">
        <v>893</v>
      </c>
      <c r="N706" s="3">
        <v>43110</v>
      </c>
      <c r="O706" s="7">
        <f ca="1" t="shared" si="22"/>
        <v>0.0833333333333333</v>
      </c>
      <c r="P706" s="2">
        <v>2011.7</v>
      </c>
      <c r="Q706" s="2" t="s">
        <v>40</v>
      </c>
      <c r="R706" s="4" t="s">
        <v>172</v>
      </c>
      <c r="S706" s="4" t="str">
        <f>IFERROR(VLOOKUP(R706,'C:\Users\XP-PC-XXX\Desktop\[员工花名册20180208更新版.xlsx]数据引用'!#REF!,2,0),"否")</f>
        <v>否</v>
      </c>
      <c r="U706" s="4" t="s">
        <v>450</v>
      </c>
      <c r="AD706" s="5">
        <v>40725</v>
      </c>
      <c r="AE706" s="10">
        <f ca="1" t="shared" si="23"/>
        <v>6.58333333333333</v>
      </c>
      <c r="AF706" s="2" t="s">
        <v>4497</v>
      </c>
      <c r="AH706" s="2">
        <v>18617152186</v>
      </c>
      <c r="AI706" s="2" t="s">
        <v>4498</v>
      </c>
    </row>
    <row r="707" spans="1:35">
      <c r="A707" s="1" t="s">
        <v>4499</v>
      </c>
      <c r="B707" s="30" t="s">
        <v>4500</v>
      </c>
      <c r="C707" s="2" t="s">
        <v>34</v>
      </c>
      <c r="D707" s="2" t="s">
        <v>35</v>
      </c>
      <c r="E707" s="2" t="s">
        <v>328</v>
      </c>
      <c r="F707" s="2" t="s">
        <v>2669</v>
      </c>
      <c r="G707" s="2" t="s">
        <v>2670</v>
      </c>
      <c r="H707" s="2" t="s">
        <v>1726</v>
      </c>
      <c r="J707" s="2" t="s">
        <v>580</v>
      </c>
      <c r="K707" s="2" t="s">
        <v>4367</v>
      </c>
      <c r="L707" s="2" t="s">
        <v>2668</v>
      </c>
      <c r="M707" s="2" t="s">
        <v>2668</v>
      </c>
      <c r="N707" s="3">
        <v>43110</v>
      </c>
      <c r="O707" s="7">
        <f ca="1" t="shared" si="22"/>
        <v>0.0833333333333333</v>
      </c>
      <c r="P707" s="2">
        <v>2014.7</v>
      </c>
      <c r="Q707" s="2" t="s">
        <v>40</v>
      </c>
      <c r="R707" s="4" t="s">
        <v>1515</v>
      </c>
      <c r="S707" s="4" t="str">
        <f>IFERROR(VLOOKUP(R707,'C:\Users\XP-PC-XXX\Desktop\[员工花名册20180208更新版.xlsx]数据引用'!#REF!,2,0),"否")</f>
        <v>否</v>
      </c>
      <c r="U707" s="4" t="s">
        <v>1025</v>
      </c>
      <c r="AD707" s="5">
        <v>41852</v>
      </c>
      <c r="AE707" s="10">
        <f ca="1" t="shared" si="23"/>
        <v>3.5</v>
      </c>
      <c r="AF707" s="2" t="s">
        <v>4501</v>
      </c>
      <c r="AH707" s="2">
        <v>15999612312</v>
      </c>
      <c r="AI707" s="2" t="s">
        <v>4502</v>
      </c>
    </row>
    <row r="708" spans="1:35">
      <c r="A708" s="1" t="s">
        <v>4503</v>
      </c>
      <c r="B708" s="2" t="s">
        <v>4504</v>
      </c>
      <c r="C708" s="2" t="s">
        <v>34</v>
      </c>
      <c r="D708" s="2" t="s">
        <v>35</v>
      </c>
      <c r="E708" s="2" t="s">
        <v>57</v>
      </c>
      <c r="F708" s="2" t="s">
        <v>165</v>
      </c>
      <c r="H708" s="2" t="s">
        <v>144</v>
      </c>
      <c r="J708" s="2" t="s">
        <v>233</v>
      </c>
      <c r="K708" s="4" t="s">
        <v>2907</v>
      </c>
      <c r="L708" s="2" t="s">
        <v>1665</v>
      </c>
      <c r="M708" s="2" t="s">
        <v>164</v>
      </c>
      <c r="N708" s="3">
        <v>43110</v>
      </c>
      <c r="O708" s="7">
        <f ca="1" t="shared" si="22"/>
        <v>0.0833333333333333</v>
      </c>
      <c r="P708" s="2">
        <v>2012.6</v>
      </c>
      <c r="Q708" s="2" t="s">
        <v>40</v>
      </c>
      <c r="R708" s="4" t="s">
        <v>228</v>
      </c>
      <c r="S708" s="4" t="str">
        <f>IFERROR(VLOOKUP(R708,'C:\Users\XP-PC-XXX\Desktop\[员工花名册20180208更新版.xlsx]数据引用'!#REF!,2,0),"否")</f>
        <v>否</v>
      </c>
      <c r="U708" s="4" t="s">
        <v>115</v>
      </c>
      <c r="AD708" s="5">
        <v>41122</v>
      </c>
      <c r="AE708" s="10">
        <f ca="1" t="shared" si="23"/>
        <v>5.5</v>
      </c>
      <c r="AF708" s="2" t="s">
        <v>4505</v>
      </c>
      <c r="AH708" s="2">
        <v>13843139450</v>
      </c>
      <c r="AI708" s="2" t="s">
        <v>4506</v>
      </c>
    </row>
    <row r="709" spans="1:35">
      <c r="A709" s="1" t="s">
        <v>4507</v>
      </c>
      <c r="B709" s="30" t="s">
        <v>4508</v>
      </c>
      <c r="C709" s="2" t="s">
        <v>81</v>
      </c>
      <c r="D709" s="2" t="s">
        <v>1282</v>
      </c>
      <c r="E709" s="2" t="s">
        <v>328</v>
      </c>
      <c r="F709" s="2" t="s">
        <v>2677</v>
      </c>
      <c r="H709" s="2" t="s">
        <v>330</v>
      </c>
      <c r="J709" s="2" t="s">
        <v>233</v>
      </c>
      <c r="K709" s="2" t="s">
        <v>4509</v>
      </c>
      <c r="L709" s="2" t="s">
        <v>3053</v>
      </c>
      <c r="M709" s="2" t="s">
        <v>3053</v>
      </c>
      <c r="N709" s="3">
        <v>43110</v>
      </c>
      <c r="O709" s="7">
        <f ca="1" t="shared" si="22"/>
        <v>0.0833333333333333</v>
      </c>
      <c r="P709" s="2">
        <v>2010.5</v>
      </c>
      <c r="Q709" s="2" t="s">
        <v>418</v>
      </c>
      <c r="R709" s="4" t="s">
        <v>4510</v>
      </c>
      <c r="S709" s="4" t="str">
        <f>IFERROR(VLOOKUP(R709,'C:\Users\XP-PC-XXX\Desktop\[员工花名册20180208更新版.xlsx]数据引用'!#REF!,2,0),"否")</f>
        <v>否</v>
      </c>
      <c r="U709" s="4" t="s">
        <v>696</v>
      </c>
      <c r="AD709" s="5">
        <v>40299</v>
      </c>
      <c r="AE709" s="10">
        <f ca="1" t="shared" si="23"/>
        <v>7.75</v>
      </c>
      <c r="AF709" s="2" t="s">
        <v>4511</v>
      </c>
      <c r="AH709" s="2">
        <v>15110252794</v>
      </c>
      <c r="AI709" s="2" t="s">
        <v>4512</v>
      </c>
    </row>
    <row r="710" spans="1:35">
      <c r="A710" s="1" t="s">
        <v>4513</v>
      </c>
      <c r="B710" s="30" t="s">
        <v>4514</v>
      </c>
      <c r="C710" s="2" t="s">
        <v>81</v>
      </c>
      <c r="D710" s="2" t="s">
        <v>35</v>
      </c>
      <c r="E710" s="2" t="s">
        <v>82</v>
      </c>
      <c r="F710" s="2" t="s">
        <v>894</v>
      </c>
      <c r="H710" s="2" t="s">
        <v>95</v>
      </c>
      <c r="J710" s="2" t="s">
        <v>85</v>
      </c>
      <c r="K710" s="2" t="s">
        <v>4515</v>
      </c>
      <c r="L710" s="3" t="s">
        <v>4516</v>
      </c>
      <c r="M710" s="2" t="s">
        <v>4516</v>
      </c>
      <c r="N710" s="41">
        <v>43115</v>
      </c>
      <c r="O710" s="7">
        <f ca="1" t="shared" si="22"/>
        <v>0.0833333333333333</v>
      </c>
      <c r="P710" s="2">
        <v>2004.6</v>
      </c>
      <c r="Q710" s="2" t="s">
        <v>40</v>
      </c>
      <c r="R710" s="4" t="s">
        <v>1541</v>
      </c>
      <c r="S710" s="4" t="str">
        <f>IFERROR(VLOOKUP(R710,'C:\Users\XP-PC-XXX\Desktop\[员工花名册20180208更新版.xlsx]数据引用'!#REF!,2,0),"否")</f>
        <v>否</v>
      </c>
      <c r="U710" s="4" t="s">
        <v>1627</v>
      </c>
      <c r="AD710" s="5">
        <v>38139</v>
      </c>
      <c r="AE710" s="47">
        <f ca="1" t="shared" si="23"/>
        <v>13.6666666666667</v>
      </c>
      <c r="AF710" s="2" t="s">
        <v>4517</v>
      </c>
      <c r="AH710" s="2">
        <v>18127861685</v>
      </c>
      <c r="AI710" s="2" t="s">
        <v>4518</v>
      </c>
    </row>
    <row r="711" spans="1:35">
      <c r="A711" s="1" t="s">
        <v>4519</v>
      </c>
      <c r="B711" s="30" t="s">
        <v>4520</v>
      </c>
      <c r="C711" s="2" t="s">
        <v>81</v>
      </c>
      <c r="D711" s="2" t="s">
        <v>35</v>
      </c>
      <c r="E711" s="2" t="s">
        <v>328</v>
      </c>
      <c r="F711" s="2" t="s">
        <v>329</v>
      </c>
      <c r="H711" s="2" t="s">
        <v>330</v>
      </c>
      <c r="J711" s="2" t="s">
        <v>233</v>
      </c>
      <c r="K711" s="2" t="s">
        <v>4521</v>
      </c>
      <c r="L711" s="3" t="s">
        <v>3674</v>
      </c>
      <c r="M711" s="2" t="s">
        <v>3674</v>
      </c>
      <c r="N711" s="41">
        <v>43115</v>
      </c>
      <c r="O711" s="7">
        <f ca="1" t="shared" si="22"/>
        <v>0.0833333333333333</v>
      </c>
      <c r="P711" s="2">
        <v>2011.6</v>
      </c>
      <c r="Q711" s="2" t="s">
        <v>40</v>
      </c>
      <c r="R711" s="4" t="s">
        <v>4522</v>
      </c>
      <c r="S711" s="4" t="str">
        <f>IFERROR(VLOOKUP(R711,'C:\Users\XP-PC-XXX\Desktop\[员工花名册20180208更新版.xlsx]数据引用'!#REF!,2,0),"否")</f>
        <v>否</v>
      </c>
      <c r="U711" s="4" t="s">
        <v>549</v>
      </c>
      <c r="AD711" s="5">
        <v>40725</v>
      </c>
      <c r="AE711" s="47">
        <f ca="1" t="shared" si="23"/>
        <v>6.58333333333333</v>
      </c>
      <c r="AF711" s="2" t="s">
        <v>4017</v>
      </c>
      <c r="AH711" s="2">
        <v>13826450460</v>
      </c>
      <c r="AI711" s="2" t="s">
        <v>4523</v>
      </c>
    </row>
    <row r="712" spans="1:35">
      <c r="A712" s="1" t="s">
        <v>4524</v>
      </c>
      <c r="B712" s="2" t="s">
        <v>4525</v>
      </c>
      <c r="C712" s="2" t="s">
        <v>34</v>
      </c>
      <c r="D712" s="2" t="s">
        <v>35</v>
      </c>
      <c r="E712" s="2" t="s">
        <v>328</v>
      </c>
      <c r="F712" s="2" t="s">
        <v>2669</v>
      </c>
      <c r="H712" s="2" t="s">
        <v>67</v>
      </c>
      <c r="J712" s="2" t="s">
        <v>409</v>
      </c>
      <c r="K712" s="2" t="s">
        <v>4526</v>
      </c>
      <c r="L712" s="3" t="s">
        <v>2439</v>
      </c>
      <c r="M712" s="2" t="s">
        <v>2439</v>
      </c>
      <c r="N712" s="41">
        <v>43115</v>
      </c>
      <c r="O712" s="7">
        <f ca="1" t="shared" si="22"/>
        <v>0.0833333333333333</v>
      </c>
      <c r="P712" s="2">
        <v>1998.6</v>
      </c>
      <c r="Q712" s="2" t="s">
        <v>40</v>
      </c>
      <c r="R712" s="4" t="s">
        <v>4527</v>
      </c>
      <c r="S712" s="4" t="str">
        <f>IFERROR(VLOOKUP(R712,'C:\Users\XP-PC-XXX\Desktop\[员工花名册20180208更新版.xlsx]数据引用'!#REF!,2,0),"否")</f>
        <v>否</v>
      </c>
      <c r="U712" s="4" t="s">
        <v>2789</v>
      </c>
      <c r="Y712" s="2" t="s">
        <v>49</v>
      </c>
      <c r="Z712" s="2" t="s">
        <v>200</v>
      </c>
      <c r="AD712" s="5">
        <v>36008</v>
      </c>
      <c r="AE712" s="47">
        <f ca="1" t="shared" si="23"/>
        <v>19.5</v>
      </c>
      <c r="AF712" s="2" t="s">
        <v>4528</v>
      </c>
      <c r="AH712" s="2">
        <v>18600016866</v>
      </c>
      <c r="AI712" s="2" t="s">
        <v>4529</v>
      </c>
    </row>
    <row r="713" spans="1:31">
      <c r="A713" s="1" t="s">
        <v>4530</v>
      </c>
      <c r="B713" s="2" t="s">
        <v>4531</v>
      </c>
      <c r="C713" s="2" t="s">
        <v>34</v>
      </c>
      <c r="D713" s="2" t="s">
        <v>35</v>
      </c>
      <c r="E713" s="2" t="s">
        <v>57</v>
      </c>
      <c r="F713" s="2" t="s">
        <v>240</v>
      </c>
      <c r="G713" s="2" t="s">
        <v>241</v>
      </c>
      <c r="H713" s="2" t="s">
        <v>251</v>
      </c>
      <c r="J713" s="2" t="s">
        <v>68</v>
      </c>
      <c r="K713" s="2" t="s">
        <v>4532</v>
      </c>
      <c r="L713" s="3" t="s">
        <v>244</v>
      </c>
      <c r="M713" s="2" t="s">
        <v>244</v>
      </c>
      <c r="N713" s="41">
        <v>43115</v>
      </c>
      <c r="O713" s="7">
        <f ca="1" t="shared" si="22"/>
        <v>0.0833333333333333</v>
      </c>
      <c r="S713" s="4" t="str">
        <f>IFERROR(VLOOKUP(R713,'C:\Users\XP-PC-XXX\Desktop\[员工花名册20180208更新版.xlsx]数据引用'!#REF!,2,0),"否")</f>
        <v>否</v>
      </c>
      <c r="AD713" s="36"/>
      <c r="AE713" s="47">
        <f ca="1" t="shared" si="23"/>
        <v>118.083333333333</v>
      </c>
    </row>
    <row r="714" spans="1:31">
      <c r="A714" s="1" t="s">
        <v>4533</v>
      </c>
      <c r="B714" s="2" t="s">
        <v>4534</v>
      </c>
      <c r="C714" s="2" t="s">
        <v>34</v>
      </c>
      <c r="D714" s="2" t="s">
        <v>35</v>
      </c>
      <c r="E714" s="2" t="s">
        <v>57</v>
      </c>
      <c r="F714" s="2" t="s">
        <v>240</v>
      </c>
      <c r="G714" s="2" t="s">
        <v>241</v>
      </c>
      <c r="H714" s="2" t="s">
        <v>251</v>
      </c>
      <c r="J714" s="2" t="s">
        <v>68</v>
      </c>
      <c r="K714" s="2" t="s">
        <v>4535</v>
      </c>
      <c r="L714" s="3" t="s">
        <v>244</v>
      </c>
      <c r="M714" s="2" t="s">
        <v>244</v>
      </c>
      <c r="N714" s="3">
        <v>43115</v>
      </c>
      <c r="O714" s="7">
        <f ca="1" t="shared" si="22"/>
        <v>0.0833333333333333</v>
      </c>
      <c r="S714" s="4" t="str">
        <f>IFERROR(VLOOKUP(R714,'C:\Users\XP-PC-XXX\Desktop\[员工花名册20180208更新版.xlsx]数据引用'!#REF!,2,0),"否")</f>
        <v>否</v>
      </c>
      <c r="AE714" s="47">
        <f ca="1" t="shared" si="23"/>
        <v>118.083333333333</v>
      </c>
    </row>
    <row r="715" ht="42.75" spans="1:35">
      <c r="A715" s="1" t="s">
        <v>4536</v>
      </c>
      <c r="B715" s="2" t="s">
        <v>4537</v>
      </c>
      <c r="C715" s="2" t="s">
        <v>34</v>
      </c>
      <c r="D715" s="2" t="s">
        <v>1282</v>
      </c>
      <c r="E715" s="2" t="s">
        <v>328</v>
      </c>
      <c r="F715" s="2" t="s">
        <v>2677</v>
      </c>
      <c r="H715" s="2" t="s">
        <v>330</v>
      </c>
      <c r="J715" s="2" t="s">
        <v>233</v>
      </c>
      <c r="K715" s="2" t="s">
        <v>4509</v>
      </c>
      <c r="L715" s="3" t="s">
        <v>3053</v>
      </c>
      <c r="M715" s="2" t="s">
        <v>3053</v>
      </c>
      <c r="N715" s="41">
        <v>43115</v>
      </c>
      <c r="O715" s="7">
        <f ca="1" t="shared" si="22"/>
        <v>0.0833333333333333</v>
      </c>
      <c r="P715" s="19">
        <v>2013.6</v>
      </c>
      <c r="Q715" s="2" t="s">
        <v>49</v>
      </c>
      <c r="R715" s="4" t="s">
        <v>4538</v>
      </c>
      <c r="S715" s="4" t="str">
        <f>IFERROR(VLOOKUP(R715,'C:\Users\XP-PC-XXX\Desktop\[员工花名册20180208更新版.xlsx]数据引用'!#REF!,2,0),"否")</f>
        <v>否</v>
      </c>
      <c r="U715" s="4" t="s">
        <v>1743</v>
      </c>
      <c r="V715" s="2" t="s">
        <v>40</v>
      </c>
      <c r="W715" s="4" t="s">
        <v>4539</v>
      </c>
      <c r="X715" s="4" t="s">
        <v>4540</v>
      </c>
      <c r="AD715" s="5">
        <v>41487</v>
      </c>
      <c r="AE715" s="47">
        <f ca="1" t="shared" si="23"/>
        <v>4.5</v>
      </c>
      <c r="AF715" s="2" t="s">
        <v>4541</v>
      </c>
      <c r="AH715" s="19">
        <v>13910829014</v>
      </c>
      <c r="AI715" s="2" t="s">
        <v>4542</v>
      </c>
    </row>
    <row r="716" spans="1:35">
      <c r="A716" s="1" t="s">
        <v>4543</v>
      </c>
      <c r="B716" s="2" t="s">
        <v>4544</v>
      </c>
      <c r="C716" s="2" t="s">
        <v>34</v>
      </c>
      <c r="D716" s="2" t="s">
        <v>1282</v>
      </c>
      <c r="E716" s="2" t="s">
        <v>328</v>
      </c>
      <c r="F716" s="2" t="s">
        <v>2677</v>
      </c>
      <c r="H716" s="2" t="s">
        <v>265</v>
      </c>
      <c r="J716" s="2" t="s">
        <v>198</v>
      </c>
      <c r="K716" s="2" t="s">
        <v>4545</v>
      </c>
      <c r="L716" s="3" t="s">
        <v>2814</v>
      </c>
      <c r="M716" s="2" t="s">
        <v>2814</v>
      </c>
      <c r="N716" s="41">
        <v>43115</v>
      </c>
      <c r="O716" s="7">
        <f ca="1" t="shared" si="22"/>
        <v>0.0833333333333333</v>
      </c>
      <c r="P716" s="19">
        <v>2014.6</v>
      </c>
      <c r="Q716" s="2" t="s">
        <v>40</v>
      </c>
      <c r="R716" s="4" t="s">
        <v>4546</v>
      </c>
      <c r="S716" s="4" t="str">
        <f>IFERROR(VLOOKUP(R716,'C:\Users\XP-PC-XXX\Desktop\[员工花名册20180208更新版.xlsx]数据引用'!#REF!,2,0),"否")</f>
        <v>否</v>
      </c>
      <c r="U716" s="4" t="s">
        <v>1613</v>
      </c>
      <c r="Y716" s="4"/>
      <c r="Z716" s="4" t="s">
        <v>4546</v>
      </c>
      <c r="AA716" s="2" t="s">
        <v>4012</v>
      </c>
      <c r="AD716" s="5">
        <v>41829.375</v>
      </c>
      <c r="AE716" s="47">
        <f ca="1" t="shared" si="23"/>
        <v>3.58333333333333</v>
      </c>
      <c r="AF716" s="2" t="s">
        <v>4547</v>
      </c>
      <c r="AH716" s="19">
        <v>18511303136</v>
      </c>
      <c r="AI716" s="2" t="s">
        <v>4548</v>
      </c>
    </row>
    <row r="717" spans="1:35">
      <c r="A717" s="1" t="s">
        <v>4549</v>
      </c>
      <c r="B717" s="2" t="s">
        <v>4550</v>
      </c>
      <c r="C717" s="2" t="s">
        <v>34</v>
      </c>
      <c r="D717" s="2" t="s">
        <v>1282</v>
      </c>
      <c r="E717" s="2" t="s">
        <v>328</v>
      </c>
      <c r="F717" s="2" t="s">
        <v>1450</v>
      </c>
      <c r="H717" s="2" t="s">
        <v>197</v>
      </c>
      <c r="J717" s="2" t="s">
        <v>198</v>
      </c>
      <c r="K717" s="2" t="s">
        <v>4551</v>
      </c>
      <c r="L717" s="3" t="s">
        <v>2324</v>
      </c>
      <c r="M717" s="28" t="s">
        <v>2324</v>
      </c>
      <c r="N717" s="3">
        <v>43122</v>
      </c>
      <c r="O717" s="7">
        <f ca="1" t="shared" si="22"/>
        <v>0.0833333333333333</v>
      </c>
      <c r="P717" s="19">
        <v>2012.6</v>
      </c>
      <c r="Q717" s="2" t="s">
        <v>418</v>
      </c>
      <c r="R717" s="4" t="s">
        <v>4552</v>
      </c>
      <c r="S717" s="4" t="str">
        <f>IFERROR(VLOOKUP(R717,'C:\Users\XP-PC-XXX\Desktop\[员工花名册20180208更新版.xlsx]数据引用'!#REF!,2,0),"否")</f>
        <v>否</v>
      </c>
      <c r="U717" s="4" t="s">
        <v>4553</v>
      </c>
      <c r="AD717" s="5">
        <v>41091</v>
      </c>
      <c r="AE717" s="47">
        <f ca="1" t="shared" si="23"/>
        <v>5.58333333333333</v>
      </c>
      <c r="AF717" s="2" t="s">
        <v>4554</v>
      </c>
      <c r="AH717" s="19">
        <v>15010117578</v>
      </c>
      <c r="AI717" s="2" t="s">
        <v>4555</v>
      </c>
    </row>
    <row r="718" spans="1:35">
      <c r="A718" s="1" t="s">
        <v>4556</v>
      </c>
      <c r="B718" s="2" t="s">
        <v>4557</v>
      </c>
      <c r="C718" s="2" t="s">
        <v>34</v>
      </c>
      <c r="D718" s="2" t="s">
        <v>35</v>
      </c>
      <c r="E718" s="2" t="s">
        <v>82</v>
      </c>
      <c r="F718" s="2" t="s">
        <v>1283</v>
      </c>
      <c r="H718" s="2" t="s">
        <v>67</v>
      </c>
      <c r="J718" s="2" t="s">
        <v>68</v>
      </c>
      <c r="K718" s="2" t="s">
        <v>4558</v>
      </c>
      <c r="L718" s="3" t="s">
        <v>1089</v>
      </c>
      <c r="M718" s="2" t="s">
        <v>1089</v>
      </c>
      <c r="N718" s="3">
        <v>43116</v>
      </c>
      <c r="O718" s="7">
        <f ca="1" t="shared" si="22"/>
        <v>0.0833333333333333</v>
      </c>
      <c r="P718" s="2">
        <v>2007.7</v>
      </c>
      <c r="Q718" s="2" t="s">
        <v>49</v>
      </c>
      <c r="R718" s="4" t="s">
        <v>512</v>
      </c>
      <c r="S718" s="4" t="str">
        <f>IFERROR(VLOOKUP(R718,'C:\Users\XP-PC-XXX\Desktop\[员工花名册20180208更新版.xlsx]数据引用'!#REF!,2,0),"否")</f>
        <v>否</v>
      </c>
      <c r="U718" s="4" t="s">
        <v>897</v>
      </c>
      <c r="V718" s="2" t="s">
        <v>40</v>
      </c>
      <c r="W718" s="4" t="s">
        <v>2741</v>
      </c>
      <c r="X718" s="4" t="s">
        <v>897</v>
      </c>
      <c r="Z718" s="4"/>
      <c r="AD718" s="5">
        <v>39264</v>
      </c>
      <c r="AE718" s="47">
        <f ca="1" t="shared" si="23"/>
        <v>10.5833333333333</v>
      </c>
      <c r="AF718" s="2" t="s">
        <v>3951</v>
      </c>
      <c r="AH718" s="2">
        <v>13632831095</v>
      </c>
      <c r="AI718" s="2" t="s">
        <v>4559</v>
      </c>
    </row>
    <row r="719" spans="1:35">
      <c r="A719" s="1" t="s">
        <v>4560</v>
      </c>
      <c r="B719" s="2" t="s">
        <v>4561</v>
      </c>
      <c r="C719" s="2" t="s">
        <v>34</v>
      </c>
      <c r="D719" s="2" t="s">
        <v>35</v>
      </c>
      <c r="E719" s="2" t="s">
        <v>57</v>
      </c>
      <c r="F719" s="2" t="s">
        <v>272</v>
      </c>
      <c r="H719" s="2" t="s">
        <v>144</v>
      </c>
      <c r="J719" s="2" t="s">
        <v>233</v>
      </c>
      <c r="K719" s="2" t="s">
        <v>777</v>
      </c>
      <c r="L719" s="3" t="s">
        <v>274</v>
      </c>
      <c r="M719" s="2" t="s">
        <v>274</v>
      </c>
      <c r="N719" s="41">
        <v>43116</v>
      </c>
      <c r="O719" s="7">
        <f ca="1" t="shared" si="22"/>
        <v>0.0833333333333333</v>
      </c>
      <c r="P719" s="2">
        <v>2010.7</v>
      </c>
      <c r="Q719" s="2" t="s">
        <v>40</v>
      </c>
      <c r="R719" s="4" t="s">
        <v>4562</v>
      </c>
      <c r="S719" s="4" t="str">
        <f>IFERROR(VLOOKUP(R719,'C:\Users\XP-PC-XXX\Desktop\[员工花名册20180208更新版.xlsx]数据引用'!#REF!,2,0),"否")</f>
        <v>否</v>
      </c>
      <c r="U719" s="4" t="s">
        <v>150</v>
      </c>
      <c r="AD719" s="5">
        <v>40387</v>
      </c>
      <c r="AE719" s="47">
        <f ca="1" t="shared" si="23"/>
        <v>7.5</v>
      </c>
      <c r="AF719" s="2" t="s">
        <v>605</v>
      </c>
      <c r="AH719" s="2">
        <v>18426444835</v>
      </c>
      <c r="AI719" s="2" t="s">
        <v>4563</v>
      </c>
    </row>
    <row r="720" ht="16.5" spans="1:35">
      <c r="A720" s="1" t="s">
        <v>4564</v>
      </c>
      <c r="B720" s="2" t="s">
        <v>4565</v>
      </c>
      <c r="C720" s="2" t="s">
        <v>34</v>
      </c>
      <c r="D720" s="2" t="s">
        <v>3093</v>
      </c>
      <c r="E720" s="2" t="s">
        <v>57</v>
      </c>
      <c r="F720" s="2" t="s">
        <v>93</v>
      </c>
      <c r="G720" s="2" t="s">
        <v>94</v>
      </c>
      <c r="H720" s="2" t="s">
        <v>520</v>
      </c>
      <c r="J720" s="2" t="s">
        <v>3117</v>
      </c>
      <c r="K720" s="2" t="s">
        <v>3126</v>
      </c>
      <c r="L720" s="3" t="s">
        <v>2781</v>
      </c>
      <c r="M720" s="2" t="s">
        <v>1344</v>
      </c>
      <c r="N720" s="41">
        <v>43120</v>
      </c>
      <c r="O720" s="7">
        <f ca="1" t="shared" si="22"/>
        <v>0.0833333333333333</v>
      </c>
      <c r="P720" s="2">
        <v>1996.7</v>
      </c>
      <c r="Q720" s="2" t="s">
        <v>3096</v>
      </c>
      <c r="R720" s="4" t="s">
        <v>4566</v>
      </c>
      <c r="S720" s="4" t="str">
        <f>IFERROR(VLOOKUP(R720,'C:\Users\XP-PC-XXX\Desktop\[员工花名册20180208更新版.xlsx]数据引用'!#REF!,2,0),"否")</f>
        <v>否</v>
      </c>
      <c r="AD720" s="5">
        <v>35247</v>
      </c>
      <c r="AE720" s="47">
        <f ca="1" t="shared" si="23"/>
        <v>21.5833333333333</v>
      </c>
      <c r="AF720" s="2" t="s">
        <v>4567</v>
      </c>
      <c r="AH720" s="50" t="s">
        <v>4568</v>
      </c>
      <c r="AI720" s="51" t="s">
        <v>4569</v>
      </c>
    </row>
    <row r="721" ht="16.5" spans="1:35">
      <c r="A721" s="1" t="s">
        <v>4570</v>
      </c>
      <c r="B721" s="2" t="s">
        <v>4571</v>
      </c>
      <c r="C721" s="2" t="s">
        <v>81</v>
      </c>
      <c r="D721" s="2" t="s">
        <v>35</v>
      </c>
      <c r="E721" s="2" t="s">
        <v>328</v>
      </c>
      <c r="F721" s="2" t="s">
        <v>3942</v>
      </c>
      <c r="H721" s="2" t="s">
        <v>265</v>
      </c>
      <c r="J721" s="2" t="s">
        <v>198</v>
      </c>
      <c r="K721" s="2" t="s">
        <v>4572</v>
      </c>
      <c r="L721" s="3" t="s">
        <v>3941</v>
      </c>
      <c r="M721" s="2" t="s">
        <v>3941</v>
      </c>
      <c r="N721" s="41">
        <v>43117</v>
      </c>
      <c r="O721" s="7">
        <f ca="1" t="shared" si="22"/>
        <v>0.0833333333333333</v>
      </c>
      <c r="P721" s="2">
        <v>2011.6</v>
      </c>
      <c r="Q721" s="2" t="s">
        <v>4573</v>
      </c>
      <c r="R721" s="4" t="s">
        <v>200</v>
      </c>
      <c r="S721" s="4" t="str">
        <f>IFERROR(VLOOKUP(R721,'C:\Users\XP-PC-XXX\Desktop\[员工花名册20180208更新版.xlsx]数据引用'!#REF!,2,0),"否")</f>
        <v>否</v>
      </c>
      <c r="U721" s="4" t="s">
        <v>4574</v>
      </c>
      <c r="V721" s="2" t="s">
        <v>40</v>
      </c>
      <c r="W721" s="4" t="s">
        <v>4575</v>
      </c>
      <c r="X721" s="4" t="s">
        <v>4576</v>
      </c>
      <c r="AD721" s="5">
        <v>40756</v>
      </c>
      <c r="AE721" s="47">
        <f ca="1" t="shared" si="23"/>
        <v>6.5</v>
      </c>
      <c r="AF721" s="2" t="s">
        <v>4577</v>
      </c>
      <c r="AH721" s="2">
        <v>15018724519</v>
      </c>
      <c r="AI721" s="51" t="s">
        <v>4578</v>
      </c>
    </row>
    <row r="722" ht="16.5" spans="1:35">
      <c r="A722" s="1" t="s">
        <v>4579</v>
      </c>
      <c r="B722" s="38" t="s">
        <v>4580</v>
      </c>
      <c r="C722" s="38" t="s">
        <v>34</v>
      </c>
      <c r="D722" s="2" t="s">
        <v>35</v>
      </c>
      <c r="E722" s="2" t="s">
        <v>57</v>
      </c>
      <c r="F722" s="2" t="s">
        <v>272</v>
      </c>
      <c r="H722" s="2" t="s">
        <v>178</v>
      </c>
      <c r="J722" s="2" t="s">
        <v>179</v>
      </c>
      <c r="K722" s="2" t="s">
        <v>4581</v>
      </c>
      <c r="L722" s="3" t="s">
        <v>274</v>
      </c>
      <c r="M722" s="2" t="s">
        <v>274</v>
      </c>
      <c r="N722" s="3">
        <v>43120</v>
      </c>
      <c r="O722" s="7">
        <f ca="1" t="shared" si="22"/>
        <v>0.0833333333333333</v>
      </c>
      <c r="P722" s="2">
        <v>2006.7</v>
      </c>
      <c r="Q722" s="2" t="s">
        <v>40</v>
      </c>
      <c r="R722" s="4" t="s">
        <v>286</v>
      </c>
      <c r="S722" s="4" t="str">
        <f>IFERROR(VLOOKUP(R722,'C:\Users\XP-PC-XXX\Desktop\[员工花名册20180208更新版.xlsx]数据引用'!#REF!,2,0),"否")</f>
        <v>否</v>
      </c>
      <c r="U722" s="4" t="s">
        <v>1755</v>
      </c>
      <c r="AD722" s="5">
        <v>38899</v>
      </c>
      <c r="AE722" s="47">
        <f ca="1" t="shared" si="23"/>
        <v>11.5833333333333</v>
      </c>
      <c r="AH722" s="52">
        <v>18684319296</v>
      </c>
      <c r="AI722" s="51" t="s">
        <v>4582</v>
      </c>
    </row>
    <row r="723" ht="16.5" spans="1:35">
      <c r="A723" s="1" t="s">
        <v>4583</v>
      </c>
      <c r="B723" s="38" t="s">
        <v>4584</v>
      </c>
      <c r="C723" s="38" t="s">
        <v>34</v>
      </c>
      <c r="D723" s="2" t="s">
        <v>35</v>
      </c>
      <c r="E723" s="2" t="s">
        <v>57</v>
      </c>
      <c r="F723" s="2" t="s">
        <v>272</v>
      </c>
      <c r="H723" s="2" t="s">
        <v>144</v>
      </c>
      <c r="J723" s="2" t="s">
        <v>233</v>
      </c>
      <c r="K723" s="2" t="s">
        <v>539</v>
      </c>
      <c r="L723" s="3" t="s">
        <v>921</v>
      </c>
      <c r="M723" s="2" t="s">
        <v>274</v>
      </c>
      <c r="N723" s="3">
        <v>43120</v>
      </c>
      <c r="O723" s="7">
        <f ca="1" t="shared" si="22"/>
        <v>0.0833333333333333</v>
      </c>
      <c r="P723" s="2">
        <v>2009.6</v>
      </c>
      <c r="Q723" s="2" t="s">
        <v>40</v>
      </c>
      <c r="R723" s="4" t="s">
        <v>4585</v>
      </c>
      <c r="S723" s="4" t="str">
        <f>IFERROR(VLOOKUP(R723,'C:\Users\XP-PC-XXX\Desktop\[员工花名册20180208更新版.xlsx]数据引用'!#REF!,2,0),"否")</f>
        <v>否</v>
      </c>
      <c r="U723" s="4" t="s">
        <v>52</v>
      </c>
      <c r="AD723" s="5">
        <v>40026</v>
      </c>
      <c r="AE723" s="47">
        <f ca="1" t="shared" si="23"/>
        <v>8.5</v>
      </c>
      <c r="AF723" s="2" t="s">
        <v>4586</v>
      </c>
      <c r="AH723" s="53">
        <v>18689936935</v>
      </c>
      <c r="AI723" s="51" t="s">
        <v>4587</v>
      </c>
    </row>
    <row r="724" ht="16.5" spans="1:35">
      <c r="A724" s="1" t="s">
        <v>4588</v>
      </c>
      <c r="B724" s="38" t="s">
        <v>4589</v>
      </c>
      <c r="C724" s="38" t="s">
        <v>34</v>
      </c>
      <c r="D724" s="2" t="s">
        <v>35</v>
      </c>
      <c r="E724" s="2" t="s">
        <v>57</v>
      </c>
      <c r="F724" s="2" t="s">
        <v>240</v>
      </c>
      <c r="G724" s="2" t="s">
        <v>241</v>
      </c>
      <c r="H724" s="2" t="s">
        <v>144</v>
      </c>
      <c r="J724" s="2" t="s">
        <v>233</v>
      </c>
      <c r="K724" s="2" t="s">
        <v>1002</v>
      </c>
      <c r="L724" s="3" t="s">
        <v>4590</v>
      </c>
      <c r="M724" s="2" t="s">
        <v>1014</v>
      </c>
      <c r="N724" s="41">
        <v>43120</v>
      </c>
      <c r="O724" s="7">
        <f ca="1" t="shared" si="22"/>
        <v>0.0833333333333333</v>
      </c>
      <c r="P724" s="2">
        <v>2012.6</v>
      </c>
      <c r="Q724" s="2" t="s">
        <v>40</v>
      </c>
      <c r="R724" s="4" t="s">
        <v>469</v>
      </c>
      <c r="S724" s="4" t="str">
        <f>IFERROR(VLOOKUP(R724,'C:\Users\XP-PC-XXX\Desktop\[员工花名册20180208更新版.xlsx]数据引用'!#REF!,2,0),"否")</f>
        <v>否</v>
      </c>
      <c r="U724" s="4" t="s">
        <v>52</v>
      </c>
      <c r="AD724" s="5">
        <v>41123</v>
      </c>
      <c r="AE724" s="47">
        <f ca="1" t="shared" si="23"/>
        <v>5.5</v>
      </c>
      <c r="AF724" s="2" t="s">
        <v>1916</v>
      </c>
      <c r="AH724" s="54">
        <v>18844533098</v>
      </c>
      <c r="AI724" s="55" t="s">
        <v>4591</v>
      </c>
    </row>
    <row r="725" ht="16.5" spans="1:35">
      <c r="A725" s="1" t="s">
        <v>4592</v>
      </c>
      <c r="B725" s="38" t="s">
        <v>4593</v>
      </c>
      <c r="C725" s="38" t="s">
        <v>34</v>
      </c>
      <c r="D725" s="2" t="s">
        <v>35</v>
      </c>
      <c r="E725" s="2" t="s">
        <v>57</v>
      </c>
      <c r="F725" s="2" t="s">
        <v>784</v>
      </c>
      <c r="G725" s="2" t="s">
        <v>2361</v>
      </c>
      <c r="H725" s="2" t="s">
        <v>265</v>
      </c>
      <c r="J725" s="2" t="s">
        <v>198</v>
      </c>
      <c r="K725" s="2" t="s">
        <v>4594</v>
      </c>
      <c r="L725" s="3" t="s">
        <v>2702</v>
      </c>
      <c r="M725" s="2" t="s">
        <v>2702</v>
      </c>
      <c r="N725" s="3">
        <v>43120</v>
      </c>
      <c r="O725" s="7">
        <f ca="1" t="shared" si="22"/>
        <v>0.0833333333333333</v>
      </c>
      <c r="P725" s="2">
        <v>2010.7</v>
      </c>
      <c r="Q725" s="2" t="s">
        <v>40</v>
      </c>
      <c r="R725" s="4" t="s">
        <v>1124</v>
      </c>
      <c r="S725" s="4" t="str">
        <f>IFERROR(VLOOKUP(R725,'C:\Users\XP-PC-XXX\Desktop\[员工花名册20180208更新版.xlsx]数据引用'!#REF!,2,0),"否")</f>
        <v>否</v>
      </c>
      <c r="U725" s="4" t="s">
        <v>833</v>
      </c>
      <c r="AD725" s="5">
        <v>40385</v>
      </c>
      <c r="AE725" s="47">
        <f ca="1" t="shared" si="23"/>
        <v>7.58333333333333</v>
      </c>
      <c r="AF725" s="2" t="s">
        <v>1607</v>
      </c>
      <c r="AH725" s="56">
        <v>18988999959</v>
      </c>
      <c r="AI725" s="51" t="s">
        <v>4595</v>
      </c>
    </row>
    <row r="726" ht="16.5" spans="1:35">
      <c r="A726" s="1" t="s">
        <v>4596</v>
      </c>
      <c r="B726" s="38" t="s">
        <v>4597</v>
      </c>
      <c r="C726" s="38" t="s">
        <v>34</v>
      </c>
      <c r="D726" s="2" t="s">
        <v>35</v>
      </c>
      <c r="E726" s="2" t="s">
        <v>57</v>
      </c>
      <c r="F726" s="2" t="s">
        <v>784</v>
      </c>
      <c r="G726" s="2" t="s">
        <v>2361</v>
      </c>
      <c r="H726" s="2" t="s">
        <v>265</v>
      </c>
      <c r="J726" s="2" t="s">
        <v>198</v>
      </c>
      <c r="K726" s="2" t="s">
        <v>4594</v>
      </c>
      <c r="L726" s="3" t="s">
        <v>2702</v>
      </c>
      <c r="M726" s="2" t="s">
        <v>2702</v>
      </c>
      <c r="N726" s="3">
        <v>43120</v>
      </c>
      <c r="O726" s="7">
        <f ca="1" t="shared" si="22"/>
        <v>0.0833333333333333</v>
      </c>
      <c r="P726" s="2">
        <v>2010.7</v>
      </c>
      <c r="Q726" s="2" t="s">
        <v>40</v>
      </c>
      <c r="R726" s="4" t="s">
        <v>1625</v>
      </c>
      <c r="S726" s="4" t="str">
        <f>IFERROR(VLOOKUP(R726,'C:\Users\XP-PC-XXX\Desktop\[员工花名册20180208更新版.xlsx]数据引用'!#REF!,2,0),"否")</f>
        <v>否</v>
      </c>
      <c r="U726" s="4" t="s">
        <v>1285</v>
      </c>
      <c r="AD726" s="5">
        <v>40360</v>
      </c>
      <c r="AE726" s="47">
        <f ca="1" t="shared" si="23"/>
        <v>7.58333333333333</v>
      </c>
      <c r="AF726" s="2" t="s">
        <v>1607</v>
      </c>
      <c r="AH726" s="56">
        <v>18137865320</v>
      </c>
      <c r="AI726" s="51" t="s">
        <v>4598</v>
      </c>
    </row>
    <row r="727" ht="16.5" spans="1:35">
      <c r="A727" s="1" t="s">
        <v>4599</v>
      </c>
      <c r="B727" s="38" t="s">
        <v>4600</v>
      </c>
      <c r="C727" s="38" t="s">
        <v>34</v>
      </c>
      <c r="D727" s="2" t="s">
        <v>35</v>
      </c>
      <c r="E727" s="2" t="s">
        <v>119</v>
      </c>
      <c r="F727" s="2" t="s">
        <v>120</v>
      </c>
      <c r="H727" s="2" t="s">
        <v>144</v>
      </c>
      <c r="J727" s="2" t="s">
        <v>233</v>
      </c>
      <c r="K727" s="2" t="s">
        <v>4601</v>
      </c>
      <c r="L727" s="3" t="s">
        <v>588</v>
      </c>
      <c r="M727" s="2" t="s">
        <v>118</v>
      </c>
      <c r="N727" s="3">
        <v>43120</v>
      </c>
      <c r="O727" s="7">
        <f ca="1" t="shared" si="22"/>
        <v>0.0833333333333333</v>
      </c>
      <c r="P727" s="2">
        <v>2006.7</v>
      </c>
      <c r="Q727" s="2" t="s">
        <v>418</v>
      </c>
      <c r="R727" s="4" t="s">
        <v>4602</v>
      </c>
      <c r="S727" s="4" t="str">
        <f>IFERROR(VLOOKUP(R727,'C:\Users\XP-PC-XXX\Desktop\[员工花名册20180208更新版.xlsx]数据引用'!#REF!,2,0),"否")</f>
        <v>否</v>
      </c>
      <c r="U727" s="4" t="s">
        <v>2488</v>
      </c>
      <c r="AD727" s="5">
        <v>38899</v>
      </c>
      <c r="AE727" s="47">
        <f ca="1" t="shared" si="23"/>
        <v>11.5833333333333</v>
      </c>
      <c r="AG727" s="57"/>
      <c r="AH727" s="58" t="s">
        <v>4603</v>
      </c>
      <c r="AI727" s="51" t="s">
        <v>4604</v>
      </c>
    </row>
    <row r="728" ht="16.5" spans="1:35">
      <c r="A728" s="1" t="s">
        <v>4605</v>
      </c>
      <c r="B728" s="38" t="s">
        <v>4606</v>
      </c>
      <c r="C728" s="38" t="s">
        <v>34</v>
      </c>
      <c r="D728" s="2" t="s">
        <v>35</v>
      </c>
      <c r="E728" s="2" t="s">
        <v>328</v>
      </c>
      <c r="F728" s="2" t="s">
        <v>2669</v>
      </c>
      <c r="G728" s="2" t="s">
        <v>2670</v>
      </c>
      <c r="H728" s="2" t="s">
        <v>1726</v>
      </c>
      <c r="J728" s="2" t="s">
        <v>580</v>
      </c>
      <c r="K728" s="2" t="s">
        <v>2964</v>
      </c>
      <c r="L728" s="3" t="s">
        <v>2668</v>
      </c>
      <c r="M728" s="2" t="s">
        <v>2668</v>
      </c>
      <c r="N728" s="3">
        <v>43120</v>
      </c>
      <c r="O728" s="7">
        <f ca="1" t="shared" si="22"/>
        <v>0.0833333333333333</v>
      </c>
      <c r="P728" s="2">
        <v>2005.7</v>
      </c>
      <c r="Q728" s="2" t="s">
        <v>49</v>
      </c>
      <c r="R728" s="2" t="s">
        <v>4607</v>
      </c>
      <c r="S728" s="4" t="str">
        <f>IFERROR(VLOOKUP(R728,'C:\Users\XP-PC-XXX\Desktop\[员工花名册20180208更新版.xlsx]数据引用'!#REF!,2,0),"否")</f>
        <v>否</v>
      </c>
      <c r="U728" s="4" t="s">
        <v>1627</v>
      </c>
      <c r="V728" s="2" t="s">
        <v>40</v>
      </c>
      <c r="W728" s="4" t="s">
        <v>4608</v>
      </c>
      <c r="X728" s="4" t="s">
        <v>201</v>
      </c>
      <c r="AD728" s="5">
        <v>37135</v>
      </c>
      <c r="AE728" s="47">
        <f ca="1" t="shared" si="23"/>
        <v>16.4166666666667</v>
      </c>
      <c r="AF728" s="2" t="s">
        <v>4609</v>
      </c>
      <c r="AH728" s="50" t="s">
        <v>4610</v>
      </c>
      <c r="AI728" s="51" t="s">
        <v>4611</v>
      </c>
    </row>
    <row r="729" ht="16.5" spans="1:35">
      <c r="A729" s="1" t="s">
        <v>4612</v>
      </c>
      <c r="B729" s="38" t="s">
        <v>4613</v>
      </c>
      <c r="C729" s="38" t="s">
        <v>34</v>
      </c>
      <c r="D729" s="2" t="s">
        <v>35</v>
      </c>
      <c r="E729" s="2" t="s">
        <v>328</v>
      </c>
      <c r="F729" s="2" t="s">
        <v>2669</v>
      </c>
      <c r="G729" s="2" t="s">
        <v>2670</v>
      </c>
      <c r="H729" s="2" t="s">
        <v>1726</v>
      </c>
      <c r="J729" s="2" t="s">
        <v>580</v>
      </c>
      <c r="K729" s="2" t="s">
        <v>2964</v>
      </c>
      <c r="L729" s="3" t="s">
        <v>2668</v>
      </c>
      <c r="M729" s="2" t="s">
        <v>2668</v>
      </c>
      <c r="N729" s="3">
        <v>43120</v>
      </c>
      <c r="O729" s="7">
        <f ca="1" t="shared" si="22"/>
        <v>0.0833333333333333</v>
      </c>
      <c r="P729" s="2">
        <v>2012.7</v>
      </c>
      <c r="Q729" s="2" t="s">
        <v>49</v>
      </c>
      <c r="R729" s="4" t="s">
        <v>4614</v>
      </c>
      <c r="S729" s="4" t="str">
        <f>IFERROR(VLOOKUP(R729,'C:\Users\XP-PC-XXX\Desktop\[员工花名册20180208更新版.xlsx]数据引用'!#REF!,2,0),"否")</f>
        <v>否</v>
      </c>
      <c r="U729" s="4" t="s">
        <v>4615</v>
      </c>
      <c r="V729" s="2" t="s">
        <v>40</v>
      </c>
      <c r="W729" s="4" t="s">
        <v>4616</v>
      </c>
      <c r="X729" s="4" t="s">
        <v>4617</v>
      </c>
      <c r="AD729" s="5">
        <v>41244</v>
      </c>
      <c r="AE729" s="47">
        <f ca="1" t="shared" si="23"/>
        <v>5.16666666666667</v>
      </c>
      <c r="AF729" s="2" t="s">
        <v>4618</v>
      </c>
      <c r="AH729" s="50" t="s">
        <v>4619</v>
      </c>
      <c r="AI729" s="51" t="s">
        <v>4620</v>
      </c>
    </row>
    <row r="730" ht="16.5" spans="1:35">
      <c r="A730" s="1" t="s">
        <v>4621</v>
      </c>
      <c r="B730" s="38" t="s">
        <v>4622</v>
      </c>
      <c r="C730" s="38" t="s">
        <v>34</v>
      </c>
      <c r="D730" s="2" t="s">
        <v>483</v>
      </c>
      <c r="E730" s="2" t="s">
        <v>328</v>
      </c>
      <c r="F730" s="2" t="s">
        <v>2669</v>
      </c>
      <c r="G730" s="2" t="s">
        <v>3667</v>
      </c>
      <c r="H730" s="2" t="s">
        <v>197</v>
      </c>
      <c r="J730" s="2" t="s">
        <v>198</v>
      </c>
      <c r="K730" s="2" t="s">
        <v>3820</v>
      </c>
      <c r="L730" s="3" t="s">
        <v>3666</v>
      </c>
      <c r="M730" s="2" t="s">
        <v>3666</v>
      </c>
      <c r="N730" s="41">
        <v>43120</v>
      </c>
      <c r="O730" s="7">
        <f ca="1" t="shared" si="22"/>
        <v>0.0833333333333333</v>
      </c>
      <c r="P730" s="2">
        <v>2010.9</v>
      </c>
      <c r="Q730" s="2" t="s">
        <v>40</v>
      </c>
      <c r="R730" s="4" t="s">
        <v>4623</v>
      </c>
      <c r="S730" s="4" t="str">
        <f>IFERROR(VLOOKUP(R730,'C:\Users\XP-PC-XXX\Desktop\[员工花名册20180208更新版.xlsx]数据引用'!#REF!,2,0),"否")</f>
        <v>否</v>
      </c>
      <c r="U730" s="4" t="s">
        <v>3238</v>
      </c>
      <c r="AB730" s="25"/>
      <c r="AC730" s="25"/>
      <c r="AD730" s="48">
        <v>40575</v>
      </c>
      <c r="AE730" s="47">
        <f ca="1" t="shared" si="23"/>
        <v>7</v>
      </c>
      <c r="AF730" s="2" t="s">
        <v>4624</v>
      </c>
      <c r="AH730" s="50" t="s">
        <v>4625</v>
      </c>
      <c r="AI730" s="51" t="s">
        <v>4626</v>
      </c>
    </row>
    <row r="731" ht="16.5" spans="1:35">
      <c r="A731" s="1" t="s">
        <v>4627</v>
      </c>
      <c r="B731" s="38" t="s">
        <v>4628</v>
      </c>
      <c r="C731" s="38" t="s">
        <v>34</v>
      </c>
      <c r="D731" s="2" t="s">
        <v>35</v>
      </c>
      <c r="E731" s="2" t="s">
        <v>57</v>
      </c>
      <c r="F731" s="2" t="s">
        <v>206</v>
      </c>
      <c r="G731" s="2" t="s">
        <v>4629</v>
      </c>
      <c r="H731" s="2" t="s">
        <v>178</v>
      </c>
      <c r="J731" s="2" t="s">
        <v>179</v>
      </c>
      <c r="K731" s="2" t="s">
        <v>227</v>
      </c>
      <c r="L731" s="3" t="s">
        <v>337</v>
      </c>
      <c r="M731" s="2" t="s">
        <v>337</v>
      </c>
      <c r="N731" s="41">
        <v>43120</v>
      </c>
      <c r="O731" s="7">
        <f ca="1" t="shared" si="22"/>
        <v>0.0833333333333333</v>
      </c>
      <c r="P731" s="2">
        <v>1995.7</v>
      </c>
      <c r="Q731" s="2" t="s">
        <v>40</v>
      </c>
      <c r="R731" s="4" t="s">
        <v>4630</v>
      </c>
      <c r="S731" s="4" t="str">
        <f>IFERROR(VLOOKUP(R731,'C:\Users\XP-PC-XXX\Desktop\[员工花名册20180208更新版.xlsx]数据引用'!#REF!,2,0),"否")</f>
        <v>否</v>
      </c>
      <c r="U731" s="4" t="s">
        <v>4631</v>
      </c>
      <c r="AD731" s="5">
        <v>34943</v>
      </c>
      <c r="AE731" s="47">
        <f ca="1" t="shared" si="23"/>
        <v>22.4166666666667</v>
      </c>
      <c r="AF731" s="2" t="s">
        <v>4632</v>
      </c>
      <c r="AH731" s="50" t="s">
        <v>4633</v>
      </c>
      <c r="AI731" s="51" t="s">
        <v>4634</v>
      </c>
    </row>
    <row r="732" ht="16.5" spans="1:35">
      <c r="A732" s="1" t="s">
        <v>4635</v>
      </c>
      <c r="B732" s="38" t="s">
        <v>4636</v>
      </c>
      <c r="C732" s="38" t="s">
        <v>34</v>
      </c>
      <c r="D732" s="2" t="s">
        <v>35</v>
      </c>
      <c r="E732" s="2" t="s">
        <v>111</v>
      </c>
      <c r="F732" s="2" t="s">
        <v>176</v>
      </c>
      <c r="G732" s="2" t="s">
        <v>754</v>
      </c>
      <c r="H732" s="2" t="s">
        <v>144</v>
      </c>
      <c r="J732" s="2" t="s">
        <v>233</v>
      </c>
      <c r="K732" s="2" t="s">
        <v>1522</v>
      </c>
      <c r="L732" s="3" t="s">
        <v>1521</v>
      </c>
      <c r="M732" s="2" t="s">
        <v>2005</v>
      </c>
      <c r="N732" s="41">
        <v>43120</v>
      </c>
      <c r="O732" s="7">
        <f ca="1" t="shared" si="22"/>
        <v>0.0833333333333333</v>
      </c>
      <c r="P732" s="2">
        <v>2014.6</v>
      </c>
      <c r="Q732" s="2" t="s">
        <v>49</v>
      </c>
      <c r="R732" s="4" t="s">
        <v>556</v>
      </c>
      <c r="S732" s="4" t="str">
        <f>IFERROR(VLOOKUP(R732,'C:\Users\XP-PC-XXX\Desktop\[员工花名册20180208更新版.xlsx]数据引用'!#REF!,2,0),"否")</f>
        <v>否</v>
      </c>
      <c r="U732" s="4" t="s">
        <v>4637</v>
      </c>
      <c r="V732" s="2" t="s">
        <v>40</v>
      </c>
      <c r="W732" s="4" t="s">
        <v>548</v>
      </c>
      <c r="X732" s="4" t="s">
        <v>4638</v>
      </c>
      <c r="AD732" s="5">
        <v>41835</v>
      </c>
      <c r="AE732" s="47">
        <f ca="1" t="shared" si="23"/>
        <v>3.58333333333333</v>
      </c>
      <c r="AF732" s="2" t="s">
        <v>3731</v>
      </c>
      <c r="AH732" s="50" t="s">
        <v>4639</v>
      </c>
      <c r="AI732" s="51" t="s">
        <v>4640</v>
      </c>
    </row>
    <row r="733" ht="16.5" spans="1:35">
      <c r="A733" s="1" t="s">
        <v>4641</v>
      </c>
      <c r="B733" s="38" t="s">
        <v>4642</v>
      </c>
      <c r="C733" s="38" t="s">
        <v>34</v>
      </c>
      <c r="D733" s="2" t="s">
        <v>35</v>
      </c>
      <c r="E733" s="2" t="s">
        <v>155</v>
      </c>
      <c r="F733" s="2" t="s">
        <v>817</v>
      </c>
      <c r="G733" s="2" t="s">
        <v>818</v>
      </c>
      <c r="H733" s="2" t="s">
        <v>144</v>
      </c>
      <c r="J733" s="2" t="s">
        <v>233</v>
      </c>
      <c r="K733" s="2" t="s">
        <v>4643</v>
      </c>
      <c r="L733" s="3" t="s">
        <v>816</v>
      </c>
      <c r="M733" s="2" t="s">
        <v>158</v>
      </c>
      <c r="N733" s="41">
        <v>43120</v>
      </c>
      <c r="O733" s="7">
        <f ca="1" t="shared" si="22"/>
        <v>0.0833333333333333</v>
      </c>
      <c r="P733" s="2">
        <v>1997.7</v>
      </c>
      <c r="Q733" s="2" t="s">
        <v>40</v>
      </c>
      <c r="R733" s="4" t="s">
        <v>4644</v>
      </c>
      <c r="S733" s="4" t="str">
        <f>IFERROR(VLOOKUP(R733,'C:\Users\XP-PC-XXX\Desktop\[员工花名册20180208更新版.xlsx]数据引用'!#REF!,2,0),"否")</f>
        <v>否</v>
      </c>
      <c r="U733" s="4" t="s">
        <v>1163</v>
      </c>
      <c r="AD733" s="5">
        <v>35612</v>
      </c>
      <c r="AE733" s="47">
        <f ca="1" t="shared" si="23"/>
        <v>20.5833333333333</v>
      </c>
      <c r="AF733" s="2" t="s">
        <v>4645</v>
      </c>
      <c r="AH733" s="50" t="s">
        <v>4646</v>
      </c>
      <c r="AI733" s="51" t="s">
        <v>4647</v>
      </c>
    </row>
    <row r="734" ht="16.5" spans="1:35">
      <c r="A734" s="1" t="s">
        <v>4648</v>
      </c>
      <c r="B734" s="38" t="s">
        <v>4649</v>
      </c>
      <c r="C734" s="38" t="s">
        <v>34</v>
      </c>
      <c r="D734" s="2" t="s">
        <v>35</v>
      </c>
      <c r="E734" s="2" t="s">
        <v>155</v>
      </c>
      <c r="F734" s="2" t="s">
        <v>817</v>
      </c>
      <c r="G734" s="2" t="s">
        <v>818</v>
      </c>
      <c r="H734" s="2" t="s">
        <v>265</v>
      </c>
      <c r="J734" s="2" t="s">
        <v>198</v>
      </c>
      <c r="K734" s="2" t="s">
        <v>1102</v>
      </c>
      <c r="L734" s="3" t="s">
        <v>1101</v>
      </c>
      <c r="M734" s="2" t="s">
        <v>816</v>
      </c>
      <c r="N734" s="41">
        <v>43120</v>
      </c>
      <c r="O734" s="7">
        <f ca="1" t="shared" si="22"/>
        <v>0.0833333333333333</v>
      </c>
      <c r="P734" s="2">
        <v>2012.6</v>
      </c>
      <c r="Q734" s="2" t="s">
        <v>418</v>
      </c>
      <c r="R734" s="4" t="s">
        <v>4650</v>
      </c>
      <c r="S734" s="4" t="str">
        <f>IFERROR(VLOOKUP(R734,'C:\Users\XP-PC-XXX\Desktop\[员工花名册20180208更新版.xlsx]数据引用'!#REF!,2,0),"否")</f>
        <v>否</v>
      </c>
      <c r="U734" s="4" t="s">
        <v>1359</v>
      </c>
      <c r="Y734" s="2" t="s">
        <v>40</v>
      </c>
      <c r="Z734" s="4" t="s">
        <v>200</v>
      </c>
      <c r="AA734" s="2" t="s">
        <v>3447</v>
      </c>
      <c r="AD734" s="5">
        <v>41000</v>
      </c>
      <c r="AE734" s="47">
        <f ca="1" t="shared" si="23"/>
        <v>5.83333333333333</v>
      </c>
      <c r="AF734" s="2" t="s">
        <v>4651</v>
      </c>
      <c r="AH734" s="50" t="s">
        <v>4652</v>
      </c>
      <c r="AI734" s="51" t="s">
        <v>4653</v>
      </c>
    </row>
    <row r="735" ht="16.5" spans="1:35">
      <c r="A735" s="1" t="s">
        <v>4654</v>
      </c>
      <c r="B735" s="38" t="s">
        <v>4655</v>
      </c>
      <c r="C735" s="38" t="s">
        <v>34</v>
      </c>
      <c r="D735" s="2" t="s">
        <v>35</v>
      </c>
      <c r="E735" s="2" t="s">
        <v>57</v>
      </c>
      <c r="F735" s="2" t="s">
        <v>619</v>
      </c>
      <c r="G735" s="2" t="s">
        <v>681</v>
      </c>
      <c r="H735" s="2" t="s">
        <v>265</v>
      </c>
      <c r="J735" s="2" t="s">
        <v>198</v>
      </c>
      <c r="K735" s="2" t="s">
        <v>1921</v>
      </c>
      <c r="L735" s="3" t="s">
        <v>1047</v>
      </c>
      <c r="M735" s="2" t="s">
        <v>1047</v>
      </c>
      <c r="N735" s="41">
        <v>43120</v>
      </c>
      <c r="O735" s="7">
        <f ca="1" t="shared" si="22"/>
        <v>0.0833333333333333</v>
      </c>
      <c r="P735" s="2">
        <v>2013.7</v>
      </c>
      <c r="Q735" s="2" t="s">
        <v>40</v>
      </c>
      <c r="R735" s="4" t="s">
        <v>924</v>
      </c>
      <c r="S735" s="4" t="str">
        <f>IFERROR(VLOOKUP(R735,'C:\Users\XP-PC-XXX\Desktop\[员工花名册20180208更新版.xlsx]数据引用'!#REF!,2,0),"否")</f>
        <v>否</v>
      </c>
      <c r="U735" s="4" t="s">
        <v>52</v>
      </c>
      <c r="AD735" s="5">
        <v>41456</v>
      </c>
      <c r="AE735" s="47">
        <f ca="1" t="shared" si="23"/>
        <v>4.58333333333333</v>
      </c>
      <c r="AF735" s="2" t="s">
        <v>4656</v>
      </c>
      <c r="AH735" s="50" t="s">
        <v>4657</v>
      </c>
      <c r="AI735" s="51" t="s">
        <v>4658</v>
      </c>
    </row>
    <row r="736" ht="16.5" spans="1:35">
      <c r="A736" s="1" t="s">
        <v>4659</v>
      </c>
      <c r="B736" s="38" t="s">
        <v>4660</v>
      </c>
      <c r="C736" s="38" t="s">
        <v>34</v>
      </c>
      <c r="D736" s="2" t="s">
        <v>35</v>
      </c>
      <c r="E736" s="2" t="s">
        <v>57</v>
      </c>
      <c r="F736" s="2" t="s">
        <v>165</v>
      </c>
      <c r="H736" s="2" t="s">
        <v>144</v>
      </c>
      <c r="J736" s="2" t="s">
        <v>233</v>
      </c>
      <c r="K736" s="2" t="s">
        <v>4661</v>
      </c>
      <c r="L736" s="3" t="s">
        <v>1665</v>
      </c>
      <c r="M736" s="2" t="s">
        <v>164</v>
      </c>
      <c r="N736" s="41">
        <v>43120</v>
      </c>
      <c r="O736" s="7">
        <f ca="1" t="shared" si="22"/>
        <v>0.0833333333333333</v>
      </c>
      <c r="P736" s="2">
        <v>2005.7</v>
      </c>
      <c r="Q736" s="2" t="s">
        <v>418</v>
      </c>
      <c r="R736" s="4" t="s">
        <v>4662</v>
      </c>
      <c r="S736" s="4" t="str">
        <f>IFERROR(VLOOKUP(R736,'C:\Users\XP-PC-XXX\Desktop\[员工花名册20180208更新版.xlsx]数据引用'!#REF!,2,0),"否")</f>
        <v>否</v>
      </c>
      <c r="U736" s="4" t="s">
        <v>4663</v>
      </c>
      <c r="AD736" s="5">
        <v>38534</v>
      </c>
      <c r="AE736" s="47">
        <f ca="1" t="shared" si="23"/>
        <v>12.5833333333333</v>
      </c>
      <c r="AF736" s="2" t="s">
        <v>4664</v>
      </c>
      <c r="AH736" s="50" t="s">
        <v>4665</v>
      </c>
      <c r="AI736" s="51" t="s">
        <v>4666</v>
      </c>
    </row>
    <row r="737" ht="16.5" spans="1:35">
      <c r="A737" s="1" t="s">
        <v>4667</v>
      </c>
      <c r="B737" s="38" t="s">
        <v>4668</v>
      </c>
      <c r="C737" s="38" t="s">
        <v>34</v>
      </c>
      <c r="D737" s="2" t="s">
        <v>35</v>
      </c>
      <c r="E737" s="2" t="s">
        <v>1090</v>
      </c>
      <c r="F737" s="2" t="s">
        <v>3574</v>
      </c>
      <c r="H737" s="2" t="s">
        <v>408</v>
      </c>
      <c r="J737" s="2" t="s">
        <v>409</v>
      </c>
      <c r="K737" s="2" t="s">
        <v>4669</v>
      </c>
      <c r="L737" s="3" t="s">
        <v>1089</v>
      </c>
      <c r="M737" s="2" t="s">
        <v>1089</v>
      </c>
      <c r="N737" s="41">
        <v>43120</v>
      </c>
      <c r="O737" s="7">
        <f ca="1" t="shared" si="22"/>
        <v>0.0833333333333333</v>
      </c>
      <c r="P737" s="2">
        <v>1997.7</v>
      </c>
      <c r="Q737" s="2" t="s">
        <v>40</v>
      </c>
      <c r="R737" s="4" t="s">
        <v>548</v>
      </c>
      <c r="S737" s="4" t="str">
        <f>IFERROR(VLOOKUP(R737,'C:\Users\XP-PC-XXX\Desktop\[员工花名册20180208更新版.xlsx]数据引用'!#REF!,2,0),"否")</f>
        <v>否</v>
      </c>
      <c r="U737" s="4" t="s">
        <v>4670</v>
      </c>
      <c r="AD737" s="5">
        <v>35612</v>
      </c>
      <c r="AE737" s="47">
        <f ca="1" t="shared" si="23"/>
        <v>20.5833333333333</v>
      </c>
      <c r="AF737" s="2" t="s">
        <v>3951</v>
      </c>
      <c r="AG737" s="57"/>
      <c r="AH737" s="59">
        <v>13342888200</v>
      </c>
      <c r="AI737" s="55" t="s">
        <v>4671</v>
      </c>
    </row>
    <row r="738" ht="16.5" spans="1:35">
      <c r="A738" s="1" t="s">
        <v>4672</v>
      </c>
      <c r="B738" s="38" t="s">
        <v>4673</v>
      </c>
      <c r="C738" s="38" t="s">
        <v>34</v>
      </c>
      <c r="D738" s="2" t="s">
        <v>3093</v>
      </c>
      <c r="E738" s="2" t="s">
        <v>57</v>
      </c>
      <c r="F738" s="2" t="s">
        <v>93</v>
      </c>
      <c r="G738" s="2" t="s">
        <v>519</v>
      </c>
      <c r="H738" s="2" t="s">
        <v>3365</v>
      </c>
      <c r="J738" s="2" t="s">
        <v>3366</v>
      </c>
      <c r="K738" s="2" t="s">
        <v>3365</v>
      </c>
      <c r="L738" s="3" t="s">
        <v>563</v>
      </c>
      <c r="M738" s="2" t="s">
        <v>563</v>
      </c>
      <c r="N738" s="41">
        <v>43120</v>
      </c>
      <c r="O738" s="7">
        <f ca="1" t="shared" si="22"/>
        <v>0.0833333333333333</v>
      </c>
      <c r="P738" s="2" t="s">
        <v>3368</v>
      </c>
      <c r="Q738" s="2" t="s">
        <v>418</v>
      </c>
      <c r="R738" s="4" t="s">
        <v>4352</v>
      </c>
      <c r="S738" s="4" t="str">
        <f>IFERROR(VLOOKUP(R738,'C:\Users\XP-PC-XXX\Desktop\[员工花名册20180208更新版.xlsx]数据引用'!#REF!,2,0),"否")</f>
        <v>否</v>
      </c>
      <c r="U738" s="4" t="s">
        <v>4674</v>
      </c>
      <c r="AD738" s="22" t="s">
        <v>39</v>
      </c>
      <c r="AE738" s="47" t="e">
        <f ca="1" t="shared" si="23"/>
        <v>#VALUE!</v>
      </c>
      <c r="AF738" s="2" t="s">
        <v>39</v>
      </c>
      <c r="AG738" s="57"/>
      <c r="AH738" s="58" t="s">
        <v>4675</v>
      </c>
      <c r="AI738" s="51" t="s">
        <v>4676</v>
      </c>
    </row>
    <row r="739" ht="16.5" spans="1:35">
      <c r="A739" s="1" t="s">
        <v>4677</v>
      </c>
      <c r="B739" s="38" t="s">
        <v>4678</v>
      </c>
      <c r="C739" s="38" t="s">
        <v>34</v>
      </c>
      <c r="D739" s="2" t="s">
        <v>483</v>
      </c>
      <c r="E739" s="2" t="s">
        <v>155</v>
      </c>
      <c r="F739" s="2" t="s">
        <v>447</v>
      </c>
      <c r="H739" s="2" t="s">
        <v>1957</v>
      </c>
      <c r="J739" s="2" t="s">
        <v>68</v>
      </c>
      <c r="K739" s="2" t="s">
        <v>4679</v>
      </c>
      <c r="L739" s="3" t="s">
        <v>446</v>
      </c>
      <c r="M739" s="2" t="s">
        <v>219</v>
      </c>
      <c r="N739" s="41">
        <v>43120</v>
      </c>
      <c r="O739" s="7">
        <f ca="1" t="shared" si="22"/>
        <v>0.0833333333333333</v>
      </c>
      <c r="P739" s="2">
        <v>2002.7</v>
      </c>
      <c r="Q739" s="2" t="s">
        <v>40</v>
      </c>
      <c r="R739" s="4" t="s">
        <v>4680</v>
      </c>
      <c r="S739" s="4" t="str">
        <f>IFERROR(VLOOKUP(R739,'C:\Users\XP-PC-XXX\Desktop\[员工花名册20180208更新版.xlsx]数据引用'!#REF!,2,0),"否")</f>
        <v>否</v>
      </c>
      <c r="U739" s="4" t="s">
        <v>549</v>
      </c>
      <c r="AD739" s="5">
        <v>40422</v>
      </c>
      <c r="AE739" s="47">
        <f ca="1" t="shared" si="23"/>
        <v>7.41666666666667</v>
      </c>
      <c r="AF739" s="2" t="s">
        <v>4681</v>
      </c>
      <c r="AH739" s="50" t="s">
        <v>4682</v>
      </c>
      <c r="AI739" s="51" t="s">
        <v>4683</v>
      </c>
    </row>
    <row r="740" ht="16.5" spans="1:35">
      <c r="A740" s="1" t="s">
        <v>4684</v>
      </c>
      <c r="B740" s="38" t="s">
        <v>4685</v>
      </c>
      <c r="C740" s="38" t="s">
        <v>34</v>
      </c>
      <c r="D740" s="2" t="s">
        <v>3034</v>
      </c>
      <c r="E740" s="2" t="s">
        <v>744</v>
      </c>
      <c r="F740" s="2" t="s">
        <v>4686</v>
      </c>
      <c r="H740" s="2" t="s">
        <v>95</v>
      </c>
      <c r="J740" s="2" t="s">
        <v>85</v>
      </c>
      <c r="K740" s="2" t="s">
        <v>4687</v>
      </c>
      <c r="L740" s="3" t="s">
        <v>1837</v>
      </c>
      <c r="M740" s="2" t="s">
        <v>1837</v>
      </c>
      <c r="N740" s="41">
        <v>43120</v>
      </c>
      <c r="O740" s="7">
        <f ca="1" t="shared" si="22"/>
        <v>0.0833333333333333</v>
      </c>
      <c r="P740" s="2">
        <v>2004.7</v>
      </c>
      <c r="Q740" s="2" t="s">
        <v>40</v>
      </c>
      <c r="R740" s="4" t="s">
        <v>149</v>
      </c>
      <c r="S740" s="4" t="str">
        <f>IFERROR(VLOOKUP(R740,'C:\Users\XP-PC-XXX\Desktop\[员工花名册20180208更新版.xlsx]数据引用'!#REF!,2,0),"否")</f>
        <v>否</v>
      </c>
      <c r="U740" s="4" t="s">
        <v>1712</v>
      </c>
      <c r="AD740" s="5">
        <v>38200</v>
      </c>
      <c r="AE740" s="47">
        <f ca="1" t="shared" si="23"/>
        <v>13.5</v>
      </c>
      <c r="AF740" s="2" t="s">
        <v>4688</v>
      </c>
      <c r="AH740" s="50" t="s">
        <v>4689</v>
      </c>
      <c r="AI740" s="51" t="s">
        <v>4690</v>
      </c>
    </row>
    <row r="741" ht="16.5" spans="1:35">
      <c r="A741" s="1" t="s">
        <v>4691</v>
      </c>
      <c r="B741" s="38" t="s">
        <v>4692</v>
      </c>
      <c r="C741" s="38" t="s">
        <v>34</v>
      </c>
      <c r="D741" s="2" t="s">
        <v>3034</v>
      </c>
      <c r="E741" s="2" t="s">
        <v>744</v>
      </c>
      <c r="F741" s="2" t="s">
        <v>745</v>
      </c>
      <c r="H741" s="2" t="s">
        <v>265</v>
      </c>
      <c r="J741" s="2" t="s">
        <v>198</v>
      </c>
      <c r="K741" s="2" t="s">
        <v>4693</v>
      </c>
      <c r="L741" s="3" t="s">
        <v>1837</v>
      </c>
      <c r="M741" s="2" t="s">
        <v>1837</v>
      </c>
      <c r="N741" s="41">
        <v>43120</v>
      </c>
      <c r="O741" s="7">
        <f ca="1" t="shared" si="22"/>
        <v>0.0833333333333333</v>
      </c>
      <c r="P741" s="2">
        <v>2012.6</v>
      </c>
      <c r="Q741" s="2" t="s">
        <v>40</v>
      </c>
      <c r="R741" s="4" t="s">
        <v>4694</v>
      </c>
      <c r="S741" s="4" t="str">
        <f>IFERROR(VLOOKUP(R741,'C:\Users\XP-PC-XXX\Desktop\[员工花名册20180208更新版.xlsx]数据引用'!#REF!,2,0),"否")</f>
        <v>否</v>
      </c>
      <c r="U741" s="4" t="s">
        <v>191</v>
      </c>
      <c r="AD741" s="5">
        <v>41091</v>
      </c>
      <c r="AE741" s="47">
        <f ca="1" t="shared" si="23"/>
        <v>5.58333333333333</v>
      </c>
      <c r="AF741" s="2" t="s">
        <v>4695</v>
      </c>
      <c r="AH741" s="50" t="s">
        <v>4696</v>
      </c>
      <c r="AI741" s="51" t="s">
        <v>4697</v>
      </c>
    </row>
    <row r="742" ht="16.5" spans="1:35">
      <c r="A742" s="1" t="s">
        <v>4698</v>
      </c>
      <c r="B742" s="38" t="s">
        <v>4699</v>
      </c>
      <c r="C742" s="38" t="s">
        <v>34</v>
      </c>
      <c r="D742" s="2" t="s">
        <v>3034</v>
      </c>
      <c r="E742" s="2" t="s">
        <v>744</v>
      </c>
      <c r="F742" s="2" t="s">
        <v>3254</v>
      </c>
      <c r="H742" s="2" t="s">
        <v>144</v>
      </c>
      <c r="J742" s="2" t="s">
        <v>233</v>
      </c>
      <c r="K742" s="2" t="s">
        <v>4700</v>
      </c>
      <c r="L742" s="3" t="s">
        <v>3253</v>
      </c>
      <c r="M742" s="2" t="s">
        <v>3253</v>
      </c>
      <c r="N742" s="41">
        <v>43120</v>
      </c>
      <c r="O742" s="7">
        <f ca="1" t="shared" si="22"/>
        <v>0.0833333333333333</v>
      </c>
      <c r="P742" s="2">
        <v>2011.7</v>
      </c>
      <c r="Q742" s="2" t="s">
        <v>40</v>
      </c>
      <c r="R742" s="4" t="s">
        <v>41</v>
      </c>
      <c r="S742" s="4" t="str">
        <f>IFERROR(VLOOKUP(R742,'C:\Users\XP-PC-XXX\Desktop\[员工花名册20180208更新版.xlsx]数据引用'!#REF!,2,0),"否")</f>
        <v>否</v>
      </c>
      <c r="U742" s="4" t="s">
        <v>211</v>
      </c>
      <c r="AD742" s="5">
        <v>40752</v>
      </c>
      <c r="AE742" s="47">
        <f ca="1" t="shared" si="23"/>
        <v>6.5</v>
      </c>
      <c r="AF742" s="2" t="s">
        <v>371</v>
      </c>
      <c r="AG742" s="57"/>
      <c r="AH742" s="59">
        <v>13450404322</v>
      </c>
      <c r="AI742" s="51" t="s">
        <v>4701</v>
      </c>
    </row>
    <row r="743" ht="16.5" spans="1:35">
      <c r="A743" s="1" t="s">
        <v>4702</v>
      </c>
      <c r="B743" s="38" t="s">
        <v>4703</v>
      </c>
      <c r="C743" s="38" t="s">
        <v>34</v>
      </c>
      <c r="D743" s="2" t="s">
        <v>35</v>
      </c>
      <c r="E743" s="2" t="s">
        <v>119</v>
      </c>
      <c r="F743" s="2" t="s">
        <v>120</v>
      </c>
      <c r="H743" s="2" t="s">
        <v>265</v>
      </c>
      <c r="J743" s="2" t="s">
        <v>198</v>
      </c>
      <c r="K743" s="2" t="s">
        <v>4704</v>
      </c>
      <c r="L743" s="3" t="s">
        <v>588</v>
      </c>
      <c r="M743" s="2" t="s">
        <v>118</v>
      </c>
      <c r="N743" s="41">
        <v>43120</v>
      </c>
      <c r="O743" s="7">
        <f ca="1" t="shared" si="22"/>
        <v>0.0833333333333333</v>
      </c>
      <c r="P743" s="2">
        <v>2014.7</v>
      </c>
      <c r="Q743" s="2" t="s">
        <v>40</v>
      </c>
      <c r="R743" s="4" t="s">
        <v>4705</v>
      </c>
      <c r="S743" s="4" t="str">
        <f>IFERROR(VLOOKUP(R743,'C:\Users\XP-PC-XXX\Desktop\[员工花名册20180208更新版.xlsx]数据引用'!#REF!,2,0),"否")</f>
        <v>否</v>
      </c>
      <c r="U743" s="4" t="s">
        <v>317</v>
      </c>
      <c r="AD743" s="5">
        <v>41821</v>
      </c>
      <c r="AE743" s="47">
        <f ca="1" t="shared" si="23"/>
        <v>3.58333333333333</v>
      </c>
      <c r="AF743" s="2" t="s">
        <v>4706</v>
      </c>
      <c r="AH743" s="50" t="s">
        <v>4707</v>
      </c>
      <c r="AI743" s="51" t="s">
        <v>4708</v>
      </c>
    </row>
    <row r="744" ht="16.5" spans="1:35">
      <c r="A744" s="1" t="s">
        <v>4709</v>
      </c>
      <c r="B744" s="38" t="s">
        <v>4710</v>
      </c>
      <c r="C744" s="38" t="s">
        <v>34</v>
      </c>
      <c r="D744" s="2" t="s">
        <v>35</v>
      </c>
      <c r="E744" s="2" t="s">
        <v>155</v>
      </c>
      <c r="F744" s="2" t="s">
        <v>1739</v>
      </c>
      <c r="H744" s="2" t="s">
        <v>330</v>
      </c>
      <c r="J744" s="2" t="s">
        <v>233</v>
      </c>
      <c r="K744" s="2" t="s">
        <v>4711</v>
      </c>
      <c r="L744" s="3" t="s">
        <v>1738</v>
      </c>
      <c r="M744" s="2" t="s">
        <v>1738</v>
      </c>
      <c r="N744" s="41">
        <v>43120</v>
      </c>
      <c r="O744" s="7">
        <f ca="1" t="shared" si="22"/>
        <v>0.0833333333333333</v>
      </c>
      <c r="P744" s="2">
        <v>2003.7</v>
      </c>
      <c r="Q744" s="2" t="s">
        <v>40</v>
      </c>
      <c r="R744" s="4" t="s">
        <v>852</v>
      </c>
      <c r="S744" s="4" t="str">
        <f>IFERROR(VLOOKUP(R744,'C:\Users\XP-PC-XXX\Desktop\[员工花名册20180208更新版.xlsx]数据引用'!#REF!,2,0),"否")</f>
        <v>否</v>
      </c>
      <c r="U744" s="4" t="s">
        <v>4712</v>
      </c>
      <c r="AD744" s="5">
        <v>40422</v>
      </c>
      <c r="AE744" s="47">
        <f ca="1" t="shared" si="23"/>
        <v>7.41666666666667</v>
      </c>
      <c r="AF744" s="2" t="s">
        <v>4713</v>
      </c>
      <c r="AH744" s="60">
        <v>13751772227</v>
      </c>
      <c r="AI744" s="51" t="s">
        <v>1233</v>
      </c>
    </row>
    <row r="745" ht="16.5" spans="1:35">
      <c r="A745" s="1" t="s">
        <v>4714</v>
      </c>
      <c r="B745" s="38" t="s">
        <v>4715</v>
      </c>
      <c r="C745" s="38" t="s">
        <v>34</v>
      </c>
      <c r="D745" s="2" t="s">
        <v>35</v>
      </c>
      <c r="E745" s="2" t="s">
        <v>155</v>
      </c>
      <c r="F745" s="2" t="s">
        <v>1739</v>
      </c>
      <c r="H745" s="2" t="s">
        <v>1726</v>
      </c>
      <c r="J745" s="2" t="s">
        <v>580</v>
      </c>
      <c r="K745" s="2" t="s">
        <v>4280</v>
      </c>
      <c r="L745" s="3" t="s">
        <v>2955</v>
      </c>
      <c r="M745" s="2" t="s">
        <v>1738</v>
      </c>
      <c r="N745" s="41">
        <v>43120</v>
      </c>
      <c r="O745" s="7">
        <f ca="1" t="shared" si="22"/>
        <v>0.0833333333333333</v>
      </c>
      <c r="P745" s="2">
        <v>2012.7</v>
      </c>
      <c r="Q745" s="2" t="s">
        <v>3302</v>
      </c>
      <c r="R745" s="4" t="s">
        <v>4716</v>
      </c>
      <c r="S745" s="4" t="str">
        <f>IFERROR(VLOOKUP(R745,'C:\Users\XP-PC-XXX\Desktop\[员工花名册20180208更新版.xlsx]数据引用'!#REF!,2,0),"否")</f>
        <v>否</v>
      </c>
      <c r="U745" s="4" t="s">
        <v>3190</v>
      </c>
      <c r="AD745" s="5">
        <v>41153</v>
      </c>
      <c r="AE745" s="47">
        <f ca="1" t="shared" si="23"/>
        <v>5.41666666666667</v>
      </c>
      <c r="AF745" s="2" t="s">
        <v>4717</v>
      </c>
      <c r="AH745" s="60">
        <v>18502075749</v>
      </c>
      <c r="AI745" s="51" t="s">
        <v>4718</v>
      </c>
    </row>
    <row r="746" ht="16.5" spans="1:35">
      <c r="A746" s="1" t="s">
        <v>4719</v>
      </c>
      <c r="B746" s="38" t="s">
        <v>4720</v>
      </c>
      <c r="C746" s="38" t="s">
        <v>81</v>
      </c>
      <c r="D746" s="2" t="s">
        <v>35</v>
      </c>
      <c r="E746" s="2" t="s">
        <v>82</v>
      </c>
      <c r="F746" s="2" t="s">
        <v>83</v>
      </c>
      <c r="H746" s="2" t="s">
        <v>197</v>
      </c>
      <c r="J746" s="2" t="s">
        <v>233</v>
      </c>
      <c r="K746" s="2" t="s">
        <v>84</v>
      </c>
      <c r="L746" s="3" t="s">
        <v>2111</v>
      </c>
      <c r="M746" s="2" t="s">
        <v>2111</v>
      </c>
      <c r="N746" s="41">
        <v>43120</v>
      </c>
      <c r="O746" s="7">
        <f ca="1" t="shared" si="22"/>
        <v>0.0833333333333333</v>
      </c>
      <c r="P746" s="2">
        <v>2010.7</v>
      </c>
      <c r="Q746" s="2" t="s">
        <v>49</v>
      </c>
      <c r="R746" s="4" t="s">
        <v>41</v>
      </c>
      <c r="S746" s="4" t="str">
        <f>IFERROR(VLOOKUP(R746,'C:\Users\XP-PC-XXX\Desktop\[员工花名册20180208更新版.xlsx]数据引用'!#REF!,2,0),"否")</f>
        <v>否</v>
      </c>
      <c r="U746" s="4" t="s">
        <v>4721</v>
      </c>
      <c r="V746" s="2" t="s">
        <v>40</v>
      </c>
      <c r="W746" s="4" t="s">
        <v>41</v>
      </c>
      <c r="X746" s="4" t="s">
        <v>897</v>
      </c>
      <c r="Z746" s="4"/>
      <c r="AD746" s="5">
        <v>40422</v>
      </c>
      <c r="AE746" s="47">
        <f ca="1" t="shared" si="23"/>
        <v>7.41666666666667</v>
      </c>
      <c r="AF746" s="2" t="s">
        <v>4722</v>
      </c>
      <c r="AH746" s="38">
        <v>18620209266</v>
      </c>
      <c r="AI746" s="51" t="s">
        <v>4723</v>
      </c>
    </row>
    <row r="747" ht="16.5" spans="1:35">
      <c r="A747" s="1" t="s">
        <v>4724</v>
      </c>
      <c r="B747" s="38" t="s">
        <v>4725</v>
      </c>
      <c r="C747" s="38" t="s">
        <v>34</v>
      </c>
      <c r="D747" s="2" t="s">
        <v>1282</v>
      </c>
      <c r="E747" s="2" t="s">
        <v>328</v>
      </c>
      <c r="F747" s="2" t="s">
        <v>2677</v>
      </c>
      <c r="H747" s="2" t="s">
        <v>265</v>
      </c>
      <c r="J747" s="2" t="s">
        <v>198</v>
      </c>
      <c r="K747" s="2" t="s">
        <v>4726</v>
      </c>
      <c r="L747" s="3" t="s">
        <v>3053</v>
      </c>
      <c r="M747" s="2" t="s">
        <v>3053</v>
      </c>
      <c r="N747" s="41">
        <v>43120</v>
      </c>
      <c r="O747" s="7">
        <f ca="1" t="shared" si="22"/>
        <v>0.0833333333333333</v>
      </c>
      <c r="P747" s="19">
        <v>2015.6</v>
      </c>
      <c r="Q747" s="2" t="s">
        <v>40</v>
      </c>
      <c r="R747" s="4" t="s">
        <v>4727</v>
      </c>
      <c r="S747" s="4" t="str">
        <f>IFERROR(VLOOKUP(R747,'C:\Users\XP-PC-XXX\Desktop\[员工花名册20180208更新版.xlsx]数据引用'!#REF!,2,0),"否")</f>
        <v>否</v>
      </c>
      <c r="U747" s="4" t="s">
        <v>288</v>
      </c>
      <c r="AD747" s="5">
        <v>42192</v>
      </c>
      <c r="AE747" s="47">
        <f ca="1" t="shared" si="23"/>
        <v>2.58333333333333</v>
      </c>
      <c r="AF747" s="2" t="s">
        <v>4728</v>
      </c>
      <c r="AH747" s="60">
        <v>18310673673</v>
      </c>
      <c r="AI747" s="51" t="s">
        <v>4729</v>
      </c>
    </row>
    <row r="748" ht="16.5" spans="1:35">
      <c r="A748" s="1" t="s">
        <v>4730</v>
      </c>
      <c r="B748" s="38" t="s">
        <v>4731</v>
      </c>
      <c r="C748" s="38" t="s">
        <v>34</v>
      </c>
      <c r="D748" s="2" t="s">
        <v>35</v>
      </c>
      <c r="E748" s="2" t="s">
        <v>328</v>
      </c>
      <c r="F748" s="2" t="s">
        <v>4732</v>
      </c>
      <c r="H748" s="2" t="s">
        <v>67</v>
      </c>
      <c r="J748" s="2" t="s">
        <v>409</v>
      </c>
      <c r="K748" s="2" t="s">
        <v>4733</v>
      </c>
      <c r="L748" s="3" t="s">
        <v>2439</v>
      </c>
      <c r="M748" s="2" t="s">
        <v>2439</v>
      </c>
      <c r="N748" s="41">
        <v>43129</v>
      </c>
      <c r="O748" s="7">
        <f ca="1" t="shared" si="22"/>
        <v>0</v>
      </c>
      <c r="P748" s="2">
        <v>1996</v>
      </c>
      <c r="Q748" s="2" t="s">
        <v>40</v>
      </c>
      <c r="R748" s="4" t="s">
        <v>200</v>
      </c>
      <c r="S748" s="4" t="str">
        <f>IFERROR(VLOOKUP(R748,'C:\Users\XP-PC-XXX\Desktop\[员工花名册20180208更新版.xlsx]数据引用'!#REF!,2,0),"否")</f>
        <v>否</v>
      </c>
      <c r="U748" s="4" t="s">
        <v>3544</v>
      </c>
      <c r="AD748" s="5">
        <v>35247</v>
      </c>
      <c r="AE748" s="47">
        <f ca="1" t="shared" si="23"/>
        <v>21.5833333333333</v>
      </c>
      <c r="AF748" s="2" t="s">
        <v>4734</v>
      </c>
      <c r="AG748" s="2" t="s">
        <v>4735</v>
      </c>
      <c r="AH748" s="38" t="s">
        <v>4736</v>
      </c>
      <c r="AI748" s="51" t="s">
        <v>4737</v>
      </c>
    </row>
    <row r="749" ht="16.5" spans="1:35">
      <c r="A749" s="1" t="s">
        <v>4738</v>
      </c>
      <c r="B749" s="38" t="s">
        <v>4739</v>
      </c>
      <c r="C749" s="39" t="s">
        <v>34</v>
      </c>
      <c r="D749" s="2" t="s">
        <v>1282</v>
      </c>
      <c r="E749" s="2" t="s">
        <v>328</v>
      </c>
      <c r="F749" s="2" t="s">
        <v>2677</v>
      </c>
      <c r="H749" s="2" t="s">
        <v>265</v>
      </c>
      <c r="J749" s="2" t="s">
        <v>198</v>
      </c>
      <c r="K749" s="2" t="s">
        <v>4740</v>
      </c>
      <c r="L749" s="3" t="s">
        <v>2814</v>
      </c>
      <c r="M749" s="2" t="s">
        <v>2814</v>
      </c>
      <c r="N749" s="41">
        <v>43120</v>
      </c>
      <c r="O749" s="7">
        <f ca="1" t="shared" si="22"/>
        <v>0.0833333333333333</v>
      </c>
      <c r="P749" s="19">
        <v>2014.6</v>
      </c>
      <c r="Q749" s="2" t="s">
        <v>40</v>
      </c>
      <c r="R749" s="4" t="s">
        <v>4741</v>
      </c>
      <c r="S749" s="4" t="str">
        <f>IFERROR(VLOOKUP(R749,'C:\Users\XP-PC-XXX\Desktop\[员工花名册20180208更新版.xlsx]数据引用'!#REF!,2,0),"否")</f>
        <v>否</v>
      </c>
      <c r="U749" s="4" t="s">
        <v>513</v>
      </c>
      <c r="AD749" s="5">
        <v>40422</v>
      </c>
      <c r="AE749" s="47">
        <f ca="1" t="shared" si="23"/>
        <v>7.41666666666667</v>
      </c>
      <c r="AF749" s="2" t="s">
        <v>4742</v>
      </c>
      <c r="AH749" s="60">
        <v>17611586190</v>
      </c>
      <c r="AI749" s="61" t="s">
        <v>4743</v>
      </c>
    </row>
    <row r="750" ht="16.5" spans="1:35">
      <c r="A750" s="1" t="s">
        <v>4744</v>
      </c>
      <c r="B750" s="38" t="s">
        <v>4745</v>
      </c>
      <c r="C750" s="38" t="s">
        <v>34</v>
      </c>
      <c r="D750" s="2" t="s">
        <v>3034</v>
      </c>
      <c r="E750" s="2" t="s">
        <v>744</v>
      </c>
      <c r="F750" s="2" t="s">
        <v>4746</v>
      </c>
      <c r="H750" s="2" t="s">
        <v>95</v>
      </c>
      <c r="J750" s="2" t="s">
        <v>85</v>
      </c>
      <c r="K750" s="2" t="s">
        <v>4747</v>
      </c>
      <c r="L750" s="3" t="s">
        <v>1837</v>
      </c>
      <c r="M750" s="2" t="s">
        <v>1837</v>
      </c>
      <c r="N750" s="41">
        <v>43120</v>
      </c>
      <c r="O750" s="7">
        <f ca="1" t="shared" si="22"/>
        <v>0.0833333333333333</v>
      </c>
      <c r="P750" s="2">
        <v>2005.7</v>
      </c>
      <c r="Q750" s="2" t="s">
        <v>40</v>
      </c>
      <c r="R750" s="4" t="s">
        <v>4748</v>
      </c>
      <c r="S750" s="4" t="str">
        <f>IFERROR(VLOOKUP(R750,'C:\Users\XP-PC-XXX\Desktop\[员工花名册20180208更新版.xlsx]数据引用'!#REF!,2,0),"否")</f>
        <v>否</v>
      </c>
      <c r="U750" s="4" t="s">
        <v>4749</v>
      </c>
      <c r="AD750" s="5">
        <v>38590</v>
      </c>
      <c r="AE750" s="47">
        <f ca="1" t="shared" si="23"/>
        <v>12.5</v>
      </c>
      <c r="AF750" s="2" t="s">
        <v>4750</v>
      </c>
      <c r="AH750" s="60">
        <v>18682213101</v>
      </c>
      <c r="AI750" s="61" t="s">
        <v>4751</v>
      </c>
    </row>
    <row r="751" ht="16.5" spans="1:35">
      <c r="A751" s="1" t="s">
        <v>4752</v>
      </c>
      <c r="B751" s="2" t="s">
        <v>4753</v>
      </c>
      <c r="C751" s="38" t="s">
        <v>34</v>
      </c>
      <c r="D751" s="2" t="s">
        <v>35</v>
      </c>
      <c r="E751" s="2" t="s">
        <v>57</v>
      </c>
      <c r="F751" s="2" t="s">
        <v>619</v>
      </c>
      <c r="G751" s="2" t="s">
        <v>681</v>
      </c>
      <c r="H751" s="2" t="s">
        <v>144</v>
      </c>
      <c r="J751" s="2" t="s">
        <v>233</v>
      </c>
      <c r="K751" s="39" t="s">
        <v>3938</v>
      </c>
      <c r="L751" s="38" t="s">
        <v>618</v>
      </c>
      <c r="M751" s="38" t="s">
        <v>618</v>
      </c>
      <c r="N751" s="41">
        <v>43120</v>
      </c>
      <c r="O751" s="7">
        <f ca="1" t="shared" si="22"/>
        <v>0.0833333333333333</v>
      </c>
      <c r="P751" s="2">
        <v>2008.7</v>
      </c>
      <c r="Q751" s="2" t="s">
        <v>40</v>
      </c>
      <c r="R751" s="4" t="s">
        <v>1372</v>
      </c>
      <c r="S751" s="4" t="str">
        <f>IFERROR(VLOOKUP(R751,'C:\Users\XP-PC-XXX\Desktop\[员工花名册20180208更新版.xlsx]数据引用'!#REF!,2,0),"否")</f>
        <v>否</v>
      </c>
      <c r="U751" s="4" t="s">
        <v>150</v>
      </c>
      <c r="AD751" s="5">
        <v>39692</v>
      </c>
      <c r="AE751" s="47">
        <f ca="1" t="shared" si="23"/>
        <v>9.41666666666667</v>
      </c>
      <c r="AF751" s="2" t="s">
        <v>4754</v>
      </c>
      <c r="AH751" s="2">
        <v>13976101639</v>
      </c>
      <c r="AI751" s="2" t="s">
        <v>4755</v>
      </c>
    </row>
    <row r="752" ht="16.5" spans="1:35">
      <c r="A752" s="1" t="s">
        <v>4756</v>
      </c>
      <c r="B752" s="2" t="s">
        <v>4757</v>
      </c>
      <c r="C752" s="38" t="s">
        <v>34</v>
      </c>
      <c r="D752" s="2" t="s">
        <v>35</v>
      </c>
      <c r="E752" s="2" t="s">
        <v>57</v>
      </c>
      <c r="F752" s="2" t="s">
        <v>619</v>
      </c>
      <c r="G752" s="2" t="s">
        <v>681</v>
      </c>
      <c r="H752" s="2" t="s">
        <v>265</v>
      </c>
      <c r="J752" s="2" t="s">
        <v>198</v>
      </c>
      <c r="K752" s="42" t="s">
        <v>4758</v>
      </c>
      <c r="L752" s="42" t="s">
        <v>618</v>
      </c>
      <c r="M752" s="42" t="s">
        <v>618</v>
      </c>
      <c r="N752" s="41">
        <v>43120</v>
      </c>
      <c r="O752" s="7">
        <f ca="1" t="shared" si="22"/>
        <v>0.0833333333333333</v>
      </c>
      <c r="P752" s="2">
        <v>2010.12</v>
      </c>
      <c r="Q752" s="2" t="s">
        <v>49</v>
      </c>
      <c r="R752" s="4" t="s">
        <v>627</v>
      </c>
      <c r="S752" s="4" t="str">
        <f>IFERROR(VLOOKUP(R752,'C:\Users\XP-PC-XXX\Desktop\[员工花名册20180208更新版.xlsx]数据引用'!#REF!,2,0),"否")</f>
        <v>否</v>
      </c>
      <c r="U752" s="4" t="s">
        <v>725</v>
      </c>
      <c r="V752" s="2" t="s">
        <v>40</v>
      </c>
      <c r="W752" s="4" t="s">
        <v>627</v>
      </c>
      <c r="X752" s="4" t="s">
        <v>246</v>
      </c>
      <c r="AD752" s="5">
        <v>40634</v>
      </c>
      <c r="AE752" s="47">
        <f ca="1" t="shared" si="23"/>
        <v>6.83333333333333</v>
      </c>
      <c r="AF752" s="2" t="s">
        <v>4759</v>
      </c>
      <c r="AH752" s="2">
        <v>18664689070</v>
      </c>
      <c r="AI752" s="2" t="s">
        <v>4760</v>
      </c>
    </row>
    <row r="753" ht="16.5" spans="1:35">
      <c r="A753" s="1" t="s">
        <v>4761</v>
      </c>
      <c r="B753" s="38" t="s">
        <v>4762</v>
      </c>
      <c r="C753" s="38" t="s">
        <v>34</v>
      </c>
      <c r="D753" s="2" t="s">
        <v>1282</v>
      </c>
      <c r="E753" s="2" t="s">
        <v>328</v>
      </c>
      <c r="F753" s="2" t="s">
        <v>2677</v>
      </c>
      <c r="G753" s="2" t="s">
        <v>2677</v>
      </c>
      <c r="H753" s="2" t="s">
        <v>144</v>
      </c>
      <c r="J753" s="2" t="s">
        <v>233</v>
      </c>
      <c r="K753" s="2" t="s">
        <v>4763</v>
      </c>
      <c r="L753" s="3" t="s">
        <v>2814</v>
      </c>
      <c r="M753" s="2" t="s">
        <v>2814</v>
      </c>
      <c r="N753" s="41">
        <v>43129</v>
      </c>
      <c r="O753" s="7">
        <f ca="1" t="shared" si="22"/>
        <v>0</v>
      </c>
      <c r="S753" s="4" t="str">
        <f>IFERROR(VLOOKUP(R753,'C:\Users\XP-PC-XXX\Desktop\[员工花名册20180208更新版.xlsx]数据引用'!#REF!,2,0),"否")</f>
        <v>否</v>
      </c>
      <c r="AE753" s="47">
        <f ca="1" t="shared" si="23"/>
        <v>118.083333333333</v>
      </c>
      <c r="AH753" s="38" t="s">
        <v>4764</v>
      </c>
      <c r="AI753" s="51" t="s">
        <v>4765</v>
      </c>
    </row>
    <row r="754" spans="1:31">
      <c r="A754" s="1" t="s">
        <v>4766</v>
      </c>
      <c r="B754" s="40" t="s">
        <v>4767</v>
      </c>
      <c r="C754" s="2" t="s">
        <v>34</v>
      </c>
      <c r="D754" s="2" t="s">
        <v>3648</v>
      </c>
      <c r="E754" s="2" t="s">
        <v>119</v>
      </c>
      <c r="F754" s="2" t="s">
        <v>119</v>
      </c>
      <c r="H754" s="2" t="s">
        <v>242</v>
      </c>
      <c r="J754" s="2" t="s">
        <v>85</v>
      </c>
      <c r="K754" s="2" t="s">
        <v>4768</v>
      </c>
      <c r="L754" s="2" t="s">
        <v>2555</v>
      </c>
      <c r="M754" s="2" t="s">
        <v>2555</v>
      </c>
      <c r="N754" s="3">
        <v>43123</v>
      </c>
      <c r="O754" s="7">
        <f ca="1" t="shared" si="22"/>
        <v>0.0833333333333333</v>
      </c>
      <c r="S754" s="4" t="str">
        <f>IFERROR(VLOOKUP(R754,'C:\Users\XP-PC-XXX\Desktop\[员工花名册20180208更新版.xlsx]数据引用'!#REF!,2,0),"否")</f>
        <v>否</v>
      </c>
      <c r="AE754" s="47">
        <f ca="1" t="shared" si="23"/>
        <v>118.083333333333</v>
      </c>
    </row>
    <row r="755" spans="1:35">
      <c r="A755" s="1" t="s">
        <v>4769</v>
      </c>
      <c r="B755" s="2" t="s">
        <v>4770</v>
      </c>
      <c r="C755" s="2" t="s">
        <v>34</v>
      </c>
      <c r="D755" s="2" t="s">
        <v>1282</v>
      </c>
      <c r="E755" s="2" t="s">
        <v>328</v>
      </c>
      <c r="F755" s="2" t="s">
        <v>1450</v>
      </c>
      <c r="H755" s="2" t="s">
        <v>265</v>
      </c>
      <c r="J755" s="2" t="s">
        <v>198</v>
      </c>
      <c r="K755" s="4" t="s">
        <v>4551</v>
      </c>
      <c r="M755" s="2" t="s">
        <v>2324</v>
      </c>
      <c r="N755" s="3">
        <v>43125</v>
      </c>
      <c r="O755" s="7">
        <f ca="1" t="shared" si="22"/>
        <v>0.0833333333333333</v>
      </c>
      <c r="P755" s="19">
        <v>2012.6</v>
      </c>
      <c r="Q755" s="2" t="s">
        <v>40</v>
      </c>
      <c r="R755" s="4" t="s">
        <v>4771</v>
      </c>
      <c r="S755" s="4" t="str">
        <f>IFERROR(VLOOKUP(R755,'C:\Users\XP-PC-XXX\Desktop\[员工花名册20180208更新版.xlsx]数据引用'!#REF!,2,0),"否")</f>
        <v>否</v>
      </c>
      <c r="U755" s="4" t="s">
        <v>2113</v>
      </c>
      <c r="AD755" s="5">
        <v>41091</v>
      </c>
      <c r="AE755" s="47">
        <f ca="1" t="shared" si="23"/>
        <v>5.58333333333333</v>
      </c>
      <c r="AF755" s="2" t="s">
        <v>4772</v>
      </c>
      <c r="AH755" s="19">
        <v>13720023442</v>
      </c>
      <c r="AI755" s="2" t="s">
        <v>4773</v>
      </c>
    </row>
    <row r="756" spans="1:31">
      <c r="A756" s="1" t="s">
        <v>4774</v>
      </c>
      <c r="B756" s="2" t="s">
        <v>4775</v>
      </c>
      <c r="C756" s="2" t="s">
        <v>34</v>
      </c>
      <c r="D756" s="2" t="s">
        <v>3648</v>
      </c>
      <c r="E756" s="2" t="s">
        <v>119</v>
      </c>
      <c r="F756" s="2" t="s">
        <v>119</v>
      </c>
      <c r="H756" s="2" t="s">
        <v>242</v>
      </c>
      <c r="J756" s="2" t="s">
        <v>85</v>
      </c>
      <c r="K756" s="40" t="s">
        <v>4776</v>
      </c>
      <c r="L756" s="2" t="s">
        <v>2555</v>
      </c>
      <c r="M756" s="2" t="s">
        <v>2555</v>
      </c>
      <c r="N756" s="3">
        <v>43125</v>
      </c>
      <c r="O756" s="7">
        <f ca="1" t="shared" si="22"/>
        <v>0.0833333333333333</v>
      </c>
      <c r="S756" s="4" t="str">
        <f>IFERROR(VLOOKUP(R756,'C:\Users\XP-PC-XXX\Desktop\[员工花名册20180208更新版.xlsx]数据引用'!#REF!,2,0),"否")</f>
        <v>否</v>
      </c>
      <c r="AE756" s="47">
        <f ca="1" t="shared" si="23"/>
        <v>118.083333333333</v>
      </c>
    </row>
    <row r="757" ht="16.5" spans="1:35">
      <c r="A757" s="1" t="s">
        <v>4777</v>
      </c>
      <c r="B757" s="38" t="s">
        <v>4778</v>
      </c>
      <c r="C757" s="38" t="s">
        <v>81</v>
      </c>
      <c r="D757" s="2" t="s">
        <v>35</v>
      </c>
      <c r="E757" s="2" t="s">
        <v>155</v>
      </c>
      <c r="F757" s="2" t="s">
        <v>447</v>
      </c>
      <c r="G757" s="2" t="s">
        <v>4085</v>
      </c>
      <c r="J757" s="2" t="s">
        <v>198</v>
      </c>
      <c r="K757" s="2" t="s">
        <v>4779</v>
      </c>
      <c r="L757" s="43" t="s">
        <v>4084</v>
      </c>
      <c r="M757" s="43" t="s">
        <v>4084</v>
      </c>
      <c r="N757" s="41">
        <v>43132</v>
      </c>
      <c r="O757" s="7">
        <f ca="1" t="shared" si="22"/>
        <v>0</v>
      </c>
      <c r="P757" s="44" t="s">
        <v>4780</v>
      </c>
      <c r="Q757" s="15" t="s">
        <v>40</v>
      </c>
      <c r="R757" s="46" t="s">
        <v>1541</v>
      </c>
      <c r="S757" s="4" t="str">
        <f>IFERROR(VLOOKUP(R757,[1]数据引用!#REF!,2,0),"否")</f>
        <v>否</v>
      </c>
      <c r="T757" s="4" t="str">
        <f>IFERROR(VLOOKUP(S757,[1]数据引用!A:B,2,0),"否")</f>
        <v>否</v>
      </c>
      <c r="U757" s="46" t="s">
        <v>3238</v>
      </c>
      <c r="AB757" s="15" t="s">
        <v>4781</v>
      </c>
      <c r="AC757" s="15"/>
      <c r="AD757" s="5">
        <v>41456</v>
      </c>
      <c r="AE757" s="47">
        <f ca="1" t="shared" si="23"/>
        <v>4.58333333333333</v>
      </c>
      <c r="AF757" s="2" t="s">
        <v>4782</v>
      </c>
      <c r="AG757" s="2" t="s">
        <v>4783</v>
      </c>
      <c r="AH757" s="50" t="s">
        <v>4784</v>
      </c>
      <c r="AI757" s="62" t="s">
        <v>4785</v>
      </c>
    </row>
    <row r="758" spans="1:35">
      <c r="A758" s="1" t="s">
        <v>4786</v>
      </c>
      <c r="B758" s="2" t="s">
        <v>4787</v>
      </c>
      <c r="C758" s="2" t="s">
        <v>34</v>
      </c>
      <c r="D758" s="2" t="s">
        <v>35</v>
      </c>
      <c r="E758" s="2" t="s">
        <v>119</v>
      </c>
      <c r="F758" s="2" t="s">
        <v>120</v>
      </c>
      <c r="J758" s="2" t="s">
        <v>198</v>
      </c>
      <c r="K758" s="2" t="s">
        <v>4704</v>
      </c>
      <c r="L758" s="43" t="s">
        <v>1071</v>
      </c>
      <c r="M758" s="43" t="s">
        <v>118</v>
      </c>
      <c r="N758" s="45">
        <v>43132</v>
      </c>
      <c r="O758" s="7">
        <f ca="1" t="shared" ref="O758:O817" si="24">DATEDIF(N758,TODAY(),"m")/12</f>
        <v>0</v>
      </c>
      <c r="P758" s="44" t="s">
        <v>4788</v>
      </c>
      <c r="Q758" s="15" t="s">
        <v>40</v>
      </c>
      <c r="R758" s="46" t="s">
        <v>1581</v>
      </c>
      <c r="S758" s="4" t="str">
        <f>IFERROR(VLOOKUP(R758,'C:\Users\XP-PC-XXX\Desktop\[员工花名册20180208更新版.xlsx]数据引用'!#REF!,2,0),"否")</f>
        <v>否</v>
      </c>
      <c r="U758" s="46" t="s">
        <v>191</v>
      </c>
      <c r="AB758" s="15" t="s">
        <v>4789</v>
      </c>
      <c r="AC758" s="15"/>
      <c r="AD758" s="5">
        <v>41791</v>
      </c>
      <c r="AE758" s="47">
        <f ca="1" t="shared" si="23"/>
        <v>3.66666666666667</v>
      </c>
      <c r="AH758" s="2" t="s">
        <v>4790</v>
      </c>
      <c r="AI758" s="2" t="s">
        <v>4791</v>
      </c>
    </row>
    <row r="759" spans="1:35">
      <c r="A759" s="1" t="s">
        <v>4792</v>
      </c>
      <c r="B759" s="2" t="s">
        <v>4793</v>
      </c>
      <c r="C759" s="2" t="s">
        <v>81</v>
      </c>
      <c r="D759" s="2" t="s">
        <v>35</v>
      </c>
      <c r="E759" s="2" t="s">
        <v>155</v>
      </c>
      <c r="F759" s="2" t="s">
        <v>1138</v>
      </c>
      <c r="G759" s="2" t="s">
        <v>1139</v>
      </c>
      <c r="J759" s="2" t="s">
        <v>233</v>
      </c>
      <c r="K759" s="2" t="s">
        <v>4794</v>
      </c>
      <c r="L759" s="43" t="s">
        <v>1566</v>
      </c>
      <c r="M759" s="43" t="s">
        <v>1566</v>
      </c>
      <c r="N759" s="45">
        <v>43132</v>
      </c>
      <c r="O759" s="7">
        <f ca="1" t="shared" si="24"/>
        <v>0</v>
      </c>
      <c r="P759" s="44" t="s">
        <v>4795</v>
      </c>
      <c r="Q759" s="15" t="s">
        <v>40</v>
      </c>
      <c r="R759" s="46" t="s">
        <v>1541</v>
      </c>
      <c r="S759" s="4" t="str">
        <f>IFERROR(VLOOKUP(R759,'C:\Users\XP-PC-XXX\Desktop\[员工花名册20180208更新版.xlsx]数据引用'!#REF!,2,0),"否")</f>
        <v>否</v>
      </c>
      <c r="U759" s="46" t="s">
        <v>549</v>
      </c>
      <c r="AB759" s="15"/>
      <c r="AC759" s="15"/>
      <c r="AD759" s="49">
        <v>41456</v>
      </c>
      <c r="AE759" s="47">
        <f ca="1" t="shared" si="23"/>
        <v>4.58333333333333</v>
      </c>
      <c r="AF759" s="15" t="s">
        <v>4782</v>
      </c>
      <c r="AG759" s="15" t="s">
        <v>4783</v>
      </c>
      <c r="AH759" s="15">
        <v>15889960545</v>
      </c>
      <c r="AI759" s="2" t="s">
        <v>4796</v>
      </c>
    </row>
    <row r="760" spans="1:35">
      <c r="A760" s="1" t="s">
        <v>4797</v>
      </c>
      <c r="B760" s="2" t="s">
        <v>4798</v>
      </c>
      <c r="C760" s="2" t="s">
        <v>34</v>
      </c>
      <c r="D760" s="2" t="s">
        <v>35</v>
      </c>
      <c r="E760" s="2" t="s">
        <v>57</v>
      </c>
      <c r="F760" s="2" t="s">
        <v>619</v>
      </c>
      <c r="G760" s="2" t="s">
        <v>1115</v>
      </c>
      <c r="J760" s="2" t="s">
        <v>85</v>
      </c>
      <c r="K760" s="2" t="s">
        <v>4056</v>
      </c>
      <c r="L760" s="43" t="s">
        <v>1114</v>
      </c>
      <c r="M760" s="43" t="s">
        <v>1114</v>
      </c>
      <c r="N760" s="45">
        <v>43132</v>
      </c>
      <c r="O760" s="7">
        <f ca="1" t="shared" si="24"/>
        <v>0</v>
      </c>
      <c r="P760" s="44" t="s">
        <v>4799</v>
      </c>
      <c r="Q760" s="15" t="s">
        <v>40</v>
      </c>
      <c r="R760" s="46" t="s">
        <v>200</v>
      </c>
      <c r="S760" s="4" t="str">
        <f>IFERROR(VLOOKUP(R760,'C:\Users\XP-PC-XXX\Desktop\[员工花名册20180208更新版.xlsx]数据引用'!#REF!,2,0),"否")</f>
        <v>否</v>
      </c>
      <c r="U760" s="46" t="s">
        <v>833</v>
      </c>
      <c r="AB760" s="15" t="s">
        <v>4789</v>
      </c>
      <c r="AC760" s="15" t="s">
        <v>4800</v>
      </c>
      <c r="AD760" s="49">
        <v>38899</v>
      </c>
      <c r="AE760" s="47">
        <f ca="1" t="shared" si="23"/>
        <v>11.5833333333333</v>
      </c>
      <c r="AF760" s="15" t="s">
        <v>4801</v>
      </c>
      <c r="AG760" s="15" t="s">
        <v>4802</v>
      </c>
      <c r="AH760" s="15">
        <v>13928962408</v>
      </c>
      <c r="AI760" s="2" t="s">
        <v>4803</v>
      </c>
    </row>
    <row r="761" spans="1:35">
      <c r="A761" s="1" t="s">
        <v>4804</v>
      </c>
      <c r="B761" s="2" t="s">
        <v>4805</v>
      </c>
      <c r="C761" s="2" t="s">
        <v>34</v>
      </c>
      <c r="D761" s="2" t="s">
        <v>35</v>
      </c>
      <c r="E761" s="2" t="s">
        <v>57</v>
      </c>
      <c r="F761" s="2" t="s">
        <v>619</v>
      </c>
      <c r="G761" s="2" t="s">
        <v>681</v>
      </c>
      <c r="J761" s="2" t="s">
        <v>198</v>
      </c>
      <c r="K761" s="2" t="s">
        <v>4806</v>
      </c>
      <c r="L761" s="43" t="s">
        <v>618</v>
      </c>
      <c r="M761" s="43" t="s">
        <v>618</v>
      </c>
      <c r="N761" s="45">
        <v>43132</v>
      </c>
      <c r="O761" s="7">
        <f ca="1" t="shared" si="24"/>
        <v>0</v>
      </c>
      <c r="P761" s="44" t="s">
        <v>4807</v>
      </c>
      <c r="Q761" s="15" t="s">
        <v>40</v>
      </c>
      <c r="R761" s="46" t="s">
        <v>702</v>
      </c>
      <c r="S761" s="4" t="str">
        <f>IFERROR(VLOOKUP(R761,'C:\Users\XP-PC-XXX\Desktop\[员工花名册20180208更新版.xlsx]数据引用'!#REF!,2,0),"否")</f>
        <v>否</v>
      </c>
      <c r="U761" s="46" t="s">
        <v>4808</v>
      </c>
      <c r="AB761" s="15"/>
      <c r="AC761" s="15"/>
      <c r="AD761" s="49">
        <v>39600</v>
      </c>
      <c r="AE761" s="47">
        <f ca="1" t="shared" si="23"/>
        <v>9.66666666666667</v>
      </c>
      <c r="AF761" s="15" t="s">
        <v>4809</v>
      </c>
      <c r="AG761" s="15" t="s">
        <v>4810</v>
      </c>
      <c r="AH761" s="15">
        <v>13570342622</v>
      </c>
      <c r="AI761" s="2" t="s">
        <v>4811</v>
      </c>
    </row>
    <row r="762" spans="1:35">
      <c r="A762" s="1" t="s">
        <v>4812</v>
      </c>
      <c r="B762" s="2" t="s">
        <v>4813</v>
      </c>
      <c r="C762" s="2" t="s">
        <v>34</v>
      </c>
      <c r="D762" s="2" t="s">
        <v>35</v>
      </c>
      <c r="E762" s="2" t="s">
        <v>57</v>
      </c>
      <c r="F762" s="2" t="s">
        <v>619</v>
      </c>
      <c r="G762" s="2" t="s">
        <v>1115</v>
      </c>
      <c r="J762" s="2" t="s">
        <v>233</v>
      </c>
      <c r="K762" s="2" t="s">
        <v>4814</v>
      </c>
      <c r="L762" s="43" t="s">
        <v>1114</v>
      </c>
      <c r="M762" s="43" t="s">
        <v>1114</v>
      </c>
      <c r="N762" s="45">
        <v>43132</v>
      </c>
      <c r="O762" s="7">
        <f ca="1" t="shared" si="24"/>
        <v>0</v>
      </c>
      <c r="P762" s="44" t="s">
        <v>4799</v>
      </c>
      <c r="Q762" s="15" t="s">
        <v>40</v>
      </c>
      <c r="R762" s="46" t="s">
        <v>2313</v>
      </c>
      <c r="S762" s="4" t="str">
        <f>IFERROR(VLOOKUP(R762,'C:\Users\XP-PC-XXX\Desktop\[员工花名册20180208更新版.xlsx]数据引用'!#REF!,2,0),"否")</f>
        <v>否</v>
      </c>
      <c r="U762" s="46" t="s">
        <v>2289</v>
      </c>
      <c r="AB762" s="15" t="s">
        <v>4815</v>
      </c>
      <c r="AC762" s="15" t="s">
        <v>4816</v>
      </c>
      <c r="AD762" s="49">
        <v>38899</v>
      </c>
      <c r="AE762" s="47">
        <f ca="1" t="shared" si="23"/>
        <v>11.5833333333333</v>
      </c>
      <c r="AF762" s="15" t="s">
        <v>4817</v>
      </c>
      <c r="AG762" s="15" t="s">
        <v>4818</v>
      </c>
      <c r="AH762" s="15">
        <v>15018787304</v>
      </c>
      <c r="AI762" s="2" t="s">
        <v>4819</v>
      </c>
    </row>
    <row r="763" spans="1:35">
      <c r="A763" s="1" t="s">
        <v>4820</v>
      </c>
      <c r="B763" s="2" t="s">
        <v>4821</v>
      </c>
      <c r="C763" s="2" t="s">
        <v>34</v>
      </c>
      <c r="D763" s="2" t="s">
        <v>35</v>
      </c>
      <c r="E763" s="2" t="s">
        <v>57</v>
      </c>
      <c r="F763" s="2" t="s">
        <v>619</v>
      </c>
      <c r="G763" s="2" t="s">
        <v>1115</v>
      </c>
      <c r="J763" s="2" t="s">
        <v>233</v>
      </c>
      <c r="K763" s="2" t="s">
        <v>4814</v>
      </c>
      <c r="L763" s="43" t="s">
        <v>1114</v>
      </c>
      <c r="M763" s="43" t="s">
        <v>1114</v>
      </c>
      <c r="N763" s="45">
        <v>43132</v>
      </c>
      <c r="O763" s="7">
        <f ca="1" t="shared" si="24"/>
        <v>0</v>
      </c>
      <c r="P763" s="2">
        <v>2010.7</v>
      </c>
      <c r="Q763" s="2" t="s">
        <v>40</v>
      </c>
      <c r="R763" s="4" t="s">
        <v>613</v>
      </c>
      <c r="S763" s="4" t="str">
        <f>IFERROR(VLOOKUP(R763,'C:\Users\XP-PC-XXX\Desktop\[员工花名册20180208更新版.xlsx]数据引用'!#REF!,2,0),"否")</f>
        <v>否</v>
      </c>
      <c r="AB763" s="15"/>
      <c r="AC763" s="15"/>
      <c r="AD763" s="49">
        <v>40360</v>
      </c>
      <c r="AE763" s="47">
        <f ca="1" t="shared" si="23"/>
        <v>7.58333333333333</v>
      </c>
      <c r="AF763" s="2" t="s">
        <v>4822</v>
      </c>
      <c r="AG763" s="15"/>
      <c r="AH763" s="2">
        <v>13164720235</v>
      </c>
      <c r="AI763" s="2" t="s">
        <v>4823</v>
      </c>
    </row>
    <row r="764" spans="1:35">
      <c r="A764" s="1" t="s">
        <v>4824</v>
      </c>
      <c r="B764" s="2" t="s">
        <v>4825</v>
      </c>
      <c r="C764" s="2" t="s">
        <v>34</v>
      </c>
      <c r="D764" s="2" t="s">
        <v>35</v>
      </c>
      <c r="E764" s="2" t="s">
        <v>57</v>
      </c>
      <c r="F764" s="2" t="s">
        <v>165</v>
      </c>
      <c r="J764" s="2" t="s">
        <v>233</v>
      </c>
      <c r="K764" s="2" t="s">
        <v>4826</v>
      </c>
      <c r="L764" s="43" t="s">
        <v>164</v>
      </c>
      <c r="M764" s="43" t="s">
        <v>164</v>
      </c>
      <c r="N764" s="45">
        <v>43132</v>
      </c>
      <c r="O764" s="7">
        <f ca="1" t="shared" si="24"/>
        <v>0</v>
      </c>
      <c r="P764" s="44" t="s">
        <v>4827</v>
      </c>
      <c r="Q764" s="15" t="s">
        <v>40</v>
      </c>
      <c r="R764" s="46" t="s">
        <v>2447</v>
      </c>
      <c r="S764" s="4" t="str">
        <f>IFERROR(VLOOKUP(R764,'C:\Users\XP-PC-XXX\Desktop\[员工花名册20180208更新版.xlsx]数据引用'!#REF!,2,0),"否")</f>
        <v>否</v>
      </c>
      <c r="U764" s="46" t="s">
        <v>115</v>
      </c>
      <c r="AB764" s="15" t="s">
        <v>4828</v>
      </c>
      <c r="AC764" s="15" t="s">
        <v>4829</v>
      </c>
      <c r="AD764" s="49">
        <v>40759</v>
      </c>
      <c r="AE764" s="47">
        <f ca="1" t="shared" si="23"/>
        <v>6.5</v>
      </c>
      <c r="AF764" s="15" t="s">
        <v>1916</v>
      </c>
      <c r="AG764" s="15" t="s">
        <v>4830</v>
      </c>
      <c r="AH764" s="15">
        <v>15843136684</v>
      </c>
      <c r="AI764" s="2" t="s">
        <v>4831</v>
      </c>
    </row>
    <row r="765" spans="1:35">
      <c r="A765" s="1" t="s">
        <v>4832</v>
      </c>
      <c r="B765" s="2" t="s">
        <v>4833</v>
      </c>
      <c r="C765" s="2" t="s">
        <v>81</v>
      </c>
      <c r="D765" s="2" t="s">
        <v>35</v>
      </c>
      <c r="E765" s="2" t="s">
        <v>328</v>
      </c>
      <c r="F765" s="2" t="s">
        <v>329</v>
      </c>
      <c r="J765" s="2" t="s">
        <v>198</v>
      </c>
      <c r="K765" s="2" t="s">
        <v>3538</v>
      </c>
      <c r="L765" s="43" t="s">
        <v>3967</v>
      </c>
      <c r="M765" s="43" t="s">
        <v>3967</v>
      </c>
      <c r="N765" s="45">
        <v>43132</v>
      </c>
      <c r="O765" s="7">
        <f ca="1" t="shared" si="24"/>
        <v>0</v>
      </c>
      <c r="P765" s="44" t="s">
        <v>4780</v>
      </c>
      <c r="Q765" s="15" t="s">
        <v>40</v>
      </c>
      <c r="R765" s="46" t="s">
        <v>489</v>
      </c>
      <c r="S765" s="4" t="str">
        <f>IFERROR(VLOOKUP(R765,'C:\Users\XP-PC-XXX\Desktop\[员工花名册20180208更新版.xlsx]数据引用'!#REF!,2,0),"否")</f>
        <v>否</v>
      </c>
      <c r="U765" s="46" t="s">
        <v>3677</v>
      </c>
      <c r="AB765" s="15"/>
      <c r="AC765" s="15"/>
      <c r="AD765" s="49"/>
      <c r="AE765" s="47">
        <f ca="1" t="shared" si="23"/>
        <v>118.083333333333</v>
      </c>
      <c r="AF765" s="15" t="s">
        <v>4834</v>
      </c>
      <c r="AG765" s="15"/>
      <c r="AH765" s="2" t="s">
        <v>4835</v>
      </c>
      <c r="AI765" s="2" t="s">
        <v>4836</v>
      </c>
    </row>
    <row r="766" spans="1:35">
      <c r="A766" s="1" t="s">
        <v>4837</v>
      </c>
      <c r="B766" s="2" t="s">
        <v>4838</v>
      </c>
      <c r="C766" s="2" t="s">
        <v>34</v>
      </c>
      <c r="D766" s="2" t="s">
        <v>35</v>
      </c>
      <c r="E766" s="2" t="s">
        <v>328</v>
      </c>
      <c r="F766" s="2" t="s">
        <v>329</v>
      </c>
      <c r="J766" s="2" t="s">
        <v>580</v>
      </c>
      <c r="K766" s="2" t="s">
        <v>4839</v>
      </c>
      <c r="L766" s="43" t="s">
        <v>3674</v>
      </c>
      <c r="M766" s="43" t="s">
        <v>3674</v>
      </c>
      <c r="N766" s="45">
        <v>43132</v>
      </c>
      <c r="O766" s="7">
        <f ca="1" t="shared" si="24"/>
        <v>0</v>
      </c>
      <c r="P766" s="44" t="s">
        <v>4840</v>
      </c>
      <c r="Q766" s="15" t="s">
        <v>40</v>
      </c>
      <c r="R766" s="46" t="s">
        <v>4841</v>
      </c>
      <c r="S766" s="4" t="str">
        <f>IFERROR(VLOOKUP(R766,'C:\Users\XP-PC-XXX\Desktop\[员工花名册20180208更新版.xlsx]数据引用'!#REF!,2,0),"否")</f>
        <v>否</v>
      </c>
      <c r="U766" s="46" t="s">
        <v>897</v>
      </c>
      <c r="AB766" s="15" t="s">
        <v>4842</v>
      </c>
      <c r="AC766" s="15"/>
      <c r="AD766" s="49">
        <v>42552</v>
      </c>
      <c r="AE766" s="47">
        <f ca="1" t="shared" ref="AE766:AE816" si="25">DATEDIF(AD766,TODAY(),"m")/12</f>
        <v>1.58333333333333</v>
      </c>
      <c r="AF766" s="15" t="s">
        <v>4843</v>
      </c>
      <c r="AG766" s="15" t="s">
        <v>4844</v>
      </c>
      <c r="AH766" s="15">
        <v>17665438158</v>
      </c>
      <c r="AI766" s="2" t="s">
        <v>4845</v>
      </c>
    </row>
    <row r="767" spans="1:35">
      <c r="A767" s="1" t="s">
        <v>4846</v>
      </c>
      <c r="B767" s="2" t="s">
        <v>4847</v>
      </c>
      <c r="C767" s="2" t="s">
        <v>34</v>
      </c>
      <c r="D767" s="2" t="s">
        <v>35</v>
      </c>
      <c r="E767" s="2" t="s">
        <v>328</v>
      </c>
      <c r="F767" s="2" t="s">
        <v>329</v>
      </c>
      <c r="J767" s="2" t="s">
        <v>233</v>
      </c>
      <c r="K767" s="2" t="s">
        <v>3968</v>
      </c>
      <c r="L767" s="43" t="s">
        <v>3967</v>
      </c>
      <c r="M767" s="43" t="s">
        <v>3967</v>
      </c>
      <c r="N767" s="45">
        <v>43132</v>
      </c>
      <c r="O767" s="7">
        <f ca="1" t="shared" si="24"/>
        <v>0</v>
      </c>
      <c r="P767" s="2">
        <v>2013.6</v>
      </c>
      <c r="Q767" s="2" t="s">
        <v>40</v>
      </c>
      <c r="R767" s="4" t="s">
        <v>1124</v>
      </c>
      <c r="S767" s="4" t="str">
        <f>IFERROR(VLOOKUP(R767,'C:\Users\XP-PC-XXX\Desktop\[员工花名册20180208更新版.xlsx]数据引用'!#REF!,2,0),"否")</f>
        <v>否</v>
      </c>
      <c r="U767" s="4" t="s">
        <v>4848</v>
      </c>
      <c r="AD767" s="5">
        <v>41426</v>
      </c>
      <c r="AE767" s="47">
        <f ca="1" t="shared" si="25"/>
        <v>4.66666666666667</v>
      </c>
      <c r="AH767" s="2">
        <v>18670319350</v>
      </c>
      <c r="AI767" s="2" t="s">
        <v>4849</v>
      </c>
    </row>
    <row r="768" spans="1:35">
      <c r="A768" s="1" t="s">
        <v>4850</v>
      </c>
      <c r="B768" s="2" t="s">
        <v>4851</v>
      </c>
      <c r="C768" s="2" t="s">
        <v>34</v>
      </c>
      <c r="D768" s="2" t="s">
        <v>35</v>
      </c>
      <c r="E768" s="2" t="s">
        <v>328</v>
      </c>
      <c r="F768" s="2" t="s">
        <v>2669</v>
      </c>
      <c r="G768" s="2" t="s">
        <v>4852</v>
      </c>
      <c r="J768" s="2" t="s">
        <v>233</v>
      </c>
      <c r="K768" s="2" t="s">
        <v>4225</v>
      </c>
      <c r="L768" s="43" t="s">
        <v>2439</v>
      </c>
      <c r="M768" s="43" t="s">
        <v>2439</v>
      </c>
      <c r="N768" s="45">
        <v>43132</v>
      </c>
      <c r="O768" s="7">
        <f ca="1" t="shared" si="24"/>
        <v>0</v>
      </c>
      <c r="Q768" s="2" t="s">
        <v>40</v>
      </c>
      <c r="R768" s="4" t="s">
        <v>688</v>
      </c>
      <c r="S768" s="4" t="str">
        <f>IFERROR(VLOOKUP(R768,'C:\Users\XP-PC-XXX\Desktop\[员工花名册20180208更新版.xlsx]数据引用'!#REF!,2,0),"否")</f>
        <v>否</v>
      </c>
      <c r="AE768" s="47">
        <f ca="1" t="shared" si="25"/>
        <v>118.083333333333</v>
      </c>
      <c r="AH768" s="2" t="s">
        <v>4853</v>
      </c>
      <c r="AI768" s="2" t="s">
        <v>4854</v>
      </c>
    </row>
    <row r="769" spans="1:35">
      <c r="A769" s="63" t="s">
        <v>4855</v>
      </c>
      <c r="B769" s="6" t="s">
        <v>4856</v>
      </c>
      <c r="C769" s="6" t="s">
        <v>34</v>
      </c>
      <c r="D769" s="6" t="s">
        <v>35</v>
      </c>
      <c r="E769" s="2" t="s">
        <v>328</v>
      </c>
      <c r="F769" s="2" t="s">
        <v>2669</v>
      </c>
      <c r="H769" s="2" t="s">
        <v>67</v>
      </c>
      <c r="I769" s="6"/>
      <c r="J769" s="2" t="s">
        <v>68</v>
      </c>
      <c r="K769" s="6" t="s">
        <v>4857</v>
      </c>
      <c r="L769" s="64" t="s">
        <v>2439</v>
      </c>
      <c r="M769" s="64" t="s">
        <v>2439</v>
      </c>
      <c r="N769" s="65">
        <v>43129</v>
      </c>
      <c r="O769" s="66">
        <f ca="1" t="shared" si="24"/>
        <v>0</v>
      </c>
      <c r="P769" s="6">
        <v>2007.6</v>
      </c>
      <c r="Q769" s="2" t="s">
        <v>40</v>
      </c>
      <c r="R769" s="73" t="s">
        <v>4858</v>
      </c>
      <c r="S769" s="4" t="str">
        <f>IFERROR(VLOOKUP(R769,'C:\Users\XP-PC-XXX\Desktop\[员工花名册20180208更新版.xlsx]数据引用'!#REF!,2,0),"否")</f>
        <v>否</v>
      </c>
      <c r="T769" s="73"/>
      <c r="U769" s="73" t="s">
        <v>150</v>
      </c>
      <c r="V769" s="6"/>
      <c r="W769" s="73"/>
      <c r="X769" s="73"/>
      <c r="Y769" s="6"/>
      <c r="Z769" s="6"/>
      <c r="AA769" s="6"/>
      <c r="AB769" s="6"/>
      <c r="AC769" s="6"/>
      <c r="AD769" s="77">
        <v>39279</v>
      </c>
      <c r="AE769" s="47">
        <f ca="1" t="shared" si="25"/>
        <v>10.5833333333333</v>
      </c>
      <c r="AF769" s="6" t="s">
        <v>4859</v>
      </c>
      <c r="AG769" s="6" t="s">
        <v>4860</v>
      </c>
      <c r="AH769" s="2" t="s">
        <v>4861</v>
      </c>
      <c r="AI769" s="2" t="e">
        <v>#N/A</v>
      </c>
    </row>
    <row r="770" spans="1:35">
      <c r="A770" s="1" t="s">
        <v>4862</v>
      </c>
      <c r="B770" s="2" t="s">
        <v>4863</v>
      </c>
      <c r="C770" s="2" t="s">
        <v>34</v>
      </c>
      <c r="D770" s="2" t="s">
        <v>35</v>
      </c>
      <c r="E770" s="2" t="s">
        <v>155</v>
      </c>
      <c r="F770" s="2" t="s">
        <v>1739</v>
      </c>
      <c r="J770" s="2" t="s">
        <v>198</v>
      </c>
      <c r="K770" s="2" t="s">
        <v>4864</v>
      </c>
      <c r="L770" s="43" t="s">
        <v>1738</v>
      </c>
      <c r="M770" s="43" t="s">
        <v>1738</v>
      </c>
      <c r="N770" s="45">
        <v>43132</v>
      </c>
      <c r="O770" s="7">
        <f ca="1" t="shared" si="24"/>
        <v>0</v>
      </c>
      <c r="P770" s="2">
        <v>2009.7</v>
      </c>
      <c r="Q770" s="2" t="s">
        <v>40</v>
      </c>
      <c r="R770" s="4" t="s">
        <v>4865</v>
      </c>
      <c r="S770" s="4" t="str">
        <f>IFERROR(VLOOKUP(R770,'C:\Users\XP-PC-XXX\Desktop\[员工花名册20180208更新版.xlsx]数据引用'!#REF!,2,0),"否")</f>
        <v>否</v>
      </c>
      <c r="U770" s="4" t="s">
        <v>191</v>
      </c>
      <c r="AD770" s="5">
        <v>39995</v>
      </c>
      <c r="AE770" s="47">
        <f ca="1" t="shared" si="25"/>
        <v>8.58333333333333</v>
      </c>
      <c r="AH770" s="2" t="s">
        <v>4866</v>
      </c>
      <c r="AI770" s="2" t="s">
        <v>4867</v>
      </c>
    </row>
    <row r="771" ht="16.5" spans="1:35">
      <c r="A771" s="1" t="s">
        <v>4868</v>
      </c>
      <c r="B771" s="2" t="s">
        <v>4869</v>
      </c>
      <c r="C771" s="2" t="s">
        <v>34</v>
      </c>
      <c r="D771" s="2" t="s">
        <v>35</v>
      </c>
      <c r="E771" s="2" t="s">
        <v>155</v>
      </c>
      <c r="F771" s="2" t="s">
        <v>1739</v>
      </c>
      <c r="J771" s="2" t="s">
        <v>233</v>
      </c>
      <c r="K771" s="2" t="s">
        <v>4870</v>
      </c>
      <c r="L771" s="43" t="s">
        <v>1738</v>
      </c>
      <c r="M771" s="43" t="s">
        <v>1738</v>
      </c>
      <c r="N771" s="45">
        <v>43132</v>
      </c>
      <c r="O771" s="7">
        <f ca="1" t="shared" si="24"/>
        <v>0</v>
      </c>
      <c r="S771" s="4" t="str">
        <f>IFERROR(VLOOKUP(R771,'C:\Users\XP-PC-XXX\Desktop\[员工花名册20180208更新版.xlsx]数据引用'!#REF!,2,0),"否")</f>
        <v>否</v>
      </c>
      <c r="Y771" s="2" t="s">
        <v>40</v>
      </c>
      <c r="Z771" s="2" t="s">
        <v>1581</v>
      </c>
      <c r="AA771" s="2" t="s">
        <v>2332</v>
      </c>
      <c r="AD771" s="78">
        <v>34516</v>
      </c>
      <c r="AE771" s="47">
        <f ca="1" t="shared" si="25"/>
        <v>23.5833333333333</v>
      </c>
      <c r="AF771" s="2" t="s">
        <v>4871</v>
      </c>
      <c r="AG771" s="2" t="s">
        <v>4872</v>
      </c>
      <c r="AH771" s="2" t="s">
        <v>4873</v>
      </c>
      <c r="AI771" s="2" t="s">
        <v>4874</v>
      </c>
    </row>
    <row r="772" spans="1:35">
      <c r="A772" s="1" t="s">
        <v>4875</v>
      </c>
      <c r="B772" s="2" t="s">
        <v>4876</v>
      </c>
      <c r="C772" s="2" t="s">
        <v>34</v>
      </c>
      <c r="D772" s="2" t="s">
        <v>35</v>
      </c>
      <c r="E772" s="2" t="s">
        <v>57</v>
      </c>
      <c r="F772" s="2" t="s">
        <v>206</v>
      </c>
      <c r="G772" s="2" t="s">
        <v>2937</v>
      </c>
      <c r="J772" s="2" t="s">
        <v>233</v>
      </c>
      <c r="K772" s="2" t="s">
        <v>4877</v>
      </c>
      <c r="L772" s="43" t="s">
        <v>2936</v>
      </c>
      <c r="M772" s="43" t="s">
        <v>337</v>
      </c>
      <c r="N772" s="45">
        <v>43132</v>
      </c>
      <c r="O772" s="7">
        <f ca="1" t="shared" si="24"/>
        <v>0</v>
      </c>
      <c r="P772" s="44" t="s">
        <v>4878</v>
      </c>
      <c r="Q772" s="15" t="s">
        <v>40</v>
      </c>
      <c r="R772" s="46" t="s">
        <v>4879</v>
      </c>
      <c r="S772" s="4" t="str">
        <f>IFERROR(VLOOKUP(R772,'C:\Users\XP-PC-XXX\Desktop\[员工花名册20180208更新版.xlsx]数据引用'!#REF!,2,0),"否")</f>
        <v>否</v>
      </c>
      <c r="U772" s="46" t="s">
        <v>52</v>
      </c>
      <c r="AB772" s="15" t="s">
        <v>4842</v>
      </c>
      <c r="AC772" s="15" t="s">
        <v>4880</v>
      </c>
      <c r="AD772" s="49">
        <v>41852</v>
      </c>
      <c r="AE772" s="47">
        <f ca="1" t="shared" si="25"/>
        <v>3.5</v>
      </c>
      <c r="AF772" s="15" t="s">
        <v>710</v>
      </c>
      <c r="AG772" s="15" t="s">
        <v>4881</v>
      </c>
      <c r="AH772" s="15">
        <v>15176218154</v>
      </c>
      <c r="AI772" s="2" t="s">
        <v>4882</v>
      </c>
    </row>
    <row r="773" spans="1:35">
      <c r="A773" s="1" t="s">
        <v>4883</v>
      </c>
      <c r="B773" s="2" t="s">
        <v>4884</v>
      </c>
      <c r="C773" s="2" t="s">
        <v>34</v>
      </c>
      <c r="D773" s="2" t="s">
        <v>35</v>
      </c>
      <c r="E773" s="2" t="s">
        <v>57</v>
      </c>
      <c r="F773" s="2" t="s">
        <v>206</v>
      </c>
      <c r="G773" s="2" t="s">
        <v>207</v>
      </c>
      <c r="J773" s="2" t="s">
        <v>85</v>
      </c>
      <c r="K773" s="2" t="s">
        <v>4885</v>
      </c>
      <c r="L773" s="43" t="s">
        <v>337</v>
      </c>
      <c r="M773" s="43" t="s">
        <v>337</v>
      </c>
      <c r="N773" s="45">
        <v>43132</v>
      </c>
      <c r="O773" s="7">
        <f ca="1" t="shared" si="24"/>
        <v>0</v>
      </c>
      <c r="S773" s="4" t="str">
        <f>IFERROR(VLOOKUP(R773,'C:\Users\XP-PC-XXX\Desktop\[员工花名册20180208更新版.xlsx]数据引用'!#REF!,2,0),"否")</f>
        <v>否</v>
      </c>
      <c r="U773" s="46"/>
      <c r="AB773" s="15"/>
      <c r="AC773" s="15"/>
      <c r="AD773" s="49"/>
      <c r="AE773" s="47">
        <f ca="1" t="shared" si="25"/>
        <v>118.083333333333</v>
      </c>
      <c r="AF773" s="15"/>
      <c r="AG773" s="15"/>
      <c r="AI773" s="2" t="s">
        <v>4886</v>
      </c>
    </row>
    <row r="774" spans="1:35">
      <c r="A774" s="1" t="s">
        <v>4887</v>
      </c>
      <c r="B774" s="2" t="s">
        <v>4888</v>
      </c>
      <c r="C774" s="2" t="s">
        <v>34</v>
      </c>
      <c r="D774" s="2" t="s">
        <v>35</v>
      </c>
      <c r="E774" s="2" t="s">
        <v>57</v>
      </c>
      <c r="F774" s="2" t="s">
        <v>206</v>
      </c>
      <c r="G774" s="2" t="s">
        <v>207</v>
      </c>
      <c r="J774" s="2" t="s">
        <v>179</v>
      </c>
      <c r="K774" s="2" t="s">
        <v>4889</v>
      </c>
      <c r="L774" s="43" t="s">
        <v>205</v>
      </c>
      <c r="M774" s="43" t="s">
        <v>337</v>
      </c>
      <c r="N774" s="45">
        <v>43132</v>
      </c>
      <c r="O774" s="7">
        <f ca="1" t="shared" si="24"/>
        <v>0</v>
      </c>
      <c r="P774" s="44" t="s">
        <v>4807</v>
      </c>
      <c r="Q774" s="15" t="s">
        <v>4890</v>
      </c>
      <c r="R774" s="46" t="s">
        <v>1124</v>
      </c>
      <c r="S774" s="4" t="str">
        <f>IFERROR(VLOOKUP(R774,'C:\Users\XP-PC-XXX\Desktop\[员工花名册20180208更新版.xlsx]数据引用'!#REF!,2,0),"否")</f>
        <v>否</v>
      </c>
      <c r="U774" s="46" t="s">
        <v>4891</v>
      </c>
      <c r="V774" s="15" t="s">
        <v>40</v>
      </c>
      <c r="W774" s="46" t="s">
        <v>1124</v>
      </c>
      <c r="X774" s="46" t="s">
        <v>549</v>
      </c>
      <c r="AB774" s="15" t="s">
        <v>4892</v>
      </c>
      <c r="AC774" s="15"/>
      <c r="AD774" s="49">
        <v>39630</v>
      </c>
      <c r="AE774" s="47">
        <f ca="1" t="shared" si="25"/>
        <v>9.58333333333333</v>
      </c>
      <c r="AF774" s="15" t="s">
        <v>4893</v>
      </c>
      <c r="AG774" s="15" t="s">
        <v>4894</v>
      </c>
      <c r="AH774" s="15">
        <v>18680266103</v>
      </c>
      <c r="AI774" s="2" t="s">
        <v>4895</v>
      </c>
    </row>
    <row r="775" spans="1:35">
      <c r="A775" s="1" t="s">
        <v>4896</v>
      </c>
      <c r="B775" s="2" t="s">
        <v>4897</v>
      </c>
      <c r="C775" s="2" t="s">
        <v>34</v>
      </c>
      <c r="D775" s="2" t="s">
        <v>35</v>
      </c>
      <c r="E775" s="2" t="s">
        <v>57</v>
      </c>
      <c r="F775" s="2" t="s">
        <v>240</v>
      </c>
      <c r="G775" s="2" t="s">
        <v>241</v>
      </c>
      <c r="J775" s="2" t="s">
        <v>233</v>
      </c>
      <c r="K775" s="2" t="s">
        <v>595</v>
      </c>
      <c r="L775" s="43" t="s">
        <v>1014</v>
      </c>
      <c r="M775" s="43" t="s">
        <v>1014</v>
      </c>
      <c r="N775" s="45">
        <v>43132</v>
      </c>
      <c r="O775" s="7">
        <f ca="1" t="shared" si="24"/>
        <v>0</v>
      </c>
      <c r="P775" s="2">
        <v>2010.6</v>
      </c>
      <c r="Q775" s="2" t="s">
        <v>40</v>
      </c>
      <c r="R775" s="4" t="s">
        <v>489</v>
      </c>
      <c r="S775" s="4" t="str">
        <f>IFERROR(VLOOKUP(R775,'C:\Users\XP-PC-XXX\Desktop\[员工花名册20180208更新版.xlsx]数据引用'!#REF!,2,0),"否")</f>
        <v>否</v>
      </c>
      <c r="U775" s="4" t="s">
        <v>288</v>
      </c>
      <c r="AD775" s="5">
        <v>40330</v>
      </c>
      <c r="AE775" s="47">
        <f ca="1" t="shared" si="25"/>
        <v>7.66666666666667</v>
      </c>
      <c r="AF775" s="2" t="s">
        <v>4898</v>
      </c>
      <c r="AG775" s="2" t="s">
        <v>4899</v>
      </c>
      <c r="AH775" s="2">
        <v>18062022307</v>
      </c>
      <c r="AI775" s="2" t="s">
        <v>4900</v>
      </c>
    </row>
    <row r="776" spans="1:35">
      <c r="A776" s="1" t="s">
        <v>4901</v>
      </c>
      <c r="B776" s="2" t="s">
        <v>4902</v>
      </c>
      <c r="C776" s="2" t="s">
        <v>34</v>
      </c>
      <c r="D776" s="2" t="s">
        <v>35</v>
      </c>
      <c r="E776" s="2" t="s">
        <v>57</v>
      </c>
      <c r="F776" s="2" t="s">
        <v>240</v>
      </c>
      <c r="G776" s="2" t="s">
        <v>241</v>
      </c>
      <c r="J776" s="2" t="s">
        <v>3366</v>
      </c>
      <c r="K776" s="2" t="s">
        <v>4903</v>
      </c>
      <c r="L776" s="43" t="s">
        <v>1014</v>
      </c>
      <c r="M776" s="43" t="s">
        <v>1014</v>
      </c>
      <c r="N776" s="45">
        <v>43132</v>
      </c>
      <c r="O776" s="7">
        <f ca="1" t="shared" si="24"/>
        <v>0</v>
      </c>
      <c r="P776" s="2" t="s">
        <v>3368</v>
      </c>
      <c r="S776" s="4" t="str">
        <f>IFERROR(VLOOKUP(R776,'C:\Users\XP-PC-XXX\Desktop\[员工花名册20180208更新版.xlsx]数据引用'!#REF!,2,0),"否")</f>
        <v>否</v>
      </c>
      <c r="AD776" s="1" t="s">
        <v>39</v>
      </c>
      <c r="AE776" s="47" t="e">
        <f ca="1" t="shared" si="25"/>
        <v>#VALUE!</v>
      </c>
      <c r="AH776" s="2">
        <v>18840857380</v>
      </c>
      <c r="AI776" s="2" t="s">
        <v>4904</v>
      </c>
    </row>
    <row r="777" spans="1:35">
      <c r="A777" s="1" t="s">
        <v>4905</v>
      </c>
      <c r="B777" s="2" t="s">
        <v>4906</v>
      </c>
      <c r="C777" s="2" t="s">
        <v>34</v>
      </c>
      <c r="D777" s="2" t="s">
        <v>35</v>
      </c>
      <c r="E777" s="2" t="s">
        <v>57</v>
      </c>
      <c r="F777" s="2" t="s">
        <v>264</v>
      </c>
      <c r="J777" s="2" t="s">
        <v>233</v>
      </c>
      <c r="K777" s="2" t="s">
        <v>4907</v>
      </c>
      <c r="L777" s="43" t="s">
        <v>2173</v>
      </c>
      <c r="M777" s="43" t="s">
        <v>267</v>
      </c>
      <c r="N777" s="45">
        <v>43132</v>
      </c>
      <c r="O777" s="7">
        <f ca="1" t="shared" si="24"/>
        <v>0</v>
      </c>
      <c r="S777" s="4" t="str">
        <f>IFERROR(VLOOKUP(R777,'C:\Users\XP-PC-XXX\Desktop\[员工花名册20180208更新版.xlsx]数据引用'!#REF!,2,0),"否")</f>
        <v>否</v>
      </c>
      <c r="AE777" s="47">
        <f ca="1" t="shared" si="25"/>
        <v>118.083333333333</v>
      </c>
      <c r="AI777" s="2" t="s">
        <v>4908</v>
      </c>
    </row>
    <row r="778" spans="1:35">
      <c r="A778" s="1" t="s">
        <v>4909</v>
      </c>
      <c r="B778" s="2" t="s">
        <v>4910</v>
      </c>
      <c r="C778" s="2" t="s">
        <v>81</v>
      </c>
      <c r="D778" s="2" t="s">
        <v>35</v>
      </c>
      <c r="E778" s="2" t="s">
        <v>57</v>
      </c>
      <c r="F778" s="2" t="s">
        <v>128</v>
      </c>
      <c r="G778" s="2" t="s">
        <v>668</v>
      </c>
      <c r="H778" s="2" t="s">
        <v>144</v>
      </c>
      <c r="J778" s="2" t="s">
        <v>233</v>
      </c>
      <c r="K778" s="2" t="s">
        <v>2146</v>
      </c>
      <c r="L778" s="43" t="s">
        <v>1534</v>
      </c>
      <c r="M778" s="43" t="s">
        <v>127</v>
      </c>
      <c r="N778" s="45">
        <v>43132</v>
      </c>
      <c r="O778" s="7">
        <f ca="1" t="shared" si="24"/>
        <v>0</v>
      </c>
      <c r="P778" s="2">
        <v>2013.7</v>
      </c>
      <c r="Q778" s="2" t="s">
        <v>49</v>
      </c>
      <c r="R778" s="4" t="s">
        <v>385</v>
      </c>
      <c r="S778" s="4" t="str">
        <f>IFERROR(VLOOKUP(R778,'C:\Users\XP-PC-XXX\Desktop\[员工花名册20180208更新版.xlsx]数据引用'!#REF!,2,0),"否")</f>
        <v>否</v>
      </c>
      <c r="U778" s="4" t="s">
        <v>1359</v>
      </c>
      <c r="V778" s="2" t="s">
        <v>40</v>
      </c>
      <c r="W778" s="4" t="s">
        <v>385</v>
      </c>
      <c r="X778" s="4" t="s">
        <v>1359</v>
      </c>
      <c r="AD778" s="5">
        <v>41456</v>
      </c>
      <c r="AE778" s="47">
        <f ca="1" t="shared" si="25"/>
        <v>4.58333333333333</v>
      </c>
      <c r="AF778" s="2" t="s">
        <v>4911</v>
      </c>
      <c r="AG778" s="2" t="s">
        <v>265</v>
      </c>
      <c r="AH778" s="2">
        <v>18643064207</v>
      </c>
      <c r="AI778" s="2" t="s">
        <v>4912</v>
      </c>
    </row>
    <row r="779" spans="1:35">
      <c r="A779" s="1" t="s">
        <v>4913</v>
      </c>
      <c r="B779" s="2" t="s">
        <v>4914</v>
      </c>
      <c r="C779" s="2" t="s">
        <v>34</v>
      </c>
      <c r="D779" s="2" t="s">
        <v>35</v>
      </c>
      <c r="E779" s="2" t="s">
        <v>57</v>
      </c>
      <c r="F779" s="2" t="s">
        <v>128</v>
      </c>
      <c r="G779" s="2" t="s">
        <v>279</v>
      </c>
      <c r="H779" s="2" t="s">
        <v>144</v>
      </c>
      <c r="J779" s="2" t="s">
        <v>233</v>
      </c>
      <c r="K779" s="2" t="s">
        <v>2012</v>
      </c>
      <c r="L779" s="43" t="s">
        <v>127</v>
      </c>
      <c r="M779" s="43" t="s">
        <v>127</v>
      </c>
      <c r="N779" s="45">
        <v>43132</v>
      </c>
      <c r="O779" s="7">
        <f ca="1" t="shared" si="24"/>
        <v>0</v>
      </c>
      <c r="P779" s="44" t="s">
        <v>4827</v>
      </c>
      <c r="Q779" s="15" t="s">
        <v>40</v>
      </c>
      <c r="R779" s="46" t="s">
        <v>1330</v>
      </c>
      <c r="S779" s="4" t="str">
        <f>IFERROR(VLOOKUP(R779,'C:\Users\XP-PC-XXX\Desktop\[员工花名册20180208更新版.xlsx]数据引用'!#REF!,2,0),"否")</f>
        <v>否</v>
      </c>
      <c r="U779" s="46" t="s">
        <v>4915</v>
      </c>
      <c r="AB779" s="15" t="s">
        <v>4892</v>
      </c>
      <c r="AD779" s="49">
        <v>40725</v>
      </c>
      <c r="AE779" s="47">
        <f ca="1" t="shared" si="25"/>
        <v>6.58333333333333</v>
      </c>
      <c r="AF779" s="15" t="s">
        <v>4916</v>
      </c>
      <c r="AG779" s="15" t="s">
        <v>4917</v>
      </c>
      <c r="AH779" s="15">
        <v>18665383182</v>
      </c>
      <c r="AI779" s="2" t="s">
        <v>4918</v>
      </c>
    </row>
    <row r="780" spans="1:35">
      <c r="A780" s="36" t="s">
        <v>4919</v>
      </c>
      <c r="B780" s="22" t="s">
        <v>4920</v>
      </c>
      <c r="C780" s="22" t="s">
        <v>34</v>
      </c>
      <c r="D780" s="22" t="s">
        <v>35</v>
      </c>
      <c r="E780" s="2" t="s">
        <v>57</v>
      </c>
      <c r="F780" s="2" t="s">
        <v>128</v>
      </c>
      <c r="G780" s="2" t="s">
        <v>668</v>
      </c>
      <c r="H780" s="2" t="s">
        <v>144</v>
      </c>
      <c r="I780" s="22"/>
      <c r="J780" s="2" t="s">
        <v>233</v>
      </c>
      <c r="K780" s="22" t="s">
        <v>2146</v>
      </c>
      <c r="L780" s="67" t="s">
        <v>1534</v>
      </c>
      <c r="M780" s="67" t="s">
        <v>127</v>
      </c>
      <c r="N780" s="68">
        <v>43132</v>
      </c>
      <c r="O780" s="69">
        <f ca="1" t="shared" si="24"/>
        <v>0</v>
      </c>
      <c r="P780" s="70" t="s">
        <v>4921</v>
      </c>
      <c r="Q780" s="74" t="s">
        <v>4890</v>
      </c>
      <c r="R780" s="75" t="s">
        <v>286</v>
      </c>
      <c r="S780" s="76" t="str">
        <f>IFERROR(VLOOKUP(R780,'C:\Users\XP-PC-XXX\Desktop\[员工花名册20180208更新版.xlsx]数据引用'!#REF!,2,0),"否")</f>
        <v>否</v>
      </c>
      <c r="T780" s="76"/>
      <c r="U780" s="75" t="s">
        <v>4126</v>
      </c>
      <c r="V780" s="22" t="s">
        <v>40</v>
      </c>
      <c r="W780" s="76" t="s">
        <v>286</v>
      </c>
      <c r="X780" s="76" t="s">
        <v>703</v>
      </c>
      <c r="Y780" s="22"/>
      <c r="Z780" s="22"/>
      <c r="AA780" s="22"/>
      <c r="AB780" s="22" t="s">
        <v>4922</v>
      </c>
      <c r="AC780" s="22" t="s">
        <v>4923</v>
      </c>
      <c r="AD780" s="49">
        <v>40026</v>
      </c>
      <c r="AE780" s="79">
        <f ca="1" t="shared" si="25"/>
        <v>8.5</v>
      </c>
      <c r="AF780" s="74" t="s">
        <v>1916</v>
      </c>
      <c r="AG780" s="74" t="s">
        <v>4924</v>
      </c>
      <c r="AH780" s="2">
        <v>13578725747</v>
      </c>
      <c r="AI780" s="2" t="s">
        <v>4925</v>
      </c>
    </row>
    <row r="781" spans="1:35">
      <c r="A781" s="1" t="s">
        <v>4926</v>
      </c>
      <c r="B781" s="2" t="s">
        <v>4927</v>
      </c>
      <c r="C781" s="2" t="s">
        <v>34</v>
      </c>
      <c r="D781" s="2" t="s">
        <v>35</v>
      </c>
      <c r="E781" s="2" t="s">
        <v>57</v>
      </c>
      <c r="F781" s="2" t="s">
        <v>128</v>
      </c>
      <c r="G781" s="2" t="s">
        <v>279</v>
      </c>
      <c r="H781" s="2" t="s">
        <v>178</v>
      </c>
      <c r="J781" s="2" t="s">
        <v>179</v>
      </c>
      <c r="K781" s="2" t="s">
        <v>4928</v>
      </c>
      <c r="L781" s="43" t="s">
        <v>127</v>
      </c>
      <c r="M781" s="43" t="s">
        <v>127</v>
      </c>
      <c r="N781" s="45">
        <v>43132</v>
      </c>
      <c r="O781" s="7">
        <f ca="1" t="shared" si="24"/>
        <v>0</v>
      </c>
      <c r="P781" s="44" t="s">
        <v>4929</v>
      </c>
      <c r="Q781" s="15" t="s">
        <v>40</v>
      </c>
      <c r="R781" s="46" t="s">
        <v>286</v>
      </c>
      <c r="S781" s="4" t="str">
        <f>IFERROR(VLOOKUP(R781,'C:\Users\XP-PC-XXX\Desktop\[员工花名册20180208更新版.xlsx]数据引用'!#REF!,2,0),"否")</f>
        <v>否</v>
      </c>
      <c r="U781" s="46" t="s">
        <v>52</v>
      </c>
      <c r="AD781" s="49">
        <v>39479</v>
      </c>
      <c r="AE781" s="47">
        <f ca="1" t="shared" si="25"/>
        <v>10</v>
      </c>
      <c r="AF781" s="15" t="s">
        <v>4930</v>
      </c>
      <c r="AG781" s="15" t="s">
        <v>4931</v>
      </c>
      <c r="AH781" s="2">
        <v>18668585617</v>
      </c>
      <c r="AI781" s="2" t="s">
        <v>4932</v>
      </c>
    </row>
    <row r="782" ht="16.5" spans="1:35">
      <c r="A782" s="1" t="s">
        <v>4933</v>
      </c>
      <c r="B782" s="2" t="s">
        <v>4934</v>
      </c>
      <c r="C782" s="2" t="s">
        <v>34</v>
      </c>
      <c r="D782" s="2" t="s">
        <v>35</v>
      </c>
      <c r="E782" s="2" t="s">
        <v>111</v>
      </c>
      <c r="F782" s="2" t="s">
        <v>187</v>
      </c>
      <c r="G782" s="2" t="s">
        <v>188</v>
      </c>
      <c r="J782" s="2" t="s">
        <v>198</v>
      </c>
      <c r="K782" s="2" t="s">
        <v>2294</v>
      </c>
      <c r="L782" s="43" t="s">
        <v>2293</v>
      </c>
      <c r="M782" s="43" t="s">
        <v>186</v>
      </c>
      <c r="N782" s="45">
        <v>43132</v>
      </c>
      <c r="O782" s="7">
        <f ca="1" t="shared" si="24"/>
        <v>0</v>
      </c>
      <c r="P782" s="2">
        <v>2010.6</v>
      </c>
      <c r="Q782" s="2" t="s">
        <v>40</v>
      </c>
      <c r="R782" s="4" t="s">
        <v>469</v>
      </c>
      <c r="S782" s="4" t="str">
        <f>IFERROR(VLOOKUP(R782,'C:\Users\XP-PC-XXX\Desktop\[员工花名册20180208更新版.xlsx]数据引用'!#REF!,2,0),"否")</f>
        <v>否</v>
      </c>
      <c r="U782" s="4" t="s">
        <v>150</v>
      </c>
      <c r="AD782" s="48">
        <v>40422</v>
      </c>
      <c r="AE782" s="47">
        <f ca="1" t="shared" si="25"/>
        <v>7.41666666666667</v>
      </c>
      <c r="AF782" s="2" t="s">
        <v>4935</v>
      </c>
      <c r="AG782" s="2" t="s">
        <v>4936</v>
      </c>
      <c r="AH782" s="2" t="s">
        <v>4937</v>
      </c>
      <c r="AI782" s="2" t="s">
        <v>4938</v>
      </c>
    </row>
    <row r="783" spans="1:35">
      <c r="A783" s="1" t="s">
        <v>4939</v>
      </c>
      <c r="B783" s="2" t="s">
        <v>4940</v>
      </c>
      <c r="C783" s="2" t="s">
        <v>34</v>
      </c>
      <c r="D783" s="2" t="s">
        <v>35</v>
      </c>
      <c r="E783" s="2" t="s">
        <v>111</v>
      </c>
      <c r="F783" s="2" t="s">
        <v>187</v>
      </c>
      <c r="G783" s="2" t="s">
        <v>188</v>
      </c>
      <c r="J783" s="2" t="s">
        <v>198</v>
      </c>
      <c r="K783" s="2" t="s">
        <v>4941</v>
      </c>
      <c r="L783" s="43" t="s">
        <v>2445</v>
      </c>
      <c r="M783" s="43" t="s">
        <v>2445</v>
      </c>
      <c r="N783" s="45">
        <v>43132</v>
      </c>
      <c r="O783" s="7">
        <f ca="1" t="shared" si="24"/>
        <v>0</v>
      </c>
      <c r="P783" s="44" t="s">
        <v>4878</v>
      </c>
      <c r="Q783" s="15" t="s">
        <v>40</v>
      </c>
      <c r="R783" s="46" t="s">
        <v>1240</v>
      </c>
      <c r="S783" s="4" t="str">
        <f>IFERROR(VLOOKUP(R783,'C:\Users\XP-PC-XXX\Desktop\[员工花名册20180208更新版.xlsx]数据引用'!#REF!,2,0),"否")</f>
        <v>否</v>
      </c>
      <c r="U783" s="46" t="s">
        <v>191</v>
      </c>
      <c r="AB783" s="15" t="s">
        <v>4842</v>
      </c>
      <c r="AC783" s="15"/>
      <c r="AD783" s="49">
        <v>41883</v>
      </c>
      <c r="AE783" s="47">
        <f ca="1" t="shared" si="25"/>
        <v>3.41666666666667</v>
      </c>
      <c r="AF783" s="15" t="s">
        <v>435</v>
      </c>
      <c r="AG783" s="15" t="s">
        <v>4942</v>
      </c>
      <c r="AH783" s="2" t="s">
        <v>4943</v>
      </c>
      <c r="AI783" s="2" t="s">
        <v>4944</v>
      </c>
    </row>
    <row r="784" ht="16.5" spans="1:35">
      <c r="A784" s="63" t="s">
        <v>4945</v>
      </c>
      <c r="B784" s="6" t="s">
        <v>4946</v>
      </c>
      <c r="C784" s="6" t="s">
        <v>34</v>
      </c>
      <c r="D784" s="6" t="s">
        <v>35</v>
      </c>
      <c r="E784" s="2" t="s">
        <v>111</v>
      </c>
      <c r="F784" s="2" t="s">
        <v>176</v>
      </c>
      <c r="G784" s="2" t="s">
        <v>257</v>
      </c>
      <c r="H784" s="2" t="s">
        <v>265</v>
      </c>
      <c r="I784" s="6"/>
      <c r="J784" s="2" t="s">
        <v>198</v>
      </c>
      <c r="K784" s="6" t="s">
        <v>4947</v>
      </c>
      <c r="L784" s="64" t="s">
        <v>2729</v>
      </c>
      <c r="M784" s="64" t="s">
        <v>2729</v>
      </c>
      <c r="N784" s="65">
        <v>43126</v>
      </c>
      <c r="O784" s="66">
        <f ca="1" t="shared" si="24"/>
        <v>0.0833333333333333</v>
      </c>
      <c r="P784" s="6">
        <v>2016.7</v>
      </c>
      <c r="Q784" s="6" t="s">
        <v>40</v>
      </c>
      <c r="R784" s="73" t="s">
        <v>645</v>
      </c>
      <c r="S784" s="4" t="str">
        <f>IFERROR(VLOOKUP(R784,'C:\Users\XP-PC-XXX\Desktop\[员工花名册20180208更新版.xlsx]数据引用'!#REF!,2,0),"否")</f>
        <v>否</v>
      </c>
      <c r="T784" s="73"/>
      <c r="U784" s="73" t="s">
        <v>52</v>
      </c>
      <c r="V784" s="6"/>
      <c r="W784" s="73"/>
      <c r="X784" s="73"/>
      <c r="Y784" s="6"/>
      <c r="Z784" s="6"/>
      <c r="AA784" s="6"/>
      <c r="AB784" s="6"/>
      <c r="AC784" s="6"/>
      <c r="AD784" s="48">
        <v>42590</v>
      </c>
      <c r="AE784" s="47">
        <f ca="1" t="shared" si="25"/>
        <v>1.5</v>
      </c>
      <c r="AF784" s="6" t="s">
        <v>4948</v>
      </c>
      <c r="AG784" s="6" t="s">
        <v>4947</v>
      </c>
      <c r="AH784" s="2" t="s">
        <v>4949</v>
      </c>
      <c r="AI784" s="2" t="s">
        <v>4950</v>
      </c>
    </row>
    <row r="785" spans="1:35">
      <c r="A785" s="1" t="s">
        <v>4951</v>
      </c>
      <c r="B785" s="2" t="s">
        <v>4952</v>
      </c>
      <c r="C785" s="2" t="s">
        <v>34</v>
      </c>
      <c r="D785" s="2" t="s">
        <v>35</v>
      </c>
      <c r="E785" s="2" t="s">
        <v>111</v>
      </c>
      <c r="F785" s="2" t="s">
        <v>176</v>
      </c>
      <c r="G785" s="2" t="s">
        <v>257</v>
      </c>
      <c r="J785" s="2" t="s">
        <v>198</v>
      </c>
      <c r="K785" s="2" t="s">
        <v>4953</v>
      </c>
      <c r="L785" s="43" t="s">
        <v>2729</v>
      </c>
      <c r="M785" s="43" t="s">
        <v>2729</v>
      </c>
      <c r="N785" s="45">
        <v>43129</v>
      </c>
      <c r="O785" s="7">
        <f ca="1" t="shared" si="24"/>
        <v>0</v>
      </c>
      <c r="P785" s="2">
        <v>2014.6</v>
      </c>
      <c r="Q785" s="6" t="s">
        <v>40</v>
      </c>
      <c r="R785" s="4" t="s">
        <v>2349</v>
      </c>
      <c r="S785" s="4" t="str">
        <f>IFERROR(VLOOKUP(R785,'C:\Users\XP-PC-XXX\Desktop\[员工花名册20180208更新版.xlsx]数据引用'!#REF!,2,0),"否")</f>
        <v>否</v>
      </c>
      <c r="U785" s="4" t="s">
        <v>191</v>
      </c>
      <c r="AD785" s="5">
        <v>41830</v>
      </c>
      <c r="AE785" s="47">
        <f ca="1" t="shared" si="25"/>
        <v>3.58333333333333</v>
      </c>
      <c r="AF785" s="2" t="s">
        <v>4954</v>
      </c>
      <c r="AG785" s="2" t="s">
        <v>265</v>
      </c>
      <c r="AH785" s="2" t="s">
        <v>4955</v>
      </c>
      <c r="AI785" s="2" t="s">
        <v>4956</v>
      </c>
    </row>
    <row r="786" spans="1:35">
      <c r="A786" s="1" t="s">
        <v>4957</v>
      </c>
      <c r="B786" s="2" t="s">
        <v>4958</v>
      </c>
      <c r="C786" s="2" t="s">
        <v>34</v>
      </c>
      <c r="D786" s="2" t="s">
        <v>35</v>
      </c>
      <c r="E786" s="2" t="s">
        <v>57</v>
      </c>
      <c r="F786" s="2" t="s">
        <v>272</v>
      </c>
      <c r="J786" s="2" t="s">
        <v>233</v>
      </c>
      <c r="K786" s="2" t="s">
        <v>426</v>
      </c>
      <c r="L786" s="43" t="s">
        <v>869</v>
      </c>
      <c r="M786" s="43" t="s">
        <v>869</v>
      </c>
      <c r="N786" s="45">
        <v>43132</v>
      </c>
      <c r="O786" s="7">
        <f ca="1" t="shared" si="24"/>
        <v>0</v>
      </c>
      <c r="P786" s="2">
        <v>2013.7</v>
      </c>
      <c r="Q786" s="2" t="s">
        <v>49</v>
      </c>
      <c r="R786" s="4" t="s">
        <v>130</v>
      </c>
      <c r="S786" s="4" t="str">
        <f>IFERROR(VLOOKUP(R786,'C:\Users\XP-PC-XXX\Desktop\[员工花名册20180208更新版.xlsx]数据引用'!#REF!,2,0),"否")</f>
        <v>否</v>
      </c>
      <c r="U786" s="4" t="s">
        <v>1728</v>
      </c>
      <c r="V786" s="2" t="s">
        <v>40</v>
      </c>
      <c r="W786" s="4" t="s">
        <v>132</v>
      </c>
      <c r="X786" s="4" t="s">
        <v>173</v>
      </c>
      <c r="AD786" s="5">
        <v>41501</v>
      </c>
      <c r="AE786" s="47">
        <f ca="1" t="shared" si="25"/>
        <v>4.5</v>
      </c>
      <c r="AF786" s="2" t="s">
        <v>4959</v>
      </c>
      <c r="AG786" s="2" t="s">
        <v>265</v>
      </c>
      <c r="AH786" s="2" t="s">
        <v>4960</v>
      </c>
      <c r="AI786" s="2" t="s">
        <v>4961</v>
      </c>
    </row>
    <row r="787" spans="1:35">
      <c r="A787" s="1" t="s">
        <v>4962</v>
      </c>
      <c r="B787" s="2" t="s">
        <v>4963</v>
      </c>
      <c r="C787" s="2" t="s">
        <v>34</v>
      </c>
      <c r="D787" s="2" t="s">
        <v>35</v>
      </c>
      <c r="E787" s="2" t="s">
        <v>57</v>
      </c>
      <c r="F787" s="2" t="s">
        <v>272</v>
      </c>
      <c r="J787" s="2" t="s">
        <v>233</v>
      </c>
      <c r="K787" s="2" t="s">
        <v>675</v>
      </c>
      <c r="L787" s="43" t="s">
        <v>274</v>
      </c>
      <c r="M787" s="43" t="s">
        <v>274</v>
      </c>
      <c r="N787" s="45">
        <v>43132</v>
      </c>
      <c r="O787" s="7">
        <f ca="1" t="shared" si="24"/>
        <v>0</v>
      </c>
      <c r="P787" s="2" t="s">
        <v>4807</v>
      </c>
      <c r="Q787" s="2" t="s">
        <v>40</v>
      </c>
      <c r="R787" s="4" t="s">
        <v>4964</v>
      </c>
      <c r="S787" s="4" t="str">
        <f>IFERROR(VLOOKUP(R787,'C:\Users\XP-PC-XXX\Desktop\[员工花名册20180208更新版.xlsx]数据引用'!#REF!,2,0),"否")</f>
        <v>否</v>
      </c>
      <c r="U787" s="4" t="s">
        <v>173</v>
      </c>
      <c r="AD787" s="5">
        <v>39630</v>
      </c>
      <c r="AE787" s="47">
        <f ca="1" t="shared" si="25"/>
        <v>9.58333333333333</v>
      </c>
      <c r="AF787" s="2" t="s">
        <v>4965</v>
      </c>
      <c r="AG787" s="2" t="s">
        <v>4966</v>
      </c>
      <c r="AH787" s="2" t="s">
        <v>4967</v>
      </c>
      <c r="AI787" s="2" t="s">
        <v>4968</v>
      </c>
    </row>
    <row r="788" spans="1:35">
      <c r="A788" s="1" t="s">
        <v>4969</v>
      </c>
      <c r="B788" s="2" t="s">
        <v>4970</v>
      </c>
      <c r="C788" s="2" t="s">
        <v>34</v>
      </c>
      <c r="D788" s="2" t="s">
        <v>35</v>
      </c>
      <c r="E788" s="2" t="s">
        <v>57</v>
      </c>
      <c r="F788" s="2" t="s">
        <v>272</v>
      </c>
      <c r="J788" s="2" t="s">
        <v>233</v>
      </c>
      <c r="K788" s="2" t="s">
        <v>922</v>
      </c>
      <c r="L788" s="43" t="s">
        <v>274</v>
      </c>
      <c r="M788" s="43" t="s">
        <v>274</v>
      </c>
      <c r="N788" s="45">
        <v>43132</v>
      </c>
      <c r="O788" s="7">
        <f ca="1" t="shared" si="24"/>
        <v>0</v>
      </c>
      <c r="P788" s="2" t="s">
        <v>4971</v>
      </c>
      <c r="Q788" s="2" t="s">
        <v>40</v>
      </c>
      <c r="R788" s="4" t="s">
        <v>286</v>
      </c>
      <c r="S788" s="4" t="str">
        <f>IFERROR(VLOOKUP(R788,'C:\Users\XP-PC-XXX\Desktop\[员工花名册20180208更新版.xlsx]数据引用'!#REF!,2,0),"否")</f>
        <v>否</v>
      </c>
      <c r="U788" s="4" t="s">
        <v>1840</v>
      </c>
      <c r="AD788" s="5">
        <v>40391</v>
      </c>
      <c r="AE788" s="47">
        <f ca="1" t="shared" si="25"/>
        <v>7.5</v>
      </c>
      <c r="AF788" s="2" t="s">
        <v>3923</v>
      </c>
      <c r="AG788" s="2" t="s">
        <v>4972</v>
      </c>
      <c r="AH788" s="2" t="s">
        <v>4973</v>
      </c>
      <c r="AI788" s="2" t="s">
        <v>4974</v>
      </c>
    </row>
    <row r="789" ht="16.5" spans="1:35">
      <c r="A789" s="1" t="s">
        <v>4975</v>
      </c>
      <c r="B789" s="2" t="s">
        <v>4976</v>
      </c>
      <c r="C789" s="2" t="s">
        <v>34</v>
      </c>
      <c r="D789" s="2" t="s">
        <v>35</v>
      </c>
      <c r="E789" s="2" t="s">
        <v>155</v>
      </c>
      <c r="F789" s="2" t="s">
        <v>475</v>
      </c>
      <c r="G789" s="2" t="s">
        <v>476</v>
      </c>
      <c r="J789" s="2" t="s">
        <v>233</v>
      </c>
      <c r="K789" s="2" t="s">
        <v>4977</v>
      </c>
      <c r="L789" s="43" t="s">
        <v>474</v>
      </c>
      <c r="M789" s="43" t="s">
        <v>474</v>
      </c>
      <c r="N789" s="45">
        <v>43132</v>
      </c>
      <c r="O789" s="7">
        <f ca="1" t="shared" si="24"/>
        <v>0</v>
      </c>
      <c r="P789" s="2" t="s">
        <v>4978</v>
      </c>
      <c r="Q789" s="2" t="s">
        <v>40</v>
      </c>
      <c r="R789" s="4" t="s">
        <v>41</v>
      </c>
      <c r="S789" s="4" t="str">
        <f>IFERROR(VLOOKUP(R789,'C:\Users\XP-PC-XXX\Desktop\[员工花名册20180208更新版.xlsx]数据引用'!#REF!,2,0),"否")</f>
        <v>否</v>
      </c>
      <c r="U789" s="4" t="s">
        <v>1201</v>
      </c>
      <c r="AD789" s="78">
        <v>40360</v>
      </c>
      <c r="AE789" s="47">
        <f ca="1" t="shared" si="25"/>
        <v>7.58333333333333</v>
      </c>
      <c r="AF789" s="2" t="s">
        <v>4979</v>
      </c>
      <c r="AG789" s="2" t="s">
        <v>4980</v>
      </c>
      <c r="AH789" s="2" t="s">
        <v>4981</v>
      </c>
      <c r="AI789" s="2" t="s">
        <v>4982</v>
      </c>
    </row>
    <row r="790" ht="16.5" spans="1:35">
      <c r="A790" s="1" t="s">
        <v>4983</v>
      </c>
      <c r="B790" s="2" t="s">
        <v>4984</v>
      </c>
      <c r="C790" s="2" t="s">
        <v>81</v>
      </c>
      <c r="D790" s="2" t="s">
        <v>35</v>
      </c>
      <c r="E790" s="2" t="s">
        <v>155</v>
      </c>
      <c r="F790" s="2" t="s">
        <v>1784</v>
      </c>
      <c r="G790" s="2" t="s">
        <v>1785</v>
      </c>
      <c r="J790" s="2" t="s">
        <v>198</v>
      </c>
      <c r="K790" s="2" t="s">
        <v>4985</v>
      </c>
      <c r="L790" s="43" t="s">
        <v>2845</v>
      </c>
      <c r="M790" s="43" t="s">
        <v>1783</v>
      </c>
      <c r="N790" s="45">
        <v>43132</v>
      </c>
      <c r="O790" s="7">
        <f ca="1" t="shared" si="24"/>
        <v>0</v>
      </c>
      <c r="P790" s="2" t="s">
        <v>4788</v>
      </c>
      <c r="Q790" s="2" t="s">
        <v>40</v>
      </c>
      <c r="R790" s="4" t="s">
        <v>4986</v>
      </c>
      <c r="S790" s="4" t="str">
        <f>IFERROR(VLOOKUP(R790,'C:\Users\XP-PC-XXX\Desktop\[员工花名册20180208更新版.xlsx]数据引用'!#REF!,2,0),"否")</f>
        <v>否</v>
      </c>
      <c r="U790" s="4" t="s">
        <v>549</v>
      </c>
      <c r="AD790" s="80">
        <v>41645</v>
      </c>
      <c r="AE790" s="47">
        <f ca="1" t="shared" si="25"/>
        <v>4.08333333333333</v>
      </c>
      <c r="AF790" s="2" t="s">
        <v>4987</v>
      </c>
      <c r="AH790" s="2" t="s">
        <v>4988</v>
      </c>
      <c r="AI790" s="2" t="s">
        <v>4989</v>
      </c>
    </row>
    <row r="791" spans="1:35">
      <c r="A791" s="1" t="s">
        <v>4990</v>
      </c>
      <c r="B791" s="2" t="s">
        <v>4991</v>
      </c>
      <c r="C791" s="2" t="s">
        <v>34</v>
      </c>
      <c r="D791" s="2" t="s">
        <v>35</v>
      </c>
      <c r="E791" s="2" t="s">
        <v>155</v>
      </c>
      <c r="F791" s="2" t="s">
        <v>1784</v>
      </c>
      <c r="G791" s="2" t="s">
        <v>3909</v>
      </c>
      <c r="J791" s="2" t="s">
        <v>85</v>
      </c>
      <c r="K791" s="2" t="s">
        <v>4992</v>
      </c>
      <c r="L791" s="43" t="s">
        <v>2786</v>
      </c>
      <c r="M791" s="43" t="s">
        <v>1783</v>
      </c>
      <c r="N791" s="45">
        <v>43132</v>
      </c>
      <c r="O791" s="7">
        <f ca="1" t="shared" si="24"/>
        <v>0</v>
      </c>
      <c r="P791" s="2" t="s">
        <v>4921</v>
      </c>
      <c r="Q791" s="2" t="s">
        <v>40</v>
      </c>
      <c r="R791" s="4" t="s">
        <v>200</v>
      </c>
      <c r="S791" s="4" t="str">
        <f>IFERROR(VLOOKUP(R791,'C:\Users\XP-PC-XXX\Desktop\[员工花名册20180208更新版.xlsx]数据引用'!#REF!,2,0),"否")</f>
        <v>否</v>
      </c>
      <c r="U791" s="4" t="s">
        <v>513</v>
      </c>
      <c r="AD791" s="5">
        <v>39995</v>
      </c>
      <c r="AE791" s="47">
        <f ca="1" t="shared" si="25"/>
        <v>8.58333333333333</v>
      </c>
      <c r="AF791" s="2" t="s">
        <v>4993</v>
      </c>
      <c r="AG791" s="2" t="s">
        <v>4994</v>
      </c>
      <c r="AH791" s="2" t="s">
        <v>4995</v>
      </c>
      <c r="AI791" s="2" t="s">
        <v>4996</v>
      </c>
    </row>
    <row r="792" spans="1:35">
      <c r="A792" s="1" t="s">
        <v>4997</v>
      </c>
      <c r="B792" s="2" t="s">
        <v>4998</v>
      </c>
      <c r="C792" s="2" t="s">
        <v>34</v>
      </c>
      <c r="D792" s="2" t="s">
        <v>35</v>
      </c>
      <c r="E792" s="2" t="s">
        <v>155</v>
      </c>
      <c r="F792" s="2" t="s">
        <v>1784</v>
      </c>
      <c r="G792" s="2" t="s">
        <v>3909</v>
      </c>
      <c r="J792" s="2" t="s">
        <v>233</v>
      </c>
      <c r="K792" s="2" t="s">
        <v>4999</v>
      </c>
      <c r="L792" s="43" t="s">
        <v>3908</v>
      </c>
      <c r="M792" s="43" t="s">
        <v>1783</v>
      </c>
      <c r="N792" s="45">
        <v>43132</v>
      </c>
      <c r="O792" s="7">
        <f ca="1" t="shared" si="24"/>
        <v>0</v>
      </c>
      <c r="P792" s="2" t="s">
        <v>5000</v>
      </c>
      <c r="Q792" s="2" t="s">
        <v>40</v>
      </c>
      <c r="R792" s="4" t="s">
        <v>613</v>
      </c>
      <c r="S792" s="4" t="str">
        <f>IFERROR(VLOOKUP(R792,'C:\Users\XP-PC-XXX\Desktop\[员工花名册20180208更新版.xlsx]数据引用'!#REF!,2,0),"否")</f>
        <v>否</v>
      </c>
      <c r="U792" s="4" t="s">
        <v>549</v>
      </c>
      <c r="AD792" s="5">
        <v>41030</v>
      </c>
      <c r="AE792" s="47">
        <f ca="1" t="shared" si="25"/>
        <v>5.75</v>
      </c>
      <c r="AF792" s="2" t="s">
        <v>5001</v>
      </c>
      <c r="AH792" s="2" t="s">
        <v>5002</v>
      </c>
      <c r="AI792" s="2" t="s">
        <v>5003</v>
      </c>
    </row>
    <row r="793" spans="1:35">
      <c r="A793" s="1" t="s">
        <v>5004</v>
      </c>
      <c r="B793" s="2" t="s">
        <v>5005</v>
      </c>
      <c r="C793" s="2" t="s">
        <v>81</v>
      </c>
      <c r="D793" s="2" t="s">
        <v>35</v>
      </c>
      <c r="E793" s="2" t="s">
        <v>57</v>
      </c>
      <c r="F793" s="2" t="s">
        <v>784</v>
      </c>
      <c r="G793" s="2" t="s">
        <v>785</v>
      </c>
      <c r="J793" s="2" t="s">
        <v>198</v>
      </c>
      <c r="K793" s="2" t="s">
        <v>5006</v>
      </c>
      <c r="L793" s="43" t="s">
        <v>810</v>
      </c>
      <c r="M793" s="43" t="s">
        <v>810</v>
      </c>
      <c r="N793" s="45">
        <v>43132</v>
      </c>
      <c r="O793" s="7">
        <f ca="1" t="shared" si="24"/>
        <v>0</v>
      </c>
      <c r="P793" s="2">
        <v>2014.7</v>
      </c>
      <c r="Q793" s="6" t="s">
        <v>40</v>
      </c>
      <c r="R793" s="4" t="s">
        <v>688</v>
      </c>
      <c r="S793" s="4" t="str">
        <f>IFERROR(VLOOKUP(R793,'C:\Users\XP-PC-XXX\Desktop\[员工花名册20180208更新版.xlsx]数据引用'!#REF!,2,0),"否")</f>
        <v>否</v>
      </c>
      <c r="AD793" s="5">
        <v>41821</v>
      </c>
      <c r="AE793" s="47">
        <f ca="1" t="shared" si="25"/>
        <v>3.58333333333333</v>
      </c>
      <c r="AF793" s="2" t="s">
        <v>3905</v>
      </c>
      <c r="AG793" s="2" t="s">
        <v>5007</v>
      </c>
      <c r="AH793" s="2" t="s">
        <v>5008</v>
      </c>
      <c r="AI793" s="2" t="s">
        <v>5009</v>
      </c>
    </row>
    <row r="794" spans="1:35">
      <c r="A794" s="1" t="s">
        <v>5010</v>
      </c>
      <c r="B794" s="2" t="s">
        <v>5011</v>
      </c>
      <c r="C794" s="2" t="s">
        <v>34</v>
      </c>
      <c r="D794" s="2" t="s">
        <v>35</v>
      </c>
      <c r="E794" s="2" t="s">
        <v>57</v>
      </c>
      <c r="F794" s="2" t="s">
        <v>784</v>
      </c>
      <c r="G794" s="2" t="s">
        <v>2361</v>
      </c>
      <c r="J794" s="2" t="s">
        <v>198</v>
      </c>
      <c r="K794" s="2" t="s">
        <v>5012</v>
      </c>
      <c r="L794" s="43" t="s">
        <v>2702</v>
      </c>
      <c r="M794" s="43" t="s">
        <v>2702</v>
      </c>
      <c r="N794" s="45">
        <v>43132</v>
      </c>
      <c r="O794" s="7">
        <f ca="1" t="shared" si="24"/>
        <v>0</v>
      </c>
      <c r="P794" s="2">
        <v>2012.7</v>
      </c>
      <c r="Q794" s="2" t="s">
        <v>418</v>
      </c>
      <c r="R794" s="4" t="s">
        <v>1124</v>
      </c>
      <c r="S794" s="4" t="str">
        <f>IFERROR(VLOOKUP(R794,'C:\Users\XP-PC-XXX\Desktop\[员工花名册20180208更新版.xlsx]数据引用'!#REF!,2,0),"否")</f>
        <v>否</v>
      </c>
      <c r="U794" s="4" t="s">
        <v>3190</v>
      </c>
      <c r="Y794" s="2" t="s">
        <v>40</v>
      </c>
      <c r="Z794" s="2" t="s">
        <v>1860</v>
      </c>
      <c r="AA794" s="2" t="s">
        <v>5013</v>
      </c>
      <c r="AD794" s="5">
        <v>41153</v>
      </c>
      <c r="AE794" s="47">
        <f ca="1" t="shared" si="25"/>
        <v>5.41666666666667</v>
      </c>
      <c r="AF794" s="2" t="s">
        <v>5014</v>
      </c>
      <c r="AG794" s="2" t="s">
        <v>5015</v>
      </c>
      <c r="AH794" s="2" t="s">
        <v>5016</v>
      </c>
      <c r="AI794" s="2" t="s">
        <v>5017</v>
      </c>
    </row>
    <row r="795" spans="1:35">
      <c r="A795" s="1" t="s">
        <v>5018</v>
      </c>
      <c r="B795" s="2" t="s">
        <v>5019</v>
      </c>
      <c r="C795" s="2" t="s">
        <v>34</v>
      </c>
      <c r="D795" s="2" t="s">
        <v>35</v>
      </c>
      <c r="E795" s="2" t="s">
        <v>57</v>
      </c>
      <c r="F795" s="2" t="s">
        <v>784</v>
      </c>
      <c r="G795" s="2" t="s">
        <v>2361</v>
      </c>
      <c r="J795" s="2" t="s">
        <v>233</v>
      </c>
      <c r="K795" s="2" t="s">
        <v>5020</v>
      </c>
      <c r="L795" s="43" t="s">
        <v>2702</v>
      </c>
      <c r="M795" s="43" t="s">
        <v>2702</v>
      </c>
      <c r="N795" s="45">
        <v>43132</v>
      </c>
      <c r="O795" s="7">
        <f ca="1" t="shared" si="24"/>
        <v>0</v>
      </c>
      <c r="P795" s="2" t="s">
        <v>5021</v>
      </c>
      <c r="Q795" s="2" t="s">
        <v>40</v>
      </c>
      <c r="R795" s="4" t="s">
        <v>852</v>
      </c>
      <c r="S795" s="4" t="str">
        <f>IFERROR(VLOOKUP(R795,'C:\Users\XP-PC-XXX\Desktop\[员工花名册20180208更新版.xlsx]数据引用'!#REF!,2,0),"否")</f>
        <v>否</v>
      </c>
      <c r="U795" s="4" t="s">
        <v>1627</v>
      </c>
      <c r="AD795" s="5">
        <v>41122</v>
      </c>
      <c r="AE795" s="47">
        <f ca="1" t="shared" si="25"/>
        <v>5.5</v>
      </c>
      <c r="AF795" s="2" t="s">
        <v>3276</v>
      </c>
      <c r="AG795" s="2" t="s">
        <v>5022</v>
      </c>
      <c r="AH795" s="2" t="s">
        <v>5023</v>
      </c>
      <c r="AI795" s="2" t="s">
        <v>5024</v>
      </c>
    </row>
    <row r="796" spans="1:35">
      <c r="A796" s="1" t="s">
        <v>5025</v>
      </c>
      <c r="B796" s="2" t="s">
        <v>5026</v>
      </c>
      <c r="C796" s="2" t="s">
        <v>34</v>
      </c>
      <c r="D796" s="2" t="s">
        <v>35</v>
      </c>
      <c r="E796" s="2" t="s">
        <v>57</v>
      </c>
      <c r="F796" s="2" t="s">
        <v>784</v>
      </c>
      <c r="G796" s="2" t="s">
        <v>2361</v>
      </c>
      <c r="J796" s="2" t="s">
        <v>198</v>
      </c>
      <c r="K796" s="2" t="s">
        <v>5027</v>
      </c>
      <c r="L796" s="43" t="s">
        <v>2702</v>
      </c>
      <c r="M796" s="43" t="s">
        <v>2702</v>
      </c>
      <c r="N796" s="45">
        <v>43132</v>
      </c>
      <c r="O796" s="7">
        <f ca="1" t="shared" si="24"/>
        <v>0</v>
      </c>
      <c r="P796" s="2" t="s">
        <v>4971</v>
      </c>
      <c r="Q796" s="2" t="s">
        <v>40</v>
      </c>
      <c r="R796" s="4" t="s">
        <v>172</v>
      </c>
      <c r="S796" s="4" t="str">
        <f>IFERROR(VLOOKUP(R796,'C:\Users\XP-PC-XXX\Desktop\[员工花名册20180208更新版.xlsx]数据引用'!#REF!,2,0),"否")</f>
        <v>否</v>
      </c>
      <c r="U796" s="4" t="s">
        <v>4057</v>
      </c>
      <c r="AD796" s="5">
        <v>42095</v>
      </c>
      <c r="AE796" s="47">
        <f ca="1" t="shared" si="25"/>
        <v>2.83333333333333</v>
      </c>
      <c r="AF796" s="2" t="s">
        <v>5028</v>
      </c>
      <c r="AG796" s="2" t="s">
        <v>5029</v>
      </c>
      <c r="AH796" s="2" t="s">
        <v>5030</v>
      </c>
      <c r="AI796" s="2" t="s">
        <v>5031</v>
      </c>
    </row>
    <row r="797" spans="1:35">
      <c r="A797" s="1" t="s">
        <v>5032</v>
      </c>
      <c r="B797" s="2" t="s">
        <v>5033</v>
      </c>
      <c r="C797" s="2" t="s">
        <v>34</v>
      </c>
      <c r="D797" s="2" t="s">
        <v>35</v>
      </c>
      <c r="E797" s="2" t="s">
        <v>57</v>
      </c>
      <c r="F797" s="2" t="s">
        <v>784</v>
      </c>
      <c r="G797" s="2" t="s">
        <v>2361</v>
      </c>
      <c r="J797" s="2" t="s">
        <v>233</v>
      </c>
      <c r="K797" s="2" t="s">
        <v>4214</v>
      </c>
      <c r="L797" s="43" t="s">
        <v>2702</v>
      </c>
      <c r="M797" s="43" t="s">
        <v>2702</v>
      </c>
      <c r="N797" s="45">
        <v>43132</v>
      </c>
      <c r="O797" s="7">
        <f ca="1" t="shared" si="24"/>
        <v>0</v>
      </c>
      <c r="P797" s="2" t="s">
        <v>5034</v>
      </c>
      <c r="Q797" s="2" t="s">
        <v>4573</v>
      </c>
      <c r="R797" s="4" t="s">
        <v>489</v>
      </c>
      <c r="S797" s="4" t="str">
        <f>IFERROR(VLOOKUP(R797,'C:\Users\XP-PC-XXX\Desktop\[员工花名册20180208更新版.xlsx]数据引用'!#REF!,2,0),"否")</f>
        <v>否</v>
      </c>
      <c r="U797" s="4" t="s">
        <v>1627</v>
      </c>
      <c r="AD797" s="5">
        <v>39630</v>
      </c>
      <c r="AE797" s="47">
        <f ca="1" t="shared" si="25"/>
        <v>9.58333333333333</v>
      </c>
      <c r="AF797" s="2" t="s">
        <v>5035</v>
      </c>
      <c r="AG797" s="2" t="s">
        <v>5036</v>
      </c>
      <c r="AH797" s="2" t="s">
        <v>5037</v>
      </c>
      <c r="AI797" s="2" t="s">
        <v>5038</v>
      </c>
    </row>
    <row r="798" ht="28.5" spans="1:35">
      <c r="A798" s="1" t="s">
        <v>5039</v>
      </c>
      <c r="B798" s="2" t="s">
        <v>5040</v>
      </c>
      <c r="C798" s="2" t="s">
        <v>34</v>
      </c>
      <c r="D798" s="2" t="s">
        <v>35</v>
      </c>
      <c r="E798" s="2" t="s">
        <v>57</v>
      </c>
      <c r="F798" s="2" t="s">
        <v>784</v>
      </c>
      <c r="G798" s="2" t="s">
        <v>2361</v>
      </c>
      <c r="J798" s="2" t="s">
        <v>198</v>
      </c>
      <c r="K798" s="2" t="s">
        <v>5041</v>
      </c>
      <c r="L798" s="43" t="s">
        <v>2702</v>
      </c>
      <c r="M798" s="43" t="s">
        <v>2702</v>
      </c>
      <c r="N798" s="45">
        <v>43132</v>
      </c>
      <c r="O798" s="7">
        <f ca="1" t="shared" si="24"/>
        <v>0</v>
      </c>
      <c r="P798" s="2">
        <v>2015.7</v>
      </c>
      <c r="Q798" s="2" t="s">
        <v>49</v>
      </c>
      <c r="R798" s="4" t="s">
        <v>5042</v>
      </c>
      <c r="S798" s="4" t="str">
        <f>IFERROR(VLOOKUP(R798,'C:\Users\XP-PC-XXX\Desktop\[员工花名册20180208更新版.xlsx]数据引用'!#REF!,2,0),"否")</f>
        <v>否</v>
      </c>
      <c r="U798" s="4" t="s">
        <v>5043</v>
      </c>
      <c r="V798" s="2" t="s">
        <v>40</v>
      </c>
      <c r="W798" s="4" t="s">
        <v>1515</v>
      </c>
      <c r="X798" s="4" t="s">
        <v>191</v>
      </c>
      <c r="AD798" s="5">
        <v>42186</v>
      </c>
      <c r="AE798" s="47">
        <f ca="1" t="shared" si="25"/>
        <v>2.58333333333333</v>
      </c>
      <c r="AF798" s="2" t="s">
        <v>5044</v>
      </c>
      <c r="AG798" s="2" t="s">
        <v>5045</v>
      </c>
      <c r="AH798" s="2" t="s">
        <v>5046</v>
      </c>
      <c r="AI798" s="2" t="s">
        <v>5047</v>
      </c>
    </row>
    <row r="799" spans="1:35">
      <c r="A799" s="1" t="s">
        <v>5048</v>
      </c>
      <c r="B799" s="2" t="s">
        <v>5049</v>
      </c>
      <c r="C799" s="2" t="s">
        <v>81</v>
      </c>
      <c r="D799" s="2" t="s">
        <v>3034</v>
      </c>
      <c r="E799" s="2" t="s">
        <v>744</v>
      </c>
      <c r="F799" s="2" t="s">
        <v>5050</v>
      </c>
      <c r="J799" s="2" t="s">
        <v>580</v>
      </c>
      <c r="K799" s="2" t="s">
        <v>581</v>
      </c>
      <c r="L799" s="43" t="s">
        <v>1837</v>
      </c>
      <c r="M799" s="43" t="s">
        <v>1837</v>
      </c>
      <c r="N799" s="45">
        <v>43132</v>
      </c>
      <c r="O799" s="7">
        <f ca="1" t="shared" si="24"/>
        <v>0</v>
      </c>
      <c r="P799" s="2" t="s">
        <v>4795</v>
      </c>
      <c r="Q799" s="2" t="s">
        <v>40</v>
      </c>
      <c r="R799" s="4" t="s">
        <v>5051</v>
      </c>
      <c r="S799" s="4" t="str">
        <f>IFERROR(VLOOKUP(R799,'C:\Users\XP-PC-XXX\Desktop\[员工花名册20180208更新版.xlsx]数据引用'!#REF!,2,0),"否")</f>
        <v>否</v>
      </c>
      <c r="U799" s="4" t="s">
        <v>5052</v>
      </c>
      <c r="AD799" s="5">
        <v>41456</v>
      </c>
      <c r="AE799" s="47">
        <f ca="1" t="shared" si="25"/>
        <v>4.58333333333333</v>
      </c>
      <c r="AF799" s="2" t="s">
        <v>5053</v>
      </c>
      <c r="AG799" s="2" t="s">
        <v>5054</v>
      </c>
      <c r="AH799" s="2" t="s">
        <v>5055</v>
      </c>
      <c r="AI799" s="2" t="s">
        <v>5056</v>
      </c>
    </row>
    <row r="800" ht="28.5" spans="1:35">
      <c r="A800" s="1" t="s">
        <v>5057</v>
      </c>
      <c r="B800" s="2" t="s">
        <v>5058</v>
      </c>
      <c r="C800" s="2" t="s">
        <v>34</v>
      </c>
      <c r="D800" s="2" t="s">
        <v>3034</v>
      </c>
      <c r="E800" s="2" t="s">
        <v>744</v>
      </c>
      <c r="F800" s="2" t="s">
        <v>3254</v>
      </c>
      <c r="J800" s="2" t="s">
        <v>145</v>
      </c>
      <c r="K800" s="2" t="s">
        <v>5059</v>
      </c>
      <c r="L800" s="43" t="s">
        <v>5060</v>
      </c>
      <c r="M800" s="43" t="s">
        <v>5060</v>
      </c>
      <c r="N800" s="45">
        <v>43132</v>
      </c>
      <c r="O800" s="7">
        <f ca="1" t="shared" si="24"/>
        <v>0</v>
      </c>
      <c r="P800" s="2">
        <v>2010.7</v>
      </c>
      <c r="Q800" s="2" t="s">
        <v>40</v>
      </c>
      <c r="R800" s="4" t="s">
        <v>5061</v>
      </c>
      <c r="S800" s="4" t="str">
        <f>IFERROR(VLOOKUP(R800,'C:\Users\XP-PC-XXX\Desktop\[员工花名册20180208更新版.xlsx]数据引用'!#REF!,2,0),"否")</f>
        <v>否</v>
      </c>
      <c r="U800" s="4" t="s">
        <v>5062</v>
      </c>
      <c r="AD800" s="5">
        <v>40360</v>
      </c>
      <c r="AE800" s="47">
        <f ca="1" t="shared" si="25"/>
        <v>7.58333333333333</v>
      </c>
      <c r="AF800" s="2" t="s">
        <v>5063</v>
      </c>
      <c r="AG800" s="2" t="s">
        <v>5064</v>
      </c>
      <c r="AH800" s="2" t="s">
        <v>5065</v>
      </c>
      <c r="AI800" s="2" t="s">
        <v>5066</v>
      </c>
    </row>
    <row r="801" spans="1:35">
      <c r="A801" s="1" t="s">
        <v>5067</v>
      </c>
      <c r="B801" s="2" t="s">
        <v>5068</v>
      </c>
      <c r="C801" s="2" t="s">
        <v>34</v>
      </c>
      <c r="D801" s="2" t="s">
        <v>3034</v>
      </c>
      <c r="E801" s="2" t="s">
        <v>744</v>
      </c>
      <c r="F801" s="2" t="s">
        <v>5069</v>
      </c>
      <c r="J801" s="2" t="s">
        <v>145</v>
      </c>
      <c r="K801" s="2" t="s">
        <v>5070</v>
      </c>
      <c r="L801" s="43" t="s">
        <v>3067</v>
      </c>
      <c r="M801" s="43" t="s">
        <v>3783</v>
      </c>
      <c r="N801" s="45">
        <v>43136</v>
      </c>
      <c r="O801" s="7">
        <f ca="1" t="shared" si="24"/>
        <v>0</v>
      </c>
      <c r="P801" s="2" t="s">
        <v>5071</v>
      </c>
      <c r="Q801" s="2" t="s">
        <v>40</v>
      </c>
      <c r="R801" s="4" t="s">
        <v>5072</v>
      </c>
      <c r="S801" s="4" t="str">
        <f>IFERROR(VLOOKUP(R801,'C:\Users\XP-PC-XXX\Desktop\[员工花名册20180208更新版.xlsx]数据引用'!#REF!,2,0),"否")</f>
        <v>否</v>
      </c>
      <c r="U801" s="4" t="s">
        <v>1755</v>
      </c>
      <c r="AD801" s="5">
        <v>39264</v>
      </c>
      <c r="AE801" s="47">
        <f ca="1" t="shared" si="25"/>
        <v>10.5833333333333</v>
      </c>
      <c r="AF801" s="2" t="s">
        <v>5073</v>
      </c>
      <c r="AG801" s="2" t="s">
        <v>5074</v>
      </c>
      <c r="AH801" s="2" t="s">
        <v>5075</v>
      </c>
      <c r="AI801" s="2" t="s">
        <v>5076</v>
      </c>
    </row>
    <row r="802" spans="1:35">
      <c r="A802" s="1" t="s">
        <v>5077</v>
      </c>
      <c r="B802" s="2" t="s">
        <v>5078</v>
      </c>
      <c r="C802" s="2" t="s">
        <v>34</v>
      </c>
      <c r="D802" s="2" t="s">
        <v>3034</v>
      </c>
      <c r="E802" s="2" t="s">
        <v>744</v>
      </c>
      <c r="F802" s="2" t="s">
        <v>4429</v>
      </c>
      <c r="J802" s="2" t="s">
        <v>5079</v>
      </c>
      <c r="K802" s="2" t="s">
        <v>5080</v>
      </c>
      <c r="L802" s="43" t="s">
        <v>1837</v>
      </c>
      <c r="M802" s="43" t="s">
        <v>1837</v>
      </c>
      <c r="N802" s="45">
        <v>43132</v>
      </c>
      <c r="O802" s="7">
        <f ca="1" t="shared" si="24"/>
        <v>0</v>
      </c>
      <c r="P802" s="2" t="s">
        <v>5081</v>
      </c>
      <c r="Q802" s="2" t="s">
        <v>40</v>
      </c>
      <c r="R802" s="4" t="s">
        <v>5082</v>
      </c>
      <c r="S802" s="4" t="str">
        <f>IFERROR(VLOOKUP(R802,'C:\Users\XP-PC-XXX\Desktop\[员工花名册20180208更新版.xlsx]数据引用'!#REF!,2,0),"否")</f>
        <v>否</v>
      </c>
      <c r="U802" s="4" t="s">
        <v>150</v>
      </c>
      <c r="AD802" s="5">
        <v>41852</v>
      </c>
      <c r="AE802" s="47">
        <f ca="1" t="shared" si="25"/>
        <v>3.5</v>
      </c>
      <c r="AF802" s="2" t="s">
        <v>5083</v>
      </c>
      <c r="AG802" s="2" t="s">
        <v>5084</v>
      </c>
      <c r="AH802" s="2" t="s">
        <v>5085</v>
      </c>
      <c r="AI802" s="2" t="s">
        <v>5086</v>
      </c>
    </row>
    <row r="803" spans="1:35">
      <c r="A803" s="1" t="s">
        <v>5087</v>
      </c>
      <c r="B803" s="2" t="s">
        <v>5088</v>
      </c>
      <c r="C803" s="2" t="s">
        <v>34</v>
      </c>
      <c r="D803" s="2" t="s">
        <v>3034</v>
      </c>
      <c r="E803" s="2" t="s">
        <v>744</v>
      </c>
      <c r="F803" s="2" t="s">
        <v>4429</v>
      </c>
      <c r="J803" s="2" t="s">
        <v>145</v>
      </c>
      <c r="K803" s="2" t="s">
        <v>5089</v>
      </c>
      <c r="L803" s="43" t="s">
        <v>1837</v>
      </c>
      <c r="M803" s="43" t="s">
        <v>1837</v>
      </c>
      <c r="N803" s="45">
        <v>43132</v>
      </c>
      <c r="O803" s="7">
        <f ca="1" t="shared" si="24"/>
        <v>0</v>
      </c>
      <c r="P803" s="2" t="s">
        <v>5090</v>
      </c>
      <c r="Q803" s="2" t="s">
        <v>40</v>
      </c>
      <c r="R803" s="4" t="s">
        <v>1240</v>
      </c>
      <c r="S803" s="4" t="str">
        <f>IFERROR(VLOOKUP(R803,'C:\Users\XP-PC-XXX\Desktop\[员工花名册20180208更新版.xlsx]数据引用'!#REF!,2,0),"否")</f>
        <v>否</v>
      </c>
      <c r="U803" s="4" t="s">
        <v>173</v>
      </c>
      <c r="AD803" s="5">
        <v>39995</v>
      </c>
      <c r="AE803" s="47">
        <f ca="1" t="shared" si="25"/>
        <v>8.58333333333333</v>
      </c>
      <c r="AF803" s="2" t="s">
        <v>5091</v>
      </c>
      <c r="AG803" s="2" t="s">
        <v>5092</v>
      </c>
      <c r="AH803" s="2">
        <v>18020018829</v>
      </c>
      <c r="AI803" s="2" t="s">
        <v>5093</v>
      </c>
    </row>
    <row r="804" spans="1:35">
      <c r="A804" s="1" t="s">
        <v>5094</v>
      </c>
      <c r="B804" s="2" t="s">
        <v>5095</v>
      </c>
      <c r="C804" s="2" t="s">
        <v>34</v>
      </c>
      <c r="D804" s="2" t="s">
        <v>3034</v>
      </c>
      <c r="E804" s="2" t="s">
        <v>744</v>
      </c>
      <c r="F804" s="2" t="s">
        <v>3627</v>
      </c>
      <c r="J804" s="2" t="s">
        <v>5079</v>
      </c>
      <c r="K804" s="2" t="s">
        <v>2752</v>
      </c>
      <c r="L804" s="43" t="s">
        <v>1837</v>
      </c>
      <c r="M804" s="43" t="s">
        <v>1837</v>
      </c>
      <c r="N804" s="45">
        <v>43132</v>
      </c>
      <c r="O804" s="7">
        <f ca="1" t="shared" si="24"/>
        <v>0</v>
      </c>
      <c r="P804" s="2">
        <v>2012.6</v>
      </c>
      <c r="Q804" s="2" t="s">
        <v>40</v>
      </c>
      <c r="R804" s="4" t="s">
        <v>1124</v>
      </c>
      <c r="S804" s="4" t="str">
        <f>IFERROR(VLOOKUP(R804,'C:\Users\XP-PC-XXX\Desktop\[员工花名册20180208更新版.xlsx]数据引用'!#REF!,2,0),"否")</f>
        <v>否</v>
      </c>
      <c r="U804" s="4" t="s">
        <v>1867</v>
      </c>
      <c r="AD804" s="5">
        <v>41094</v>
      </c>
      <c r="AE804" s="47">
        <f ca="1" t="shared" si="25"/>
        <v>5.58333333333333</v>
      </c>
      <c r="AF804" s="2" t="s">
        <v>5096</v>
      </c>
      <c r="AG804" s="2" t="s">
        <v>5097</v>
      </c>
      <c r="AH804" s="2" t="s">
        <v>5098</v>
      </c>
      <c r="AI804" s="2" t="s">
        <v>5099</v>
      </c>
    </row>
    <row r="805" ht="16.5" spans="1:35">
      <c r="A805" s="1" t="s">
        <v>5100</v>
      </c>
      <c r="B805" s="2" t="s">
        <v>5101</v>
      </c>
      <c r="C805" s="2" t="s">
        <v>34</v>
      </c>
      <c r="D805" s="2" t="s">
        <v>3034</v>
      </c>
      <c r="E805" s="2" t="s">
        <v>744</v>
      </c>
      <c r="F805" s="2" t="s">
        <v>3627</v>
      </c>
      <c r="J805" s="2" t="s">
        <v>145</v>
      </c>
      <c r="K805" s="2" t="s">
        <v>5102</v>
      </c>
      <c r="L805" s="43" t="s">
        <v>3626</v>
      </c>
      <c r="M805" s="43" t="s">
        <v>1837</v>
      </c>
      <c r="N805" s="45">
        <v>43132</v>
      </c>
      <c r="O805" s="7">
        <f ca="1" t="shared" si="24"/>
        <v>0</v>
      </c>
      <c r="P805" s="2">
        <v>2006.7</v>
      </c>
      <c r="Q805" s="2" t="s">
        <v>40</v>
      </c>
      <c r="R805" s="4" t="s">
        <v>613</v>
      </c>
      <c r="S805" s="4" t="str">
        <f>IFERROR(VLOOKUP(R805,'C:\Users\XP-PC-XXX\Desktop\[员工花名册20180208更新版.xlsx]数据引用'!#REF!,2,0),"否")</f>
        <v>否</v>
      </c>
      <c r="U805" s="4" t="s">
        <v>150</v>
      </c>
      <c r="AD805" s="5">
        <v>38908</v>
      </c>
      <c r="AE805" s="47">
        <f ca="1" t="shared" si="25"/>
        <v>11.5833333333333</v>
      </c>
      <c r="AF805" s="81" t="s">
        <v>5103</v>
      </c>
      <c r="AG805" s="81" t="s">
        <v>5104</v>
      </c>
      <c r="AH805" s="2">
        <v>18613121226</v>
      </c>
      <c r="AI805" s="2" t="s">
        <v>5105</v>
      </c>
    </row>
    <row r="806" spans="1:35">
      <c r="A806" s="1" t="s">
        <v>5106</v>
      </c>
      <c r="B806" s="2" t="s">
        <v>5107</v>
      </c>
      <c r="C806" s="2" t="s">
        <v>34</v>
      </c>
      <c r="D806" s="2" t="s">
        <v>3034</v>
      </c>
      <c r="E806" s="2" t="s">
        <v>744</v>
      </c>
      <c r="F806" s="2" t="s">
        <v>5108</v>
      </c>
      <c r="J806" s="2" t="s">
        <v>145</v>
      </c>
      <c r="K806" s="2" t="s">
        <v>5109</v>
      </c>
      <c r="L806" s="43" t="s">
        <v>1837</v>
      </c>
      <c r="M806" s="43" t="s">
        <v>1837</v>
      </c>
      <c r="N806" s="45">
        <v>43132</v>
      </c>
      <c r="O806" s="7">
        <f ca="1" t="shared" si="24"/>
        <v>0</v>
      </c>
      <c r="Q806" s="15" t="s">
        <v>418</v>
      </c>
      <c r="R806" s="46" t="s">
        <v>4346</v>
      </c>
      <c r="S806" s="4" t="str">
        <f>IFERROR(VLOOKUP(R806,'C:\Users\XP-PC-XXX\Desktop\[员工花名册20180208更新版.xlsx]数据引用'!#REF!,2,0),"否")</f>
        <v>否</v>
      </c>
      <c r="U806" s="4" t="s">
        <v>1309</v>
      </c>
      <c r="Y806" s="2" t="s">
        <v>40</v>
      </c>
      <c r="Z806" s="46" t="s">
        <v>613</v>
      </c>
      <c r="AA806" s="2" t="s">
        <v>2332</v>
      </c>
      <c r="AC806" s="15" t="s">
        <v>5110</v>
      </c>
      <c r="AD806" s="5">
        <v>39539</v>
      </c>
      <c r="AE806" s="47">
        <f ca="1" t="shared" si="25"/>
        <v>9.83333333333333</v>
      </c>
      <c r="AF806" s="2" t="s">
        <v>5111</v>
      </c>
      <c r="AG806" s="2" t="s">
        <v>5112</v>
      </c>
      <c r="AH806" s="2" t="s">
        <v>5113</v>
      </c>
      <c r="AI806" s="2" t="s">
        <v>5114</v>
      </c>
    </row>
    <row r="807" spans="1:35">
      <c r="A807" s="1" t="s">
        <v>5115</v>
      </c>
      <c r="B807" s="2" t="s">
        <v>5116</v>
      </c>
      <c r="C807" s="2" t="s">
        <v>34</v>
      </c>
      <c r="D807" s="2" t="s">
        <v>3648</v>
      </c>
      <c r="E807" s="2" t="s">
        <v>119</v>
      </c>
      <c r="F807" s="2" t="s">
        <v>119</v>
      </c>
      <c r="J807" s="2" t="s">
        <v>322</v>
      </c>
      <c r="K807" s="2" t="s">
        <v>5117</v>
      </c>
      <c r="L807" s="43" t="s">
        <v>2555</v>
      </c>
      <c r="M807" s="43" t="s">
        <v>2555</v>
      </c>
      <c r="N807" s="45">
        <v>43132</v>
      </c>
      <c r="O807" s="7">
        <f ca="1" t="shared" si="24"/>
        <v>0</v>
      </c>
      <c r="S807" s="4" t="str">
        <f>IFERROR(VLOOKUP(R807,'C:\Users\XP-PC-XXX\Desktop\[员工花名册20180208更新版.xlsx]数据引用'!#REF!,2,0),"否")</f>
        <v>否</v>
      </c>
      <c r="AE807" s="47">
        <f ca="1" t="shared" si="25"/>
        <v>118.083333333333</v>
      </c>
      <c r="AI807" s="2" t="s">
        <v>5118</v>
      </c>
    </row>
    <row r="808" spans="1:35">
      <c r="A808" s="36" t="s">
        <v>5119</v>
      </c>
      <c r="B808" s="22" t="s">
        <v>5120</v>
      </c>
      <c r="C808" s="22" t="s">
        <v>34</v>
      </c>
      <c r="D808" s="22" t="s">
        <v>35</v>
      </c>
      <c r="E808" s="2" t="s">
        <v>1090</v>
      </c>
      <c r="F808" s="2" t="s">
        <v>3583</v>
      </c>
      <c r="I808" s="22"/>
      <c r="J808" s="2" t="s">
        <v>145</v>
      </c>
      <c r="K808" s="22" t="s">
        <v>4225</v>
      </c>
      <c r="L808" s="67" t="s">
        <v>3582</v>
      </c>
      <c r="M808" s="67" t="s">
        <v>3582</v>
      </c>
      <c r="N808" s="68">
        <v>43132</v>
      </c>
      <c r="O808" s="69">
        <f ca="1" t="shared" si="24"/>
        <v>0</v>
      </c>
      <c r="P808" s="22" t="s">
        <v>4978</v>
      </c>
      <c r="Q808" s="22" t="s">
        <v>40</v>
      </c>
      <c r="R808" s="76" t="s">
        <v>5121</v>
      </c>
      <c r="S808" s="76" t="str">
        <f>IFERROR(VLOOKUP(R808,'C:\Users\XP-PC-XXX\Desktop\[员工花名册20180208更新版.xlsx]数据引用'!#REF!,2,0),"否")</f>
        <v>否</v>
      </c>
      <c r="T808" s="76"/>
      <c r="U808" s="76" t="s">
        <v>5122</v>
      </c>
      <c r="V808" s="22"/>
      <c r="W808" s="76"/>
      <c r="X808" s="76"/>
      <c r="Y808" s="22"/>
      <c r="Z808" s="22"/>
      <c r="AA808" s="22"/>
      <c r="AB808" s="22"/>
      <c r="AC808" s="22"/>
      <c r="AD808" s="5">
        <v>40360</v>
      </c>
      <c r="AE808" s="79">
        <f ca="1" t="shared" si="25"/>
        <v>7.58333333333333</v>
      </c>
      <c r="AF808" s="22"/>
      <c r="AG808" s="22"/>
      <c r="AH808" s="2">
        <v>18923782582</v>
      </c>
      <c r="AI808" s="2" t="s">
        <v>5123</v>
      </c>
    </row>
    <row r="809" spans="1:35">
      <c r="A809" s="1" t="s">
        <v>5124</v>
      </c>
      <c r="B809" s="2" t="s">
        <v>5125</v>
      </c>
      <c r="C809" s="2" t="s">
        <v>34</v>
      </c>
      <c r="D809" s="2" t="s">
        <v>1282</v>
      </c>
      <c r="E809" s="2" t="s">
        <v>82</v>
      </c>
      <c r="F809" s="2" t="s">
        <v>577</v>
      </c>
      <c r="G809" s="2" t="s">
        <v>578</v>
      </c>
      <c r="J809" s="2" t="s">
        <v>145</v>
      </c>
      <c r="K809" s="2" t="s">
        <v>902</v>
      </c>
      <c r="L809" s="43" t="s">
        <v>3845</v>
      </c>
      <c r="M809" s="43" t="s">
        <v>3845</v>
      </c>
      <c r="N809" s="45">
        <v>43132</v>
      </c>
      <c r="O809" s="7">
        <f ca="1" t="shared" si="24"/>
        <v>0</v>
      </c>
      <c r="P809" s="2">
        <v>2009.7</v>
      </c>
      <c r="Q809" s="2" t="s">
        <v>418</v>
      </c>
      <c r="R809" s="4" t="s">
        <v>5126</v>
      </c>
      <c r="S809" s="4" t="str">
        <f>IFERROR(VLOOKUP(R809,'C:\Users\XP-PC-XXX\Desktop\[员工花名册20180208更新版.xlsx]数据引用'!#REF!,2,0),"否")</f>
        <v>否</v>
      </c>
      <c r="U809" s="4" t="s">
        <v>1285</v>
      </c>
      <c r="AB809" s="2" t="s">
        <v>5127</v>
      </c>
      <c r="AD809" s="3">
        <v>39884</v>
      </c>
      <c r="AE809" s="47">
        <f ca="1" t="shared" si="25"/>
        <v>8.91666666666667</v>
      </c>
      <c r="AF809" s="82" t="s">
        <v>5128</v>
      </c>
      <c r="AG809" s="82" t="s">
        <v>5129</v>
      </c>
      <c r="AH809" s="2">
        <v>13720008485</v>
      </c>
      <c r="AI809" s="2" t="s">
        <v>5130</v>
      </c>
    </row>
    <row r="810" spans="1:35">
      <c r="A810" s="1" t="s">
        <v>5131</v>
      </c>
      <c r="B810" s="2" t="s">
        <v>5132</v>
      </c>
      <c r="C810" s="2" t="s">
        <v>34</v>
      </c>
      <c r="D810" s="2" t="s">
        <v>1282</v>
      </c>
      <c r="E810" s="2" t="s">
        <v>328</v>
      </c>
      <c r="F810" s="2" t="s">
        <v>2677</v>
      </c>
      <c r="J810" s="2" t="s">
        <v>198</v>
      </c>
      <c r="K810" s="2" t="s">
        <v>3754</v>
      </c>
      <c r="L810" s="43" t="s">
        <v>3053</v>
      </c>
      <c r="M810" s="43" t="s">
        <v>3053</v>
      </c>
      <c r="N810" s="45">
        <v>43132</v>
      </c>
      <c r="O810" s="7">
        <f ca="1" t="shared" si="24"/>
        <v>0</v>
      </c>
      <c r="P810" s="2">
        <v>2016.5</v>
      </c>
      <c r="Q810" s="2" t="s">
        <v>49</v>
      </c>
      <c r="R810" s="4" t="s">
        <v>5133</v>
      </c>
      <c r="S810" s="4" t="str">
        <f>IFERROR(VLOOKUP(R810,'C:\Users\XP-PC-XXX\Desktop\[员工花名册20180208更新版.xlsx]数据引用'!#REF!,2,0),"否")</f>
        <v>否</v>
      </c>
      <c r="U810" s="4" t="s">
        <v>5134</v>
      </c>
      <c r="V810" s="2" t="s">
        <v>40</v>
      </c>
      <c r="W810" s="4" t="s">
        <v>5133</v>
      </c>
      <c r="X810" s="4" t="s">
        <v>5134</v>
      </c>
      <c r="AB810" s="2" t="s">
        <v>5135</v>
      </c>
      <c r="AD810" s="3">
        <v>43132</v>
      </c>
      <c r="AE810" s="47">
        <f ca="1" t="shared" si="25"/>
        <v>0</v>
      </c>
      <c r="AF810" s="82" t="s">
        <v>5136</v>
      </c>
      <c r="AG810" s="82" t="s">
        <v>5137</v>
      </c>
      <c r="AH810" s="2">
        <v>18683050608</v>
      </c>
      <c r="AI810" s="2" t="s">
        <v>5138</v>
      </c>
    </row>
    <row r="811" spans="1:35">
      <c r="A811" s="1" t="s">
        <v>5139</v>
      </c>
      <c r="B811" s="2" t="s">
        <v>5140</v>
      </c>
      <c r="C811" s="2" t="s">
        <v>34</v>
      </c>
      <c r="D811" s="2" t="s">
        <v>35</v>
      </c>
      <c r="E811" s="2" t="s">
        <v>155</v>
      </c>
      <c r="F811" s="2" t="s">
        <v>156</v>
      </c>
      <c r="J811" s="2" t="s">
        <v>68</v>
      </c>
      <c r="K811" s="2" t="s">
        <v>5141</v>
      </c>
      <c r="L811" s="43" t="s">
        <v>154</v>
      </c>
      <c r="M811" s="43" t="s">
        <v>158</v>
      </c>
      <c r="N811" s="45">
        <v>43136</v>
      </c>
      <c r="O811" s="7">
        <f ca="1" t="shared" si="24"/>
        <v>0</v>
      </c>
      <c r="P811" s="2">
        <v>2006.5</v>
      </c>
      <c r="Q811" s="2" t="s">
        <v>49</v>
      </c>
      <c r="R811" s="4" t="s">
        <v>661</v>
      </c>
      <c r="S811" s="4" t="str">
        <f>IFERROR(VLOOKUP(R811,'C:\Users\XP-PC-XXX\Desktop\[员工花名册20180208更新版.xlsx]数据引用'!#REF!,2,0),"否")</f>
        <v>否</v>
      </c>
      <c r="U811" s="4" t="s">
        <v>1359</v>
      </c>
      <c r="V811" s="2" t="s">
        <v>40</v>
      </c>
      <c r="W811" s="4" t="s">
        <v>661</v>
      </c>
      <c r="X811" s="4" t="s">
        <v>1359</v>
      </c>
      <c r="AD811" s="5">
        <v>38859</v>
      </c>
      <c r="AE811" s="47">
        <f ca="1" t="shared" si="25"/>
        <v>11.75</v>
      </c>
      <c r="AF811" s="2" t="s">
        <v>5142</v>
      </c>
      <c r="AG811" s="2" t="s">
        <v>5143</v>
      </c>
      <c r="AH811" s="2" t="s">
        <v>5144</v>
      </c>
      <c r="AI811" s="2" t="s">
        <v>5145</v>
      </c>
    </row>
    <row r="812" ht="28.5" spans="1:35">
      <c r="A812" s="1" t="s">
        <v>5146</v>
      </c>
      <c r="B812" s="2" t="s">
        <v>5147</v>
      </c>
      <c r="C812" s="2" t="s">
        <v>34</v>
      </c>
      <c r="D812" s="2" t="s">
        <v>1282</v>
      </c>
      <c r="E812" s="2" t="s">
        <v>328</v>
      </c>
      <c r="F812" s="2" t="s">
        <v>2669</v>
      </c>
      <c r="G812" s="2" t="s">
        <v>5148</v>
      </c>
      <c r="J812" s="2" t="s">
        <v>5149</v>
      </c>
      <c r="K812" s="2" t="s">
        <v>5150</v>
      </c>
      <c r="L812" s="43" t="s">
        <v>2439</v>
      </c>
      <c r="M812" s="43" t="s">
        <v>2439</v>
      </c>
      <c r="N812" s="45">
        <v>43139</v>
      </c>
      <c r="O812" s="7">
        <f ca="1" t="shared" si="24"/>
        <v>0</v>
      </c>
      <c r="S812" s="4" t="str">
        <f>IFERROR(VLOOKUP(R812,'C:\Users\XP-PC-XXX\Desktop\[员工花名册20180208更新版.xlsx]数据引用'!#REF!,2,0),"否")</f>
        <v>否</v>
      </c>
      <c r="Y812" s="2" t="s">
        <v>40</v>
      </c>
      <c r="Z812" s="4" t="s">
        <v>5151</v>
      </c>
      <c r="AA812" s="2" t="s">
        <v>2332</v>
      </c>
      <c r="AD812" s="5">
        <v>36861</v>
      </c>
      <c r="AE812" s="47">
        <f ca="1" t="shared" si="25"/>
        <v>17.1666666666667</v>
      </c>
      <c r="AF812" s="2" t="s">
        <v>5152</v>
      </c>
      <c r="AG812" s="2" t="s">
        <v>5153</v>
      </c>
      <c r="AH812" s="2" t="s">
        <v>5154</v>
      </c>
      <c r="AI812" s="2" t="s">
        <v>5155</v>
      </c>
    </row>
    <row r="813" spans="1:31">
      <c r="A813" s="1" t="s">
        <v>5156</v>
      </c>
      <c r="B813" s="2" t="s">
        <v>5157</v>
      </c>
      <c r="C813" s="2" t="s">
        <v>34</v>
      </c>
      <c r="D813" s="2" t="s">
        <v>35</v>
      </c>
      <c r="E813" s="2" t="s">
        <v>1090</v>
      </c>
      <c r="F813" s="2" t="s">
        <v>3574</v>
      </c>
      <c r="G813" s="2" t="s">
        <v>3575</v>
      </c>
      <c r="J813" s="2" t="s">
        <v>145</v>
      </c>
      <c r="K813" s="71" t="s">
        <v>5158</v>
      </c>
      <c r="L813" s="71" t="s">
        <v>4668</v>
      </c>
      <c r="M813" s="71" t="s">
        <v>4668</v>
      </c>
      <c r="N813" s="3">
        <v>43134</v>
      </c>
      <c r="O813" s="7">
        <f ca="1" t="shared" si="24"/>
        <v>0</v>
      </c>
      <c r="P813" s="2">
        <v>2008.6</v>
      </c>
      <c r="R813" s="4" t="s">
        <v>5159</v>
      </c>
      <c r="S813" s="4" t="str">
        <f>IFERROR(VLOOKUP(R813,'C:\Users\XP-PC-XXX\Desktop\[员工花名册20180208更新版.xlsx]数据引用'!#REF!,2,0),"否")</f>
        <v>否</v>
      </c>
      <c r="U813" s="4" t="s">
        <v>5160</v>
      </c>
      <c r="AD813" s="5">
        <v>39600</v>
      </c>
      <c r="AE813" s="47">
        <f ca="1" t="shared" si="25"/>
        <v>9.66666666666667</v>
      </c>
    </row>
    <row r="814" spans="1:35">
      <c r="A814" s="1" t="s">
        <v>5161</v>
      </c>
      <c r="B814" s="2" t="s">
        <v>5162</v>
      </c>
      <c r="C814" s="2" t="s">
        <v>34</v>
      </c>
      <c r="D814" s="22" t="s">
        <v>1282</v>
      </c>
      <c r="E814" s="2" t="s">
        <v>328</v>
      </c>
      <c r="F814" s="2" t="s">
        <v>2677</v>
      </c>
      <c r="I814" s="22"/>
      <c r="J814" s="2" t="s">
        <v>145</v>
      </c>
      <c r="K814" s="72" t="s">
        <v>5163</v>
      </c>
      <c r="L814" s="22" t="s">
        <v>2814</v>
      </c>
      <c r="M814" s="22" t="s">
        <v>2814</v>
      </c>
      <c r="N814" s="3">
        <v>43136</v>
      </c>
      <c r="O814" s="7">
        <f ca="1" t="shared" si="24"/>
        <v>0</v>
      </c>
      <c r="P814" s="22">
        <v>2009.7</v>
      </c>
      <c r="Q814" s="22" t="s">
        <v>40</v>
      </c>
      <c r="R814" s="76" t="s">
        <v>5164</v>
      </c>
      <c r="S814" s="4" t="str">
        <f>IFERROR(VLOOKUP(R814,'C:\Users\XP-PC-XXX\Desktop\[员工花名册20180208更新版.xlsx]数据引用'!#REF!,2,0),"否")</f>
        <v>否</v>
      </c>
      <c r="U814" s="76" t="s">
        <v>703</v>
      </c>
      <c r="V814" s="22" t="s">
        <v>4073</v>
      </c>
      <c r="W814" s="76" t="s">
        <v>3767</v>
      </c>
      <c r="X814" s="76" t="s">
        <v>5165</v>
      </c>
      <c r="AD814" s="5">
        <v>40183</v>
      </c>
      <c r="AE814" s="47">
        <f ca="1" t="shared" si="25"/>
        <v>8.08333333333333</v>
      </c>
      <c r="AF814" s="83" t="s">
        <v>5166</v>
      </c>
      <c r="AG814" s="83" t="s">
        <v>5167</v>
      </c>
      <c r="AH814" s="22">
        <v>18612261007</v>
      </c>
      <c r="AI814" s="22" t="s">
        <v>5168</v>
      </c>
    </row>
    <row r="815" spans="1:31">
      <c r="A815" s="1" t="s">
        <v>5169</v>
      </c>
      <c r="B815" s="2" t="s">
        <v>5170</v>
      </c>
      <c r="C815" s="2" t="s">
        <v>81</v>
      </c>
      <c r="D815" s="2" t="s">
        <v>3648</v>
      </c>
      <c r="N815" s="3">
        <v>43138</v>
      </c>
      <c r="O815" s="7">
        <f ca="1" t="shared" si="24"/>
        <v>0</v>
      </c>
      <c r="S815" s="4" t="str">
        <f>IFERROR(VLOOKUP(R815,'C:\Users\XP-PC-XXX\Desktop\[员工花名册20180208更新版.xlsx]数据引用'!#REF!,2,0),"否")</f>
        <v>否</v>
      </c>
      <c r="AE815" s="47">
        <f ca="1" t="shared" si="25"/>
        <v>118.083333333333</v>
      </c>
    </row>
    <row r="816" spans="1:31">
      <c r="A816" s="1" t="s">
        <v>5171</v>
      </c>
      <c r="B816" s="2" t="s">
        <v>5172</v>
      </c>
      <c r="C816" s="2" t="s">
        <v>34</v>
      </c>
      <c r="D816" s="2" t="s">
        <v>3648</v>
      </c>
      <c r="N816" s="3">
        <v>43153</v>
      </c>
      <c r="O816" s="7">
        <f ca="1" t="shared" si="24"/>
        <v>0</v>
      </c>
      <c r="AE816" s="47"/>
    </row>
    <row r="817" ht="28.5" spans="1:35">
      <c r="A817" s="1" t="s">
        <v>5173</v>
      </c>
      <c r="B817" s="2" t="s">
        <v>5174</v>
      </c>
      <c r="C817" s="2" t="s">
        <v>81</v>
      </c>
      <c r="D817" s="2" t="s">
        <v>3093</v>
      </c>
      <c r="E817" s="2" t="s">
        <v>57</v>
      </c>
      <c r="F817" s="2" t="s">
        <v>93</v>
      </c>
      <c r="G817" s="2" t="s">
        <v>94</v>
      </c>
      <c r="J817" s="2" t="s">
        <v>5175</v>
      </c>
      <c r="K817" s="2" t="s">
        <v>3365</v>
      </c>
      <c r="L817" s="2" t="s">
        <v>3278</v>
      </c>
      <c r="M817" s="2" t="s">
        <v>1344</v>
      </c>
      <c r="N817" s="3">
        <v>43154</v>
      </c>
      <c r="O817" s="7">
        <f ca="1" t="shared" si="24"/>
        <v>0</v>
      </c>
      <c r="P817" s="2" t="s">
        <v>3368</v>
      </c>
      <c r="Q817" s="2" t="s">
        <v>418</v>
      </c>
      <c r="R817" s="4" t="s">
        <v>3149</v>
      </c>
      <c r="S817" s="4" t="str">
        <f>IFERROR(VLOOKUP(R817,'C:\Users\XP-PC-XXX\Desktop\[员工花名册20180208更新版.xlsx]数据引用'!#REF!,2,0),"否")</f>
        <v>否</v>
      </c>
      <c r="U817" s="4" t="s">
        <v>1293</v>
      </c>
      <c r="AE817" s="47">
        <f ca="1" t="shared" ref="AE817" si="26">DATEDIF(AD817,TODAY(),"m")/12</f>
        <v>118.083333333333</v>
      </c>
      <c r="AF817" s="1" t="s">
        <v>39</v>
      </c>
      <c r="AG817" s="1" t="s">
        <v>39</v>
      </c>
      <c r="AH817" s="2" t="s">
        <v>5176</v>
      </c>
      <c r="AI817" s="2" t="s">
        <v>5177</v>
      </c>
    </row>
  </sheetData>
  <conditionalFormatting sqref="B408">
    <cfRule type="duplicateValues" dxfId="0" priority="19"/>
  </conditionalFormatting>
  <conditionalFormatting sqref="B409">
    <cfRule type="duplicateValues" dxfId="0" priority="18"/>
  </conditionalFormatting>
  <conditionalFormatting sqref="B510"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B593">
    <cfRule type="duplicateValues" dxfId="0" priority="11"/>
    <cfRule type="duplicateValues" dxfId="0" priority="12"/>
    <cfRule type="duplicateValues" dxfId="0" priority="13"/>
  </conditionalFormatting>
  <conditionalFormatting sqref="B617">
    <cfRule type="duplicateValues" dxfId="1" priority="33"/>
    <cfRule type="duplicateValues" dxfId="1" priority="34"/>
  </conditionalFormatting>
  <conditionalFormatting sqref="B622">
    <cfRule type="duplicateValues" dxfId="1" priority="22"/>
  </conditionalFormatting>
  <conditionalFormatting sqref="B630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703">
    <cfRule type="duplicateValues" dxfId="1" priority="23"/>
  </conditionalFormatting>
  <conditionalFormatting sqref="B749">
    <cfRule type="duplicateValues" dxfId="0" priority="21"/>
  </conditionalFormatting>
  <conditionalFormatting sqref="A754">
    <cfRule type="duplicateValues" dxfId="0" priority="20"/>
  </conditionalFormatting>
  <conditionalFormatting sqref="B754">
    <cfRule type="duplicateValues" dxfId="0" priority="1"/>
    <cfRule type="duplicateValues" dxfId="0" priority="2"/>
  </conditionalFormatting>
  <conditionalFormatting sqref="A495:A500">
    <cfRule type="duplicateValues" dxfId="1" priority="26"/>
  </conditionalFormatting>
  <conditionalFormatting sqref="A618:A619">
    <cfRule type="duplicateValues" dxfId="1" priority="29"/>
  </conditionalFormatting>
  <conditionalFormatting sqref="B495:B500">
    <cfRule type="duplicateValues" dxfId="1" priority="27"/>
    <cfRule type="duplicateValues" dxfId="1" priority="28"/>
  </conditionalFormatting>
  <conditionalFormatting sqref="B618:B619">
    <cfRule type="duplicateValues" dxfId="1" priority="30"/>
    <cfRule type="duplicateValues" dxfId="1" priority="31"/>
  </conditionalFormatting>
  <conditionalFormatting sqref="B701:B702">
    <cfRule type="duplicateValues" dxfId="1" priority="24"/>
  </conditionalFormatting>
  <conditionalFormatting sqref="B713:B714">
    <cfRule type="duplicateValues" dxfId="0" priority="3"/>
    <cfRule type="duplicateValues" dxfId="1" priority="4"/>
    <cfRule type="duplicateValues" dxfId="0" priority="5"/>
    <cfRule type="duplicateValues" dxfId="0" priority="6"/>
  </conditionalFormatting>
  <conditionalFormatting sqref="B1:B407 B410:B494 B755:B756 B751:B752 B758:B1048576 B715:B721 B631:B648 B594:B617 B511:B592 B662:B700 B501:B509 B623:B629 B620:B621 B705:B712 B658:B659 B655:B656">
    <cfRule type="duplicateValues" dxfId="1" priority="32"/>
  </conditionalFormatting>
  <conditionalFormatting sqref="A654:B654 A655:A657">
    <cfRule type="duplicateValues" dxfId="1" priority="25"/>
  </conditionalFormatting>
  <conditionalFormatting sqref="B757 B722:B748 B750 B753">
    <cfRule type="duplicateValues" dxfId="0" priority="35"/>
  </conditionalFormatting>
  <dataValidations count="3">
    <dataValidation type="list" allowBlank="1" showInputMessage="1" showErrorMessage="1" sqref="D608 D730 D753 D755 D2:D452 D461:D494 D495:D578 D647:D648 D739:D750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D754 D453:D460 D579:D607 D609:D646 D649:D729 D731:D738 D751:D752 D756:D817">
      <formula1>"小鹏科技-广州,小鹏科技-北京,小鹏科技-硅谷,小鹏制造-广州,肇庆小鹏-肇庆,肇庆小鹏-广州"</formula1>
    </dataValidation>
    <dataValidation type="list" allowBlank="1" showInputMessage="1" showErrorMessage="1" sqref="C2:C26">
      <formula1>"M-男,F-女"</formula1>
    </dataValidation>
  </dataValidations>
  <hyperlinks>
    <hyperlink ref="AI403" r:id="rId3" display="wangk@xiaopeng.com"/>
    <hyperlink ref="AI579" r:id="rId4" display="jingjf@xiaopeng.com"/>
    <hyperlink ref="AI510" r:id="rId5" display="mincw@xiaopeng.com"/>
    <hyperlink ref="AI533" r:id="rId6" display="yangy2@xiaopeng.com"/>
    <hyperlink ref="AI580" r:id="rId7" display="gongj@xiaopeng.com"/>
    <hyperlink ref="AI619" r:id="rId8" display="xiet@xiaopeng.com"/>
    <hyperlink ref="AI617" r:id="rId9" display="lily@xiaopeng.com"/>
    <hyperlink ref="AI505" r:id="rId10" display="liuc@xiaopeng.com"/>
    <hyperlink ref="AI500" r:id="rId4" display="chenkx@xiaopeng.com"/>
    <hyperlink ref="AI620" r:id="rId11" display="yangsh2@xiaopeng.com"/>
    <hyperlink ref="AI621" r:id="rId12" display="wusx@xiaopeng.com"/>
    <hyperlink ref="AI701" r:id="rId13" display="gaof@xiaopeng.com"/>
    <hyperlink ref="AI702" r:id="rId14" display="fuq2@xiaopeng.com"/>
    <hyperlink ref="AI661" r:id="rId15" display="sux@xiaopeng.com"/>
    <hyperlink ref="AI757" r:id="rId16" display="wangx2@xiaopeng.com"/>
    <hyperlink ref="AI755" r:id="rId17" display="sunxd@xiaopeng.com"/>
    <hyperlink ref="AI814" r:id="rId18" display="dul@xiaopeng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2018-02-27T04:46:45Z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