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0"/>
  </bookViews>
  <sheets>
    <sheet name="PlotValues00114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<sst xmlns="http://schemas.openxmlformats.org/spreadsheetml/2006/main" count="12" uniqueCount="10">
  <si>
    <t>X/pixel</t>
  </si>
  <si>
    <t>Y/pixel</t>
  </si>
  <si>
    <t>X/mm</t>
  </si>
  <si>
    <t>max</t>
  </si>
  <si>
    <t>e^-2</t>
  </si>
  <si>
    <t>w1/mm</t>
  </si>
  <si>
    <t>w2/mm</t>
  </si>
  <si>
    <t>w_average</t>
  </si>
  <si>
    <t>r/mm</t>
  </si>
  <si>
    <t>I®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</si>
</sst>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PlotValues00114!$G$82</c:f>
              <c:strCache>
                <c:ptCount val="1"/>
                <c:pt idx="0">
                  <c:v>I®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PlotValues00114!$F$83:$F$234</c:f>
              <c:numCache>
                <c:formatCode>General</c:formatCode>
                <c:ptCount val="152"/>
                <c:pt idx="0">
                  <c:v>-2.0625</c:v>
                </c:pt>
                <c:pt idx="1">
                  <c:v>-2.035</c:v>
                </c:pt>
                <c:pt idx="2">
                  <c:v>-2.0075</c:v>
                </c:pt>
                <c:pt idx="3">
                  <c:v>-1.98</c:v>
                </c:pt>
                <c:pt idx="4">
                  <c:v>-1.9525</c:v>
                </c:pt>
                <c:pt idx="5">
                  <c:v>-1.925</c:v>
                </c:pt>
                <c:pt idx="6">
                  <c:v>-1.8975</c:v>
                </c:pt>
                <c:pt idx="7">
                  <c:v>-1.87</c:v>
                </c:pt>
                <c:pt idx="8">
                  <c:v>-1.8425</c:v>
                </c:pt>
                <c:pt idx="9">
                  <c:v>-1.815</c:v>
                </c:pt>
                <c:pt idx="10">
                  <c:v>-1.7875</c:v>
                </c:pt>
                <c:pt idx="11">
                  <c:v>-1.76</c:v>
                </c:pt>
                <c:pt idx="12">
                  <c:v>-1.7325</c:v>
                </c:pt>
                <c:pt idx="13">
                  <c:v>-1.705</c:v>
                </c:pt>
                <c:pt idx="14">
                  <c:v>-1.6775</c:v>
                </c:pt>
                <c:pt idx="15">
                  <c:v>-1.65</c:v>
                </c:pt>
                <c:pt idx="16">
                  <c:v>-1.6225</c:v>
                </c:pt>
                <c:pt idx="17">
                  <c:v>-1.595</c:v>
                </c:pt>
                <c:pt idx="18">
                  <c:v>-1.5675</c:v>
                </c:pt>
                <c:pt idx="19">
                  <c:v>-1.54</c:v>
                </c:pt>
                <c:pt idx="20">
                  <c:v>-1.5125</c:v>
                </c:pt>
                <c:pt idx="21">
                  <c:v>-1.485</c:v>
                </c:pt>
                <c:pt idx="22">
                  <c:v>-1.4575</c:v>
                </c:pt>
                <c:pt idx="23">
                  <c:v>-1.43</c:v>
                </c:pt>
                <c:pt idx="24">
                  <c:v>-1.4025</c:v>
                </c:pt>
                <c:pt idx="25">
                  <c:v>-1.375</c:v>
                </c:pt>
                <c:pt idx="26">
                  <c:v>-1.3475</c:v>
                </c:pt>
                <c:pt idx="27">
                  <c:v>-1.32</c:v>
                </c:pt>
                <c:pt idx="28">
                  <c:v>-1.2925</c:v>
                </c:pt>
                <c:pt idx="29">
                  <c:v>-1.265</c:v>
                </c:pt>
                <c:pt idx="30">
                  <c:v>-1.2375</c:v>
                </c:pt>
                <c:pt idx="31">
                  <c:v>-1.21</c:v>
                </c:pt>
                <c:pt idx="32">
                  <c:v>-1.1825</c:v>
                </c:pt>
                <c:pt idx="33">
                  <c:v>-1.155</c:v>
                </c:pt>
                <c:pt idx="34">
                  <c:v>-1.1275</c:v>
                </c:pt>
                <c:pt idx="35">
                  <c:v>-1.1</c:v>
                </c:pt>
                <c:pt idx="36">
                  <c:v>-1.0725</c:v>
                </c:pt>
                <c:pt idx="37">
                  <c:v>-1.045</c:v>
                </c:pt>
                <c:pt idx="38">
                  <c:v>-1.0175</c:v>
                </c:pt>
                <c:pt idx="39">
                  <c:v>-0.99</c:v>
                </c:pt>
                <c:pt idx="40">
                  <c:v>-0.9625</c:v>
                </c:pt>
                <c:pt idx="41">
                  <c:v>-0.935</c:v>
                </c:pt>
                <c:pt idx="42">
                  <c:v>-0.9075</c:v>
                </c:pt>
                <c:pt idx="43">
                  <c:v>-0.88</c:v>
                </c:pt>
                <c:pt idx="44">
                  <c:v>-0.8525</c:v>
                </c:pt>
                <c:pt idx="45">
                  <c:v>-0.825</c:v>
                </c:pt>
                <c:pt idx="46">
                  <c:v>-0.7975</c:v>
                </c:pt>
                <c:pt idx="47">
                  <c:v>-0.77</c:v>
                </c:pt>
                <c:pt idx="48">
                  <c:v>-0.7425</c:v>
                </c:pt>
                <c:pt idx="49">
                  <c:v>-0.715</c:v>
                </c:pt>
                <c:pt idx="50">
                  <c:v>-0.6875</c:v>
                </c:pt>
                <c:pt idx="51">
                  <c:v>-0.66</c:v>
                </c:pt>
                <c:pt idx="52">
                  <c:v>-0.6325</c:v>
                </c:pt>
                <c:pt idx="53">
                  <c:v>-0.605</c:v>
                </c:pt>
                <c:pt idx="54">
                  <c:v>-0.5775</c:v>
                </c:pt>
                <c:pt idx="55">
                  <c:v>-0.55</c:v>
                </c:pt>
                <c:pt idx="56">
                  <c:v>-0.5225</c:v>
                </c:pt>
                <c:pt idx="57">
                  <c:v>-0.495</c:v>
                </c:pt>
                <c:pt idx="58">
                  <c:v>-0.4675</c:v>
                </c:pt>
                <c:pt idx="59">
                  <c:v>-0.44</c:v>
                </c:pt>
                <c:pt idx="60">
                  <c:v>-0.4125</c:v>
                </c:pt>
                <c:pt idx="61">
                  <c:v>-0.385</c:v>
                </c:pt>
                <c:pt idx="62">
                  <c:v>-0.3575</c:v>
                </c:pt>
                <c:pt idx="63">
                  <c:v>-0.33</c:v>
                </c:pt>
                <c:pt idx="64">
                  <c:v>-0.3025</c:v>
                </c:pt>
                <c:pt idx="65">
                  <c:v>-0.275</c:v>
                </c:pt>
                <c:pt idx="66">
                  <c:v>-0.2475</c:v>
                </c:pt>
                <c:pt idx="67">
                  <c:v>-0.22</c:v>
                </c:pt>
                <c:pt idx="68">
                  <c:v>-0.1925</c:v>
                </c:pt>
                <c:pt idx="69">
                  <c:v>-0.165</c:v>
                </c:pt>
                <c:pt idx="70">
                  <c:v>-0.1375</c:v>
                </c:pt>
                <c:pt idx="71">
                  <c:v>-0.11</c:v>
                </c:pt>
                <c:pt idx="72">
                  <c:v>-0.0825</c:v>
                </c:pt>
                <c:pt idx="73">
                  <c:v>-0.055</c:v>
                </c:pt>
                <c:pt idx="74">
                  <c:v>-0.0275</c:v>
                </c:pt>
                <c:pt idx="75">
                  <c:v>0</c:v>
                </c:pt>
                <c:pt idx="76">
                  <c:v>0.0275</c:v>
                </c:pt>
                <c:pt idx="77">
                  <c:v>0.055</c:v>
                </c:pt>
                <c:pt idx="78">
                  <c:v>0.0825</c:v>
                </c:pt>
                <c:pt idx="79">
                  <c:v>0.11</c:v>
                </c:pt>
                <c:pt idx="80">
                  <c:v>0.1375</c:v>
                </c:pt>
                <c:pt idx="81">
                  <c:v>0.165</c:v>
                </c:pt>
                <c:pt idx="82">
                  <c:v>0.1925</c:v>
                </c:pt>
                <c:pt idx="83">
                  <c:v>0.22</c:v>
                </c:pt>
                <c:pt idx="84">
                  <c:v>0.2475</c:v>
                </c:pt>
                <c:pt idx="85">
                  <c:v>0.275</c:v>
                </c:pt>
                <c:pt idx="86">
                  <c:v>0.3025</c:v>
                </c:pt>
                <c:pt idx="87">
                  <c:v>0.33</c:v>
                </c:pt>
                <c:pt idx="88">
                  <c:v>0.3575</c:v>
                </c:pt>
                <c:pt idx="89">
                  <c:v>0.385</c:v>
                </c:pt>
                <c:pt idx="90">
                  <c:v>0.4125</c:v>
                </c:pt>
                <c:pt idx="91">
                  <c:v>0.44</c:v>
                </c:pt>
                <c:pt idx="92">
                  <c:v>0.4675</c:v>
                </c:pt>
                <c:pt idx="93">
                  <c:v>0.495</c:v>
                </c:pt>
                <c:pt idx="94">
                  <c:v>0.5225</c:v>
                </c:pt>
                <c:pt idx="95">
                  <c:v>0.55</c:v>
                </c:pt>
                <c:pt idx="96">
                  <c:v>0.5775</c:v>
                </c:pt>
                <c:pt idx="97">
                  <c:v>0.605</c:v>
                </c:pt>
                <c:pt idx="98">
                  <c:v>0.6325</c:v>
                </c:pt>
                <c:pt idx="99">
                  <c:v>0.66</c:v>
                </c:pt>
                <c:pt idx="100">
                  <c:v>0.6875</c:v>
                </c:pt>
                <c:pt idx="101">
                  <c:v>0.715</c:v>
                </c:pt>
                <c:pt idx="102">
                  <c:v>0.7425</c:v>
                </c:pt>
                <c:pt idx="103">
                  <c:v>0.77</c:v>
                </c:pt>
                <c:pt idx="104">
                  <c:v>0.7975</c:v>
                </c:pt>
                <c:pt idx="105">
                  <c:v>0.825</c:v>
                </c:pt>
                <c:pt idx="106">
                  <c:v>0.8525</c:v>
                </c:pt>
                <c:pt idx="107">
                  <c:v>0.88</c:v>
                </c:pt>
                <c:pt idx="108">
                  <c:v>0.9075</c:v>
                </c:pt>
                <c:pt idx="109">
                  <c:v>0.935</c:v>
                </c:pt>
                <c:pt idx="110">
                  <c:v>0.9625</c:v>
                </c:pt>
                <c:pt idx="111">
                  <c:v>0.99</c:v>
                </c:pt>
                <c:pt idx="112">
                  <c:v>1.0175</c:v>
                </c:pt>
                <c:pt idx="113">
                  <c:v>1.045</c:v>
                </c:pt>
                <c:pt idx="114">
                  <c:v>1.0725</c:v>
                </c:pt>
                <c:pt idx="115">
                  <c:v>1.1</c:v>
                </c:pt>
                <c:pt idx="116">
                  <c:v>1.1275</c:v>
                </c:pt>
                <c:pt idx="117">
                  <c:v>1.155</c:v>
                </c:pt>
                <c:pt idx="118">
                  <c:v>1.1825</c:v>
                </c:pt>
                <c:pt idx="119">
                  <c:v>1.21</c:v>
                </c:pt>
                <c:pt idx="120">
                  <c:v>1.2375</c:v>
                </c:pt>
                <c:pt idx="121">
                  <c:v>1.265</c:v>
                </c:pt>
                <c:pt idx="122">
                  <c:v>1.2925</c:v>
                </c:pt>
                <c:pt idx="123">
                  <c:v>1.32</c:v>
                </c:pt>
                <c:pt idx="124">
                  <c:v>1.3475</c:v>
                </c:pt>
                <c:pt idx="125">
                  <c:v>1.375</c:v>
                </c:pt>
                <c:pt idx="126">
                  <c:v>1.4025</c:v>
                </c:pt>
                <c:pt idx="127">
                  <c:v>1.43</c:v>
                </c:pt>
                <c:pt idx="128">
                  <c:v>1.4575</c:v>
                </c:pt>
                <c:pt idx="129">
                  <c:v>1.485</c:v>
                </c:pt>
                <c:pt idx="130">
                  <c:v>1.5125</c:v>
                </c:pt>
                <c:pt idx="131">
                  <c:v>1.54</c:v>
                </c:pt>
                <c:pt idx="132">
                  <c:v>1.5675</c:v>
                </c:pt>
                <c:pt idx="133">
                  <c:v>1.595</c:v>
                </c:pt>
                <c:pt idx="134">
                  <c:v>1.6225</c:v>
                </c:pt>
                <c:pt idx="135">
                  <c:v>1.65</c:v>
                </c:pt>
                <c:pt idx="136">
                  <c:v>1.6775</c:v>
                </c:pt>
                <c:pt idx="137">
                  <c:v>1.705</c:v>
                </c:pt>
                <c:pt idx="138">
                  <c:v>1.7325</c:v>
                </c:pt>
                <c:pt idx="139">
                  <c:v>1.76</c:v>
                </c:pt>
                <c:pt idx="140">
                  <c:v>1.7875</c:v>
                </c:pt>
                <c:pt idx="141">
                  <c:v>1.815</c:v>
                </c:pt>
                <c:pt idx="142">
                  <c:v>1.8425</c:v>
                </c:pt>
                <c:pt idx="143">
                  <c:v>1.87</c:v>
                </c:pt>
                <c:pt idx="144">
                  <c:v>1.8975</c:v>
                </c:pt>
                <c:pt idx="145">
                  <c:v>1.925</c:v>
                </c:pt>
                <c:pt idx="146">
                  <c:v>1.9525</c:v>
                </c:pt>
                <c:pt idx="147">
                  <c:v>1.98</c:v>
                </c:pt>
                <c:pt idx="148">
                  <c:v>2.0075</c:v>
                </c:pt>
                <c:pt idx="149">
                  <c:v>2.035</c:v>
                </c:pt>
                <c:pt idx="150">
                  <c:v>2.0625</c:v>
                </c:pt>
                <c:pt idx="151">
                  <c:v>2.09</c:v>
                </c:pt>
              </c:numCache>
            </c:numRef>
          </c:xVal>
          <c:yVal>
            <c:numRef>
              <c:f>PlotValues00114!$G$83:$G$234</c:f>
              <c:numCache>
                <c:formatCode>General</c:formatCode>
                <c:ptCount val="152"/>
                <c:pt idx="0">
                  <c:v>6.00056853415548</c:v>
                </c:pt>
                <c:pt idx="1">
                  <c:v>6.00077522634427</c:v>
                </c:pt>
                <c:pt idx="2">
                  <c:v>6.00105267136075</c:v>
                </c:pt>
                <c:pt idx="3">
                  <c:v>6.00142347359331</c:v>
                </c:pt>
                <c:pt idx="4">
                  <c:v>6.00191689509062</c:v>
                </c:pt>
                <c:pt idx="5">
                  <c:v>6.00257063015559</c:v>
                </c:pt>
                <c:pt idx="6">
                  <c:v>6.00343299501879</c:v>
                </c:pt>
                <c:pt idx="7">
                  <c:v>6.00456561273927</c:v>
                </c:pt>
                <c:pt idx="8">
                  <c:v>6.00604668426611</c:v>
                </c:pt>
                <c:pt idx="9">
                  <c:v>6.00797494754979</c:v>
                </c:pt>
                <c:pt idx="10">
                  <c:v>6.01047443730136</c:v>
                </c:pt>
                <c:pt idx="11">
                  <c:v>6.0137001679175</c:v>
                </c:pt>
                <c:pt idx="12">
                  <c:v>6.01784487053599</c:v>
                </c:pt>
                <c:pt idx="13">
                  <c:v>6.02314692132527</c:v>
                </c:pt>
                <c:pt idx="14">
                  <c:v>6.02989960095305</c:v>
                </c:pt>
                <c:pt idx="15">
                  <c:v>6.03846182358053</c:v>
                </c:pt>
                <c:pt idx="16">
                  <c:v>6.04927046640862</c:v>
                </c:pt>
                <c:pt idx="17">
                  <c:v>6.06285441636175</c:v>
                </c:pt>
                <c:pt idx="18">
                  <c:v>6.07985042745793</c:v>
                </c:pt>
                <c:pt idx="19">
                  <c:v>6.10102084928054</c:v>
                </c:pt>
                <c:pt idx="20">
                  <c:v>6.12727324228256</c:v>
                </c:pt>
                <c:pt idx="21">
                  <c:v>6.15968183809962</c:v>
                </c:pt>
                <c:pt idx="22">
                  <c:v>6.19951073154242</c:v>
                </c:pt>
                <c:pt idx="23">
                  <c:v>6.24823860476213</c:v>
                </c:pt>
                <c:pt idx="24">
                  <c:v>6.30758468300756</c:v>
                </c:pt>
                <c:pt idx="25">
                  <c:v>6.37953550582509</c:v>
                </c:pt>
                <c:pt idx="26">
                  <c:v>6.46637196867358</c:v>
                </c:pt>
                <c:pt idx="27">
                  <c:v>6.57069594982673</c:v>
                </c:pt>
                <c:pt idx="28">
                  <c:v>6.69545568923177</c:v>
                </c:pt>
                <c:pt idx="29">
                  <c:v>6.84396893391811</c:v>
                </c:pt>
                <c:pt idx="30">
                  <c:v>7.01994271400006</c:v>
                </c:pt>
                <c:pt idx="31">
                  <c:v>7.2274884708507</c:v>
                </c:pt>
                <c:pt idx="32">
                  <c:v>7.47113113228741</c:v>
                </c:pt>
                <c:pt idx="33">
                  <c:v>7.75581062719872</c:v>
                </c:pt>
                <c:pt idx="34">
                  <c:v>8.08687426327267</c:v>
                </c:pt>
                <c:pt idx="35">
                  <c:v>8.47005836607772</c:v>
                </c:pt>
                <c:pt idx="36">
                  <c:v>8.91145760542223</c:v>
                </c:pt>
                <c:pt idx="37">
                  <c:v>9.41748052491795</c:v>
                </c:pt>
                <c:pt idx="38">
                  <c:v>9.99478995120428</c:v>
                </c:pt>
                <c:pt idx="39">
                  <c:v>10.6502271969199</c:v>
                </c:pt>
                <c:pt idx="40">
                  <c:v>11.3907192905378</c:v>
                </c:pt>
                <c:pt idx="41">
                  <c:v>12.2231688680183</c:v>
                </c:pt>
                <c:pt idx="42">
                  <c:v>13.1543268438279</c:v>
                </c:pt>
                <c:pt idx="43">
                  <c:v>14.190648536208</c:v>
                </c:pt>
                <c:pt idx="44">
                  <c:v>15.3381345433263</c:v>
                </c:pt>
                <c:pt idx="45">
                  <c:v>16.6021583382728</c:v>
                </c:pt>
                <c:pt idx="46">
                  <c:v>17.9872832524492</c:v>
                </c:pt>
                <c:pt idx="47">
                  <c:v>19.4970722252017</c:v>
                </c:pt>
                <c:pt idx="48">
                  <c:v>21.1338943853362</c:v>
                </c:pt>
                <c:pt idx="49">
                  <c:v>22.8987331672822</c:v>
                </c:pt>
                <c:pt idx="50">
                  <c:v>24.7910012191942</c:v>
                </c:pt>
                <c:pt idx="51">
                  <c:v>26.8083677996844</c:v>
                </c:pt>
                <c:pt idx="52">
                  <c:v>28.9466046526572</c:v>
                </c:pt>
                <c:pt idx="53">
                  <c:v>31.1994564669507</c:v>
                </c:pt>
                <c:pt idx="54">
                  <c:v>33.5585419445697</c:v>
                </c:pt>
                <c:pt idx="55">
                  <c:v>36.0132911996084</c:v>
                </c:pt>
                <c:pt idx="56">
                  <c:v>38.5509246783907</c:v>
                </c:pt>
                <c:pt idx="57">
                  <c:v>41.1564780276482</c:v>
                </c:pt>
                <c:pt idx="58">
                  <c:v>43.8128763492824</c:v>
                </c:pt>
                <c:pt idx="59">
                  <c:v>46.5010600853953</c:v>
                </c:pt>
                <c:pt idx="60">
                  <c:v>49.200163404316</c:v>
                </c:pt>
                <c:pt idx="61">
                  <c:v>51.8877444458518</c:v>
                </c:pt>
                <c:pt idx="62">
                  <c:v>54.5400651795735</c:v>
                </c:pt>
                <c:pt idx="63">
                  <c:v>57.1324169887532</c:v>
                </c:pt>
                <c:pt idx="64">
                  <c:v>59.6394864752359</c:v>
                </c:pt>
                <c:pt idx="65">
                  <c:v>62.0357544506764</c:v>
                </c:pt>
                <c:pt idx="66">
                  <c:v>64.2959197010664</c:v>
                </c:pt>
                <c:pt idx="67">
                  <c:v>66.3953379454074</c:v>
                </c:pt>
                <c:pt idx="68">
                  <c:v>68.3104655110945</c:v>
                </c:pt>
                <c:pt idx="69">
                  <c:v>70.0192966647798</c:v>
                </c:pt>
                <c:pt idx="70">
                  <c:v>71.5017833036771</c:v>
                </c:pt>
                <c:pt idx="71">
                  <c:v>72.7402258506495</c:v>
                </c:pt>
                <c:pt idx="72">
                  <c:v>73.7196247143017</c:v>
                </c:pt>
                <c:pt idx="73">
                  <c:v>74.4279825643152</c:v>
                </c:pt>
                <c:pt idx="74">
                  <c:v>74.8565489082719</c:v>
                </c:pt>
                <c:pt idx="75">
                  <c:v>75</c:v>
                </c:pt>
                <c:pt idx="76">
                  <c:v>74.8565489082719</c:v>
                </c:pt>
                <c:pt idx="77">
                  <c:v>74.4279825643152</c:v>
                </c:pt>
                <c:pt idx="78">
                  <c:v>73.7196247143017</c:v>
                </c:pt>
                <c:pt idx="79">
                  <c:v>72.7402258506495</c:v>
                </c:pt>
                <c:pt idx="80">
                  <c:v>71.5017833036771</c:v>
                </c:pt>
                <c:pt idx="81">
                  <c:v>70.0192966647798</c:v>
                </c:pt>
                <c:pt idx="82">
                  <c:v>68.3104655110945</c:v>
                </c:pt>
                <c:pt idx="83">
                  <c:v>66.3953379454074</c:v>
                </c:pt>
                <c:pt idx="84">
                  <c:v>64.2959197010664</c:v>
                </c:pt>
                <c:pt idx="85">
                  <c:v>62.0357544506764</c:v>
                </c:pt>
                <c:pt idx="86">
                  <c:v>59.6394864752359</c:v>
                </c:pt>
                <c:pt idx="87">
                  <c:v>57.1324169887532</c:v>
                </c:pt>
                <c:pt idx="88">
                  <c:v>54.5400651795735</c:v>
                </c:pt>
                <c:pt idx="89">
                  <c:v>51.8877444458518</c:v>
                </c:pt>
                <c:pt idx="90">
                  <c:v>49.200163404316</c:v>
                </c:pt>
                <c:pt idx="91">
                  <c:v>46.5010600853953</c:v>
                </c:pt>
                <c:pt idx="92">
                  <c:v>43.8128763492824</c:v>
                </c:pt>
                <c:pt idx="93">
                  <c:v>41.1564780276482</c:v>
                </c:pt>
                <c:pt idx="94">
                  <c:v>38.5509246783907</c:v>
                </c:pt>
                <c:pt idx="95">
                  <c:v>36.0132911996084</c:v>
                </c:pt>
                <c:pt idx="96">
                  <c:v>33.5585419445697</c:v>
                </c:pt>
                <c:pt idx="97">
                  <c:v>31.1994564669507</c:v>
                </c:pt>
                <c:pt idx="98">
                  <c:v>28.9466046526572</c:v>
                </c:pt>
                <c:pt idx="99">
                  <c:v>26.8083677996844</c:v>
                </c:pt>
                <c:pt idx="100">
                  <c:v>24.7910012191942</c:v>
                </c:pt>
                <c:pt idx="101">
                  <c:v>22.8987331672822</c:v>
                </c:pt>
                <c:pt idx="102">
                  <c:v>21.1338943853362</c:v>
                </c:pt>
                <c:pt idx="103">
                  <c:v>19.4970722252017</c:v>
                </c:pt>
                <c:pt idx="104">
                  <c:v>17.9872832524492</c:v>
                </c:pt>
                <c:pt idx="105">
                  <c:v>16.6021583382728</c:v>
                </c:pt>
                <c:pt idx="106">
                  <c:v>15.3381345433263</c:v>
                </c:pt>
                <c:pt idx="107">
                  <c:v>14.190648536208</c:v>
                </c:pt>
                <c:pt idx="108">
                  <c:v>13.1543268438279</c:v>
                </c:pt>
                <c:pt idx="109">
                  <c:v>12.2231688680183</c:v>
                </c:pt>
                <c:pt idx="110">
                  <c:v>11.3907192905378</c:v>
                </c:pt>
                <c:pt idx="111">
                  <c:v>10.6502271969199</c:v>
                </c:pt>
                <c:pt idx="112">
                  <c:v>9.99478995120428</c:v>
                </c:pt>
                <c:pt idx="113">
                  <c:v>9.41748052491795</c:v>
                </c:pt>
                <c:pt idx="114">
                  <c:v>8.91145760542223</c:v>
                </c:pt>
                <c:pt idx="115">
                  <c:v>8.47005836607772</c:v>
                </c:pt>
                <c:pt idx="116">
                  <c:v>8.08687426327267</c:v>
                </c:pt>
                <c:pt idx="117">
                  <c:v>7.75581062719872</c:v>
                </c:pt>
                <c:pt idx="118">
                  <c:v>7.47113113228741</c:v>
                </c:pt>
                <c:pt idx="119">
                  <c:v>7.2274884708507</c:v>
                </c:pt>
                <c:pt idx="120">
                  <c:v>7.01994271400006</c:v>
                </c:pt>
                <c:pt idx="121">
                  <c:v>6.84396893391811</c:v>
                </c:pt>
                <c:pt idx="122">
                  <c:v>6.69545568923177</c:v>
                </c:pt>
                <c:pt idx="123">
                  <c:v>6.57069594982673</c:v>
                </c:pt>
                <c:pt idx="124">
                  <c:v>6.46637196867358</c:v>
                </c:pt>
                <c:pt idx="125">
                  <c:v>6.37953550582509</c:v>
                </c:pt>
                <c:pt idx="126">
                  <c:v>6.30758468300756</c:v>
                </c:pt>
                <c:pt idx="127">
                  <c:v>6.24823860476213</c:v>
                </c:pt>
                <c:pt idx="128">
                  <c:v>6.19951073154242</c:v>
                </c:pt>
                <c:pt idx="129">
                  <c:v>6.15968183809962</c:v>
                </c:pt>
                <c:pt idx="130">
                  <c:v>6.12727324228256</c:v>
                </c:pt>
                <c:pt idx="131">
                  <c:v>6.10102084928054</c:v>
                </c:pt>
                <c:pt idx="132">
                  <c:v>6.07985042745793</c:v>
                </c:pt>
                <c:pt idx="133">
                  <c:v>6.06285441636175</c:v>
                </c:pt>
                <c:pt idx="134">
                  <c:v>6.04927046640862</c:v>
                </c:pt>
                <c:pt idx="135">
                  <c:v>6.03846182358053</c:v>
                </c:pt>
                <c:pt idx="136">
                  <c:v>6.02989960095305</c:v>
                </c:pt>
                <c:pt idx="137">
                  <c:v>6.02314692132527</c:v>
                </c:pt>
                <c:pt idx="138">
                  <c:v>6.01784487053599</c:v>
                </c:pt>
                <c:pt idx="139">
                  <c:v>6.0137001679175</c:v>
                </c:pt>
                <c:pt idx="140">
                  <c:v>6.01047443730136</c:v>
                </c:pt>
                <c:pt idx="141">
                  <c:v>6.00797494754979</c:v>
                </c:pt>
                <c:pt idx="142">
                  <c:v>6.00604668426611</c:v>
                </c:pt>
                <c:pt idx="143">
                  <c:v>6.00456561273927</c:v>
                </c:pt>
                <c:pt idx="144">
                  <c:v>6.00343299501879</c:v>
                </c:pt>
                <c:pt idx="145">
                  <c:v>6.00257063015559</c:v>
                </c:pt>
                <c:pt idx="146">
                  <c:v>6.00191689509062</c:v>
                </c:pt>
                <c:pt idx="147">
                  <c:v>6.00142347359331</c:v>
                </c:pt>
                <c:pt idx="148">
                  <c:v>6.00105267136075</c:v>
                </c:pt>
                <c:pt idx="149">
                  <c:v>6.00077522634427</c:v>
                </c:pt>
                <c:pt idx="150">
                  <c:v>6.00056853415548</c:v>
                </c:pt>
                <c:pt idx="151">
                  <c:v>6.00041521871605</c:v>
                </c:pt>
              </c:numCache>
            </c:numRef>
          </c:yVal>
          <c:smooth val="0"/>
        </c:ser>
        <c:axId val="45896855"/>
        <c:axId val="78104023"/>
      </c:scatterChart>
      <c:valAx>
        <c:axId val="45896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104023"/>
        <c:crosses val="autoZero"/>
      </c:valAx>
      <c:valAx>
        <c:axId val="781040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89685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PlotValues00114!$D$1</c:f>
              <c:strCache>
                <c:ptCount val="1"/>
                <c:pt idx="0">
                  <c:v>Y/pixel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PlotValues00114!$C$2:$C$153</c:f>
              <c:numCache>
                <c:formatCode>General</c:formatCode>
                <c:ptCount val="152"/>
                <c:pt idx="0">
                  <c:v>-2.0625</c:v>
                </c:pt>
                <c:pt idx="1">
                  <c:v>-2.035</c:v>
                </c:pt>
                <c:pt idx="2">
                  <c:v>-2.0075</c:v>
                </c:pt>
                <c:pt idx="3">
                  <c:v>-1.98</c:v>
                </c:pt>
                <c:pt idx="4">
                  <c:v>-1.9525</c:v>
                </c:pt>
                <c:pt idx="5">
                  <c:v>-1.925</c:v>
                </c:pt>
                <c:pt idx="6">
                  <c:v>-1.8975</c:v>
                </c:pt>
                <c:pt idx="7">
                  <c:v>-1.87</c:v>
                </c:pt>
                <c:pt idx="8">
                  <c:v>-1.8425</c:v>
                </c:pt>
                <c:pt idx="9">
                  <c:v>-1.815</c:v>
                </c:pt>
                <c:pt idx="10">
                  <c:v>-1.7875</c:v>
                </c:pt>
                <c:pt idx="11">
                  <c:v>-1.76</c:v>
                </c:pt>
                <c:pt idx="12">
                  <c:v>-1.7325</c:v>
                </c:pt>
                <c:pt idx="13">
                  <c:v>-1.705</c:v>
                </c:pt>
                <c:pt idx="14">
                  <c:v>-1.6775</c:v>
                </c:pt>
                <c:pt idx="15">
                  <c:v>-1.65</c:v>
                </c:pt>
                <c:pt idx="16">
                  <c:v>-1.6225</c:v>
                </c:pt>
                <c:pt idx="17">
                  <c:v>-1.595</c:v>
                </c:pt>
                <c:pt idx="18">
                  <c:v>-1.5675</c:v>
                </c:pt>
                <c:pt idx="19">
                  <c:v>-1.54</c:v>
                </c:pt>
                <c:pt idx="20">
                  <c:v>-1.5125</c:v>
                </c:pt>
                <c:pt idx="21">
                  <c:v>-1.485</c:v>
                </c:pt>
                <c:pt idx="22">
                  <c:v>-1.4575</c:v>
                </c:pt>
                <c:pt idx="23">
                  <c:v>-1.43</c:v>
                </c:pt>
                <c:pt idx="24">
                  <c:v>-1.4025</c:v>
                </c:pt>
                <c:pt idx="25">
                  <c:v>-1.375</c:v>
                </c:pt>
                <c:pt idx="26">
                  <c:v>-1.3475</c:v>
                </c:pt>
                <c:pt idx="27">
                  <c:v>-1.32</c:v>
                </c:pt>
                <c:pt idx="28">
                  <c:v>-1.2925</c:v>
                </c:pt>
                <c:pt idx="29">
                  <c:v>-1.265</c:v>
                </c:pt>
                <c:pt idx="30">
                  <c:v>-1.2375</c:v>
                </c:pt>
                <c:pt idx="31">
                  <c:v>-1.21</c:v>
                </c:pt>
                <c:pt idx="32">
                  <c:v>-1.1825</c:v>
                </c:pt>
                <c:pt idx="33">
                  <c:v>-1.155</c:v>
                </c:pt>
                <c:pt idx="34">
                  <c:v>-1.1275</c:v>
                </c:pt>
                <c:pt idx="35">
                  <c:v>-1.1</c:v>
                </c:pt>
                <c:pt idx="36">
                  <c:v>-1.0725</c:v>
                </c:pt>
                <c:pt idx="37">
                  <c:v>-1.045</c:v>
                </c:pt>
                <c:pt idx="38">
                  <c:v>-1.0175</c:v>
                </c:pt>
                <c:pt idx="39">
                  <c:v>-0.99</c:v>
                </c:pt>
                <c:pt idx="40">
                  <c:v>-0.9625</c:v>
                </c:pt>
                <c:pt idx="41">
                  <c:v>-0.935</c:v>
                </c:pt>
                <c:pt idx="42">
                  <c:v>-0.9075</c:v>
                </c:pt>
                <c:pt idx="43">
                  <c:v>-0.88</c:v>
                </c:pt>
                <c:pt idx="44">
                  <c:v>-0.8525</c:v>
                </c:pt>
                <c:pt idx="45">
                  <c:v>-0.825</c:v>
                </c:pt>
                <c:pt idx="46">
                  <c:v>-0.7975</c:v>
                </c:pt>
                <c:pt idx="47">
                  <c:v>-0.77</c:v>
                </c:pt>
                <c:pt idx="48">
                  <c:v>-0.7425</c:v>
                </c:pt>
                <c:pt idx="49">
                  <c:v>-0.715</c:v>
                </c:pt>
                <c:pt idx="50">
                  <c:v>-0.6875</c:v>
                </c:pt>
                <c:pt idx="51">
                  <c:v>-0.66</c:v>
                </c:pt>
                <c:pt idx="52">
                  <c:v>-0.6325</c:v>
                </c:pt>
                <c:pt idx="53">
                  <c:v>-0.605</c:v>
                </c:pt>
                <c:pt idx="54">
                  <c:v>-0.5775</c:v>
                </c:pt>
                <c:pt idx="55">
                  <c:v>-0.55</c:v>
                </c:pt>
                <c:pt idx="56">
                  <c:v>-0.5225</c:v>
                </c:pt>
                <c:pt idx="57">
                  <c:v>-0.495</c:v>
                </c:pt>
                <c:pt idx="58">
                  <c:v>-0.4675</c:v>
                </c:pt>
                <c:pt idx="59">
                  <c:v>-0.44</c:v>
                </c:pt>
                <c:pt idx="60">
                  <c:v>-0.4125</c:v>
                </c:pt>
                <c:pt idx="61">
                  <c:v>-0.385</c:v>
                </c:pt>
                <c:pt idx="62">
                  <c:v>-0.3575</c:v>
                </c:pt>
                <c:pt idx="63">
                  <c:v>-0.33</c:v>
                </c:pt>
                <c:pt idx="64">
                  <c:v>-0.3025</c:v>
                </c:pt>
                <c:pt idx="65">
                  <c:v>-0.275</c:v>
                </c:pt>
                <c:pt idx="66">
                  <c:v>-0.2475</c:v>
                </c:pt>
                <c:pt idx="67">
                  <c:v>-0.22</c:v>
                </c:pt>
                <c:pt idx="68">
                  <c:v>-0.1925</c:v>
                </c:pt>
                <c:pt idx="69">
                  <c:v>-0.165</c:v>
                </c:pt>
                <c:pt idx="70">
                  <c:v>-0.1375</c:v>
                </c:pt>
                <c:pt idx="71">
                  <c:v>-0.11</c:v>
                </c:pt>
                <c:pt idx="72">
                  <c:v>-0.0825</c:v>
                </c:pt>
                <c:pt idx="73">
                  <c:v>-0.055</c:v>
                </c:pt>
                <c:pt idx="74">
                  <c:v>-0.0275</c:v>
                </c:pt>
                <c:pt idx="75">
                  <c:v>0</c:v>
                </c:pt>
                <c:pt idx="76">
                  <c:v>0.0275</c:v>
                </c:pt>
                <c:pt idx="77">
                  <c:v>0.055</c:v>
                </c:pt>
                <c:pt idx="78">
                  <c:v>0.0825</c:v>
                </c:pt>
                <c:pt idx="79">
                  <c:v>0.11</c:v>
                </c:pt>
                <c:pt idx="80">
                  <c:v>0.1375</c:v>
                </c:pt>
                <c:pt idx="81">
                  <c:v>0.165</c:v>
                </c:pt>
                <c:pt idx="82">
                  <c:v>0.1925</c:v>
                </c:pt>
                <c:pt idx="83">
                  <c:v>0.22</c:v>
                </c:pt>
                <c:pt idx="84">
                  <c:v>0.2475</c:v>
                </c:pt>
                <c:pt idx="85">
                  <c:v>0.275</c:v>
                </c:pt>
                <c:pt idx="86">
                  <c:v>0.3025</c:v>
                </c:pt>
                <c:pt idx="87">
                  <c:v>0.33</c:v>
                </c:pt>
                <c:pt idx="88">
                  <c:v>0.3575</c:v>
                </c:pt>
                <c:pt idx="89">
                  <c:v>0.385</c:v>
                </c:pt>
                <c:pt idx="90">
                  <c:v>0.4125</c:v>
                </c:pt>
                <c:pt idx="91">
                  <c:v>0.44</c:v>
                </c:pt>
                <c:pt idx="92">
                  <c:v>0.4675</c:v>
                </c:pt>
                <c:pt idx="93">
                  <c:v>0.495</c:v>
                </c:pt>
                <c:pt idx="94">
                  <c:v>0.5225</c:v>
                </c:pt>
                <c:pt idx="95">
                  <c:v>0.55</c:v>
                </c:pt>
                <c:pt idx="96">
                  <c:v>0.5775</c:v>
                </c:pt>
                <c:pt idx="97">
                  <c:v>0.605</c:v>
                </c:pt>
                <c:pt idx="98">
                  <c:v>0.6325</c:v>
                </c:pt>
                <c:pt idx="99">
                  <c:v>0.66</c:v>
                </c:pt>
                <c:pt idx="100">
                  <c:v>0.6875</c:v>
                </c:pt>
                <c:pt idx="101">
                  <c:v>0.715</c:v>
                </c:pt>
                <c:pt idx="102">
                  <c:v>0.7425</c:v>
                </c:pt>
                <c:pt idx="103">
                  <c:v>0.77</c:v>
                </c:pt>
                <c:pt idx="104">
                  <c:v>0.7975</c:v>
                </c:pt>
                <c:pt idx="105">
                  <c:v>0.825</c:v>
                </c:pt>
                <c:pt idx="106">
                  <c:v>0.8525</c:v>
                </c:pt>
                <c:pt idx="107">
                  <c:v>0.88</c:v>
                </c:pt>
                <c:pt idx="108">
                  <c:v>0.9075</c:v>
                </c:pt>
                <c:pt idx="109">
                  <c:v>0.935</c:v>
                </c:pt>
                <c:pt idx="110">
                  <c:v>0.9625</c:v>
                </c:pt>
                <c:pt idx="111">
                  <c:v>0.99</c:v>
                </c:pt>
                <c:pt idx="112">
                  <c:v>1.0175</c:v>
                </c:pt>
                <c:pt idx="113">
                  <c:v>1.045</c:v>
                </c:pt>
                <c:pt idx="114">
                  <c:v>1.0725</c:v>
                </c:pt>
                <c:pt idx="115">
                  <c:v>1.1</c:v>
                </c:pt>
                <c:pt idx="116">
                  <c:v>1.1275</c:v>
                </c:pt>
                <c:pt idx="117">
                  <c:v>1.155</c:v>
                </c:pt>
                <c:pt idx="118">
                  <c:v>1.1825</c:v>
                </c:pt>
                <c:pt idx="119">
                  <c:v>1.21</c:v>
                </c:pt>
                <c:pt idx="120">
                  <c:v>1.2375</c:v>
                </c:pt>
                <c:pt idx="121">
                  <c:v>1.265</c:v>
                </c:pt>
                <c:pt idx="122">
                  <c:v>1.2925</c:v>
                </c:pt>
                <c:pt idx="123">
                  <c:v>1.32</c:v>
                </c:pt>
                <c:pt idx="124">
                  <c:v>1.3475</c:v>
                </c:pt>
                <c:pt idx="125">
                  <c:v>1.375</c:v>
                </c:pt>
                <c:pt idx="126">
                  <c:v>1.4025</c:v>
                </c:pt>
                <c:pt idx="127">
                  <c:v>1.43</c:v>
                </c:pt>
                <c:pt idx="128">
                  <c:v>1.4575</c:v>
                </c:pt>
                <c:pt idx="129">
                  <c:v>1.485</c:v>
                </c:pt>
                <c:pt idx="130">
                  <c:v>1.5125</c:v>
                </c:pt>
                <c:pt idx="131">
                  <c:v>1.54</c:v>
                </c:pt>
                <c:pt idx="132">
                  <c:v>1.5675</c:v>
                </c:pt>
                <c:pt idx="133">
                  <c:v>1.595</c:v>
                </c:pt>
                <c:pt idx="134">
                  <c:v>1.6225</c:v>
                </c:pt>
                <c:pt idx="135">
                  <c:v>1.65</c:v>
                </c:pt>
                <c:pt idx="136">
                  <c:v>1.6775</c:v>
                </c:pt>
                <c:pt idx="137">
                  <c:v>1.705</c:v>
                </c:pt>
                <c:pt idx="138">
                  <c:v>1.7325</c:v>
                </c:pt>
                <c:pt idx="139">
                  <c:v>1.76</c:v>
                </c:pt>
                <c:pt idx="140">
                  <c:v>1.7875</c:v>
                </c:pt>
                <c:pt idx="141">
                  <c:v>1.815</c:v>
                </c:pt>
                <c:pt idx="142">
                  <c:v>1.8425</c:v>
                </c:pt>
                <c:pt idx="143">
                  <c:v>1.87</c:v>
                </c:pt>
                <c:pt idx="144">
                  <c:v>1.8975</c:v>
                </c:pt>
                <c:pt idx="145">
                  <c:v>1.925</c:v>
                </c:pt>
                <c:pt idx="146">
                  <c:v>1.9525</c:v>
                </c:pt>
                <c:pt idx="147">
                  <c:v>1.98</c:v>
                </c:pt>
                <c:pt idx="148">
                  <c:v>2.0075</c:v>
                </c:pt>
                <c:pt idx="149">
                  <c:v>2.035</c:v>
                </c:pt>
                <c:pt idx="150">
                  <c:v>2.0625</c:v>
                </c:pt>
                <c:pt idx="151">
                  <c:v>2.09</c:v>
                </c:pt>
              </c:numCache>
            </c:numRef>
          </c:xVal>
          <c:yVal>
            <c:numRef>
              <c:f>PlotValues00114!$D$2:$D$153</c:f>
              <c:numCache>
                <c:formatCode>General</c:formatCode>
                <c:ptCount val="15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28</c:v>
                </c:pt>
                <c:pt idx="53">
                  <c:v>30</c:v>
                </c:pt>
                <c:pt idx="54">
                  <c:v>32</c:v>
                </c:pt>
                <c:pt idx="55">
                  <c:v>33</c:v>
                </c:pt>
                <c:pt idx="56">
                  <c:v>35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46</c:v>
                </c:pt>
                <c:pt idx="61">
                  <c:v>49</c:v>
                </c:pt>
                <c:pt idx="62">
                  <c:v>51</c:v>
                </c:pt>
                <c:pt idx="63">
                  <c:v>54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63</c:v>
                </c:pt>
                <c:pt idx="68">
                  <c:v>66</c:v>
                </c:pt>
                <c:pt idx="69">
                  <c:v>68</c:v>
                </c:pt>
                <c:pt idx="70">
                  <c:v>70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74</c:v>
                </c:pt>
                <c:pt idx="76">
                  <c:v>73</c:v>
                </c:pt>
                <c:pt idx="77">
                  <c:v>72</c:v>
                </c:pt>
                <c:pt idx="78">
                  <c:v>73</c:v>
                </c:pt>
                <c:pt idx="79">
                  <c:v>72</c:v>
                </c:pt>
                <c:pt idx="80">
                  <c:v>70</c:v>
                </c:pt>
                <c:pt idx="81">
                  <c:v>69</c:v>
                </c:pt>
                <c:pt idx="82">
                  <c:v>69</c:v>
                </c:pt>
                <c:pt idx="83">
                  <c:v>67</c:v>
                </c:pt>
                <c:pt idx="84">
                  <c:v>63</c:v>
                </c:pt>
                <c:pt idx="85">
                  <c:v>59</c:v>
                </c:pt>
                <c:pt idx="86">
                  <c:v>57</c:v>
                </c:pt>
                <c:pt idx="87">
                  <c:v>54</c:v>
                </c:pt>
                <c:pt idx="88">
                  <c:v>51</c:v>
                </c:pt>
                <c:pt idx="89">
                  <c:v>48</c:v>
                </c:pt>
                <c:pt idx="90">
                  <c:v>44</c:v>
                </c:pt>
                <c:pt idx="91">
                  <c:v>41</c:v>
                </c:pt>
                <c:pt idx="92">
                  <c:v>39</c:v>
                </c:pt>
                <c:pt idx="93">
                  <c:v>36</c:v>
                </c:pt>
                <c:pt idx="94">
                  <c:v>32</c:v>
                </c:pt>
                <c:pt idx="95">
                  <c:v>29</c:v>
                </c:pt>
                <c:pt idx="96">
                  <c:v>27</c:v>
                </c:pt>
                <c:pt idx="97">
                  <c:v>25</c:v>
                </c:pt>
                <c:pt idx="98">
                  <c:v>21</c:v>
                </c:pt>
                <c:pt idx="99">
                  <c:v>18</c:v>
                </c:pt>
                <c:pt idx="100">
                  <c:v>17</c:v>
                </c:pt>
                <c:pt idx="101">
                  <c:v>16</c:v>
                </c:pt>
                <c:pt idx="102">
                  <c:v>14</c:v>
                </c:pt>
                <c:pt idx="103">
                  <c:v>12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5</c:v>
                </c:pt>
                <c:pt idx="131">
                  <c:v>7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PlotValues00114!$F$83:$F$234</c:f>
              <c:numCache>
                <c:formatCode>General</c:formatCode>
                <c:ptCount val="152"/>
                <c:pt idx="0">
                  <c:v>-2.0625</c:v>
                </c:pt>
                <c:pt idx="1">
                  <c:v>-2.035</c:v>
                </c:pt>
                <c:pt idx="2">
                  <c:v>-2.0075</c:v>
                </c:pt>
                <c:pt idx="3">
                  <c:v>-1.98</c:v>
                </c:pt>
                <c:pt idx="4">
                  <c:v>-1.9525</c:v>
                </c:pt>
                <c:pt idx="5">
                  <c:v>-1.925</c:v>
                </c:pt>
                <c:pt idx="6">
                  <c:v>-1.8975</c:v>
                </c:pt>
                <c:pt idx="7">
                  <c:v>-1.87</c:v>
                </c:pt>
                <c:pt idx="8">
                  <c:v>-1.8425</c:v>
                </c:pt>
                <c:pt idx="9">
                  <c:v>-1.815</c:v>
                </c:pt>
                <c:pt idx="10">
                  <c:v>-1.7875</c:v>
                </c:pt>
                <c:pt idx="11">
                  <c:v>-1.76</c:v>
                </c:pt>
                <c:pt idx="12">
                  <c:v>-1.7325</c:v>
                </c:pt>
                <c:pt idx="13">
                  <c:v>-1.705</c:v>
                </c:pt>
                <c:pt idx="14">
                  <c:v>-1.6775</c:v>
                </c:pt>
                <c:pt idx="15">
                  <c:v>-1.65</c:v>
                </c:pt>
                <c:pt idx="16">
                  <c:v>-1.6225</c:v>
                </c:pt>
                <c:pt idx="17">
                  <c:v>-1.595</c:v>
                </c:pt>
                <c:pt idx="18">
                  <c:v>-1.5675</c:v>
                </c:pt>
                <c:pt idx="19">
                  <c:v>-1.54</c:v>
                </c:pt>
                <c:pt idx="20">
                  <c:v>-1.5125</c:v>
                </c:pt>
                <c:pt idx="21">
                  <c:v>-1.485</c:v>
                </c:pt>
                <c:pt idx="22">
                  <c:v>-1.4575</c:v>
                </c:pt>
                <c:pt idx="23">
                  <c:v>-1.43</c:v>
                </c:pt>
                <c:pt idx="24">
                  <c:v>-1.4025</c:v>
                </c:pt>
                <c:pt idx="25">
                  <c:v>-1.375</c:v>
                </c:pt>
                <c:pt idx="26">
                  <c:v>-1.3475</c:v>
                </c:pt>
                <c:pt idx="27">
                  <c:v>-1.32</c:v>
                </c:pt>
                <c:pt idx="28">
                  <c:v>-1.2925</c:v>
                </c:pt>
                <c:pt idx="29">
                  <c:v>-1.265</c:v>
                </c:pt>
                <c:pt idx="30">
                  <c:v>-1.2375</c:v>
                </c:pt>
                <c:pt idx="31">
                  <c:v>-1.21</c:v>
                </c:pt>
                <c:pt idx="32">
                  <c:v>-1.1825</c:v>
                </c:pt>
                <c:pt idx="33">
                  <c:v>-1.155</c:v>
                </c:pt>
                <c:pt idx="34">
                  <c:v>-1.1275</c:v>
                </c:pt>
                <c:pt idx="35">
                  <c:v>-1.1</c:v>
                </c:pt>
                <c:pt idx="36">
                  <c:v>-1.0725</c:v>
                </c:pt>
                <c:pt idx="37">
                  <c:v>-1.045</c:v>
                </c:pt>
                <c:pt idx="38">
                  <c:v>-1.0175</c:v>
                </c:pt>
                <c:pt idx="39">
                  <c:v>-0.99</c:v>
                </c:pt>
                <c:pt idx="40">
                  <c:v>-0.9625</c:v>
                </c:pt>
                <c:pt idx="41">
                  <c:v>-0.935</c:v>
                </c:pt>
                <c:pt idx="42">
                  <c:v>-0.9075</c:v>
                </c:pt>
                <c:pt idx="43">
                  <c:v>-0.88</c:v>
                </c:pt>
                <c:pt idx="44">
                  <c:v>-0.8525</c:v>
                </c:pt>
                <c:pt idx="45">
                  <c:v>-0.825</c:v>
                </c:pt>
                <c:pt idx="46">
                  <c:v>-0.7975</c:v>
                </c:pt>
                <c:pt idx="47">
                  <c:v>-0.77</c:v>
                </c:pt>
                <c:pt idx="48">
                  <c:v>-0.7425</c:v>
                </c:pt>
                <c:pt idx="49">
                  <c:v>-0.715</c:v>
                </c:pt>
                <c:pt idx="50">
                  <c:v>-0.6875</c:v>
                </c:pt>
                <c:pt idx="51">
                  <c:v>-0.66</c:v>
                </c:pt>
                <c:pt idx="52">
                  <c:v>-0.6325</c:v>
                </c:pt>
                <c:pt idx="53">
                  <c:v>-0.605</c:v>
                </c:pt>
                <c:pt idx="54">
                  <c:v>-0.5775</c:v>
                </c:pt>
                <c:pt idx="55">
                  <c:v>-0.55</c:v>
                </c:pt>
                <c:pt idx="56">
                  <c:v>-0.5225</c:v>
                </c:pt>
                <c:pt idx="57">
                  <c:v>-0.495</c:v>
                </c:pt>
                <c:pt idx="58">
                  <c:v>-0.4675</c:v>
                </c:pt>
                <c:pt idx="59">
                  <c:v>-0.44</c:v>
                </c:pt>
                <c:pt idx="60">
                  <c:v>-0.4125</c:v>
                </c:pt>
                <c:pt idx="61">
                  <c:v>-0.385</c:v>
                </c:pt>
                <c:pt idx="62">
                  <c:v>-0.3575</c:v>
                </c:pt>
                <c:pt idx="63">
                  <c:v>-0.33</c:v>
                </c:pt>
                <c:pt idx="64">
                  <c:v>-0.3025</c:v>
                </c:pt>
                <c:pt idx="65">
                  <c:v>-0.275</c:v>
                </c:pt>
                <c:pt idx="66">
                  <c:v>-0.2475</c:v>
                </c:pt>
                <c:pt idx="67">
                  <c:v>-0.22</c:v>
                </c:pt>
                <c:pt idx="68">
                  <c:v>-0.1925</c:v>
                </c:pt>
                <c:pt idx="69">
                  <c:v>-0.165</c:v>
                </c:pt>
                <c:pt idx="70">
                  <c:v>-0.1375</c:v>
                </c:pt>
                <c:pt idx="71">
                  <c:v>-0.11</c:v>
                </c:pt>
                <c:pt idx="72">
                  <c:v>-0.0825</c:v>
                </c:pt>
                <c:pt idx="73">
                  <c:v>-0.055</c:v>
                </c:pt>
                <c:pt idx="74">
                  <c:v>-0.0275</c:v>
                </c:pt>
                <c:pt idx="75">
                  <c:v>0</c:v>
                </c:pt>
                <c:pt idx="76">
                  <c:v>0.0275</c:v>
                </c:pt>
                <c:pt idx="77">
                  <c:v>0.055</c:v>
                </c:pt>
                <c:pt idx="78">
                  <c:v>0.0825</c:v>
                </c:pt>
                <c:pt idx="79">
                  <c:v>0.11</c:v>
                </c:pt>
                <c:pt idx="80">
                  <c:v>0.1375</c:v>
                </c:pt>
                <c:pt idx="81">
                  <c:v>0.165</c:v>
                </c:pt>
                <c:pt idx="82">
                  <c:v>0.1925</c:v>
                </c:pt>
                <c:pt idx="83">
                  <c:v>0.22</c:v>
                </c:pt>
                <c:pt idx="84">
                  <c:v>0.2475</c:v>
                </c:pt>
                <c:pt idx="85">
                  <c:v>0.275</c:v>
                </c:pt>
                <c:pt idx="86">
                  <c:v>0.3025</c:v>
                </c:pt>
                <c:pt idx="87">
                  <c:v>0.33</c:v>
                </c:pt>
                <c:pt idx="88">
                  <c:v>0.3575</c:v>
                </c:pt>
                <c:pt idx="89">
                  <c:v>0.385</c:v>
                </c:pt>
                <c:pt idx="90">
                  <c:v>0.4125</c:v>
                </c:pt>
                <c:pt idx="91">
                  <c:v>0.44</c:v>
                </c:pt>
                <c:pt idx="92">
                  <c:v>0.4675</c:v>
                </c:pt>
                <c:pt idx="93">
                  <c:v>0.495</c:v>
                </c:pt>
                <c:pt idx="94">
                  <c:v>0.5225</c:v>
                </c:pt>
                <c:pt idx="95">
                  <c:v>0.55</c:v>
                </c:pt>
                <c:pt idx="96">
                  <c:v>0.5775</c:v>
                </c:pt>
                <c:pt idx="97">
                  <c:v>0.605</c:v>
                </c:pt>
                <c:pt idx="98">
                  <c:v>0.6325</c:v>
                </c:pt>
                <c:pt idx="99">
                  <c:v>0.66</c:v>
                </c:pt>
                <c:pt idx="100">
                  <c:v>0.6875</c:v>
                </c:pt>
                <c:pt idx="101">
                  <c:v>0.715</c:v>
                </c:pt>
                <c:pt idx="102">
                  <c:v>0.7425</c:v>
                </c:pt>
                <c:pt idx="103">
                  <c:v>0.77</c:v>
                </c:pt>
                <c:pt idx="104">
                  <c:v>0.7975</c:v>
                </c:pt>
                <c:pt idx="105">
                  <c:v>0.825</c:v>
                </c:pt>
                <c:pt idx="106">
                  <c:v>0.8525</c:v>
                </c:pt>
                <c:pt idx="107">
                  <c:v>0.88</c:v>
                </c:pt>
                <c:pt idx="108">
                  <c:v>0.9075</c:v>
                </c:pt>
                <c:pt idx="109">
                  <c:v>0.935</c:v>
                </c:pt>
                <c:pt idx="110">
                  <c:v>0.9625</c:v>
                </c:pt>
                <c:pt idx="111">
                  <c:v>0.99</c:v>
                </c:pt>
                <c:pt idx="112">
                  <c:v>1.0175</c:v>
                </c:pt>
                <c:pt idx="113">
                  <c:v>1.045</c:v>
                </c:pt>
                <c:pt idx="114">
                  <c:v>1.0725</c:v>
                </c:pt>
                <c:pt idx="115">
                  <c:v>1.1</c:v>
                </c:pt>
                <c:pt idx="116">
                  <c:v>1.1275</c:v>
                </c:pt>
                <c:pt idx="117">
                  <c:v>1.155</c:v>
                </c:pt>
                <c:pt idx="118">
                  <c:v>1.1825</c:v>
                </c:pt>
                <c:pt idx="119">
                  <c:v>1.21</c:v>
                </c:pt>
                <c:pt idx="120">
                  <c:v>1.2375</c:v>
                </c:pt>
                <c:pt idx="121">
                  <c:v>1.265</c:v>
                </c:pt>
                <c:pt idx="122">
                  <c:v>1.2925</c:v>
                </c:pt>
                <c:pt idx="123">
                  <c:v>1.32</c:v>
                </c:pt>
                <c:pt idx="124">
                  <c:v>1.3475</c:v>
                </c:pt>
                <c:pt idx="125">
                  <c:v>1.375</c:v>
                </c:pt>
                <c:pt idx="126">
                  <c:v>1.4025</c:v>
                </c:pt>
                <c:pt idx="127">
                  <c:v>1.43</c:v>
                </c:pt>
                <c:pt idx="128">
                  <c:v>1.4575</c:v>
                </c:pt>
                <c:pt idx="129">
                  <c:v>1.485</c:v>
                </c:pt>
                <c:pt idx="130">
                  <c:v>1.5125</c:v>
                </c:pt>
                <c:pt idx="131">
                  <c:v>1.54</c:v>
                </c:pt>
                <c:pt idx="132">
                  <c:v>1.5675</c:v>
                </c:pt>
                <c:pt idx="133">
                  <c:v>1.595</c:v>
                </c:pt>
                <c:pt idx="134">
                  <c:v>1.6225</c:v>
                </c:pt>
                <c:pt idx="135">
                  <c:v>1.65</c:v>
                </c:pt>
                <c:pt idx="136">
                  <c:v>1.6775</c:v>
                </c:pt>
                <c:pt idx="137">
                  <c:v>1.705</c:v>
                </c:pt>
                <c:pt idx="138">
                  <c:v>1.7325</c:v>
                </c:pt>
                <c:pt idx="139">
                  <c:v>1.76</c:v>
                </c:pt>
                <c:pt idx="140">
                  <c:v>1.7875</c:v>
                </c:pt>
                <c:pt idx="141">
                  <c:v>1.815</c:v>
                </c:pt>
                <c:pt idx="142">
                  <c:v>1.8425</c:v>
                </c:pt>
                <c:pt idx="143">
                  <c:v>1.87</c:v>
                </c:pt>
                <c:pt idx="144">
                  <c:v>1.8975</c:v>
                </c:pt>
                <c:pt idx="145">
                  <c:v>1.925</c:v>
                </c:pt>
                <c:pt idx="146">
                  <c:v>1.9525</c:v>
                </c:pt>
                <c:pt idx="147">
                  <c:v>1.98</c:v>
                </c:pt>
                <c:pt idx="148">
                  <c:v>2.0075</c:v>
                </c:pt>
                <c:pt idx="149">
                  <c:v>2.035</c:v>
                </c:pt>
                <c:pt idx="150">
                  <c:v>2.0625</c:v>
                </c:pt>
                <c:pt idx="151">
                  <c:v>2.09</c:v>
                </c:pt>
              </c:numCache>
            </c:numRef>
          </c:xVal>
          <c:yVal>
            <c:numRef>
              <c:f>PlotValues00114!$G$83:$G$234</c:f>
              <c:numCache>
                <c:formatCode>General</c:formatCode>
                <c:ptCount val="152"/>
                <c:pt idx="0">
                  <c:v>6.00056853415548</c:v>
                </c:pt>
                <c:pt idx="1">
                  <c:v>6.00077522634427</c:v>
                </c:pt>
                <c:pt idx="2">
                  <c:v>6.00105267136075</c:v>
                </c:pt>
                <c:pt idx="3">
                  <c:v>6.00142347359331</c:v>
                </c:pt>
                <c:pt idx="4">
                  <c:v>6.00191689509062</c:v>
                </c:pt>
                <c:pt idx="5">
                  <c:v>6.00257063015559</c:v>
                </c:pt>
                <c:pt idx="6">
                  <c:v>6.00343299501879</c:v>
                </c:pt>
                <c:pt idx="7">
                  <c:v>6.00456561273927</c:v>
                </c:pt>
                <c:pt idx="8">
                  <c:v>6.00604668426611</c:v>
                </c:pt>
                <c:pt idx="9">
                  <c:v>6.00797494754979</c:v>
                </c:pt>
                <c:pt idx="10">
                  <c:v>6.01047443730136</c:v>
                </c:pt>
                <c:pt idx="11">
                  <c:v>6.0137001679175</c:v>
                </c:pt>
                <c:pt idx="12">
                  <c:v>6.01784487053599</c:v>
                </c:pt>
                <c:pt idx="13">
                  <c:v>6.02314692132527</c:v>
                </c:pt>
                <c:pt idx="14">
                  <c:v>6.02989960095305</c:v>
                </c:pt>
                <c:pt idx="15">
                  <c:v>6.03846182358053</c:v>
                </c:pt>
                <c:pt idx="16">
                  <c:v>6.04927046640862</c:v>
                </c:pt>
                <c:pt idx="17">
                  <c:v>6.06285441636175</c:v>
                </c:pt>
                <c:pt idx="18">
                  <c:v>6.07985042745793</c:v>
                </c:pt>
                <c:pt idx="19">
                  <c:v>6.10102084928054</c:v>
                </c:pt>
                <c:pt idx="20">
                  <c:v>6.12727324228256</c:v>
                </c:pt>
                <c:pt idx="21">
                  <c:v>6.15968183809962</c:v>
                </c:pt>
                <c:pt idx="22">
                  <c:v>6.19951073154242</c:v>
                </c:pt>
                <c:pt idx="23">
                  <c:v>6.24823860476213</c:v>
                </c:pt>
                <c:pt idx="24">
                  <c:v>6.30758468300756</c:v>
                </c:pt>
                <c:pt idx="25">
                  <c:v>6.37953550582509</c:v>
                </c:pt>
                <c:pt idx="26">
                  <c:v>6.46637196867358</c:v>
                </c:pt>
                <c:pt idx="27">
                  <c:v>6.57069594982673</c:v>
                </c:pt>
                <c:pt idx="28">
                  <c:v>6.69545568923177</c:v>
                </c:pt>
                <c:pt idx="29">
                  <c:v>6.84396893391811</c:v>
                </c:pt>
                <c:pt idx="30">
                  <c:v>7.01994271400006</c:v>
                </c:pt>
                <c:pt idx="31">
                  <c:v>7.2274884708507</c:v>
                </c:pt>
                <c:pt idx="32">
                  <c:v>7.47113113228741</c:v>
                </c:pt>
                <c:pt idx="33">
                  <c:v>7.75581062719872</c:v>
                </c:pt>
                <c:pt idx="34">
                  <c:v>8.08687426327267</c:v>
                </c:pt>
                <c:pt idx="35">
                  <c:v>8.47005836607772</c:v>
                </c:pt>
                <c:pt idx="36">
                  <c:v>8.91145760542223</c:v>
                </c:pt>
                <c:pt idx="37">
                  <c:v>9.41748052491795</c:v>
                </c:pt>
                <c:pt idx="38">
                  <c:v>9.99478995120428</c:v>
                </c:pt>
                <c:pt idx="39">
                  <c:v>10.6502271969199</c:v>
                </c:pt>
                <c:pt idx="40">
                  <c:v>11.3907192905378</c:v>
                </c:pt>
                <c:pt idx="41">
                  <c:v>12.2231688680183</c:v>
                </c:pt>
                <c:pt idx="42">
                  <c:v>13.1543268438279</c:v>
                </c:pt>
                <c:pt idx="43">
                  <c:v>14.190648536208</c:v>
                </c:pt>
                <c:pt idx="44">
                  <c:v>15.3381345433263</c:v>
                </c:pt>
                <c:pt idx="45">
                  <c:v>16.6021583382728</c:v>
                </c:pt>
                <c:pt idx="46">
                  <c:v>17.9872832524492</c:v>
                </c:pt>
                <c:pt idx="47">
                  <c:v>19.4970722252017</c:v>
                </c:pt>
                <c:pt idx="48">
                  <c:v>21.1338943853362</c:v>
                </c:pt>
                <c:pt idx="49">
                  <c:v>22.8987331672822</c:v>
                </c:pt>
                <c:pt idx="50">
                  <c:v>24.7910012191942</c:v>
                </c:pt>
                <c:pt idx="51">
                  <c:v>26.8083677996844</c:v>
                </c:pt>
                <c:pt idx="52">
                  <c:v>28.9466046526572</c:v>
                </c:pt>
                <c:pt idx="53">
                  <c:v>31.1994564669507</c:v>
                </c:pt>
                <c:pt idx="54">
                  <c:v>33.5585419445697</c:v>
                </c:pt>
                <c:pt idx="55">
                  <c:v>36.0132911996084</c:v>
                </c:pt>
                <c:pt idx="56">
                  <c:v>38.5509246783907</c:v>
                </c:pt>
                <c:pt idx="57">
                  <c:v>41.1564780276482</c:v>
                </c:pt>
                <c:pt idx="58">
                  <c:v>43.8128763492824</c:v>
                </c:pt>
                <c:pt idx="59">
                  <c:v>46.5010600853953</c:v>
                </c:pt>
                <c:pt idx="60">
                  <c:v>49.200163404316</c:v>
                </c:pt>
                <c:pt idx="61">
                  <c:v>51.8877444458518</c:v>
                </c:pt>
                <c:pt idx="62">
                  <c:v>54.5400651795735</c:v>
                </c:pt>
                <c:pt idx="63">
                  <c:v>57.1324169887532</c:v>
                </c:pt>
                <c:pt idx="64">
                  <c:v>59.6394864752359</c:v>
                </c:pt>
                <c:pt idx="65">
                  <c:v>62.0357544506764</c:v>
                </c:pt>
                <c:pt idx="66">
                  <c:v>64.2959197010664</c:v>
                </c:pt>
                <c:pt idx="67">
                  <c:v>66.3953379454074</c:v>
                </c:pt>
                <c:pt idx="68">
                  <c:v>68.3104655110945</c:v>
                </c:pt>
                <c:pt idx="69">
                  <c:v>70.0192966647798</c:v>
                </c:pt>
                <c:pt idx="70">
                  <c:v>71.5017833036771</c:v>
                </c:pt>
                <c:pt idx="71">
                  <c:v>72.7402258506495</c:v>
                </c:pt>
                <c:pt idx="72">
                  <c:v>73.7196247143017</c:v>
                </c:pt>
                <c:pt idx="73">
                  <c:v>74.4279825643152</c:v>
                </c:pt>
                <c:pt idx="74">
                  <c:v>74.8565489082719</c:v>
                </c:pt>
                <c:pt idx="75">
                  <c:v>75</c:v>
                </c:pt>
                <c:pt idx="76">
                  <c:v>74.8565489082719</c:v>
                </c:pt>
                <c:pt idx="77">
                  <c:v>74.4279825643152</c:v>
                </c:pt>
                <c:pt idx="78">
                  <c:v>73.7196247143017</c:v>
                </c:pt>
                <c:pt idx="79">
                  <c:v>72.7402258506495</c:v>
                </c:pt>
                <c:pt idx="80">
                  <c:v>71.5017833036771</c:v>
                </c:pt>
                <c:pt idx="81">
                  <c:v>70.0192966647798</c:v>
                </c:pt>
                <c:pt idx="82">
                  <c:v>68.3104655110945</c:v>
                </c:pt>
                <c:pt idx="83">
                  <c:v>66.3953379454074</c:v>
                </c:pt>
                <c:pt idx="84">
                  <c:v>64.2959197010664</c:v>
                </c:pt>
                <c:pt idx="85">
                  <c:v>62.0357544506764</c:v>
                </c:pt>
                <c:pt idx="86">
                  <c:v>59.6394864752359</c:v>
                </c:pt>
                <c:pt idx="87">
                  <c:v>57.1324169887532</c:v>
                </c:pt>
                <c:pt idx="88">
                  <c:v>54.5400651795735</c:v>
                </c:pt>
                <c:pt idx="89">
                  <c:v>51.8877444458518</c:v>
                </c:pt>
                <c:pt idx="90">
                  <c:v>49.200163404316</c:v>
                </c:pt>
                <c:pt idx="91">
                  <c:v>46.5010600853953</c:v>
                </c:pt>
                <c:pt idx="92">
                  <c:v>43.8128763492824</c:v>
                </c:pt>
                <c:pt idx="93">
                  <c:v>41.1564780276482</c:v>
                </c:pt>
                <c:pt idx="94">
                  <c:v>38.5509246783907</c:v>
                </c:pt>
                <c:pt idx="95">
                  <c:v>36.0132911996084</c:v>
                </c:pt>
                <c:pt idx="96">
                  <c:v>33.5585419445697</c:v>
                </c:pt>
                <c:pt idx="97">
                  <c:v>31.1994564669507</c:v>
                </c:pt>
                <c:pt idx="98">
                  <c:v>28.9466046526572</c:v>
                </c:pt>
                <c:pt idx="99">
                  <c:v>26.8083677996844</c:v>
                </c:pt>
                <c:pt idx="100">
                  <c:v>24.7910012191942</c:v>
                </c:pt>
                <c:pt idx="101">
                  <c:v>22.8987331672822</c:v>
                </c:pt>
                <c:pt idx="102">
                  <c:v>21.1338943853362</c:v>
                </c:pt>
                <c:pt idx="103">
                  <c:v>19.4970722252017</c:v>
                </c:pt>
                <c:pt idx="104">
                  <c:v>17.9872832524492</c:v>
                </c:pt>
                <c:pt idx="105">
                  <c:v>16.6021583382728</c:v>
                </c:pt>
                <c:pt idx="106">
                  <c:v>15.3381345433263</c:v>
                </c:pt>
                <c:pt idx="107">
                  <c:v>14.190648536208</c:v>
                </c:pt>
                <c:pt idx="108">
                  <c:v>13.1543268438279</c:v>
                </c:pt>
                <c:pt idx="109">
                  <c:v>12.2231688680183</c:v>
                </c:pt>
                <c:pt idx="110">
                  <c:v>11.3907192905378</c:v>
                </c:pt>
                <c:pt idx="111">
                  <c:v>10.6502271969199</c:v>
                </c:pt>
                <c:pt idx="112">
                  <c:v>9.99478995120428</c:v>
                </c:pt>
                <c:pt idx="113">
                  <c:v>9.41748052491795</c:v>
                </c:pt>
                <c:pt idx="114">
                  <c:v>8.91145760542223</c:v>
                </c:pt>
                <c:pt idx="115">
                  <c:v>8.47005836607772</c:v>
                </c:pt>
                <c:pt idx="116">
                  <c:v>8.08687426327267</c:v>
                </c:pt>
                <c:pt idx="117">
                  <c:v>7.75581062719872</c:v>
                </c:pt>
                <c:pt idx="118">
                  <c:v>7.47113113228741</c:v>
                </c:pt>
                <c:pt idx="119">
                  <c:v>7.2274884708507</c:v>
                </c:pt>
                <c:pt idx="120">
                  <c:v>7.01994271400006</c:v>
                </c:pt>
                <c:pt idx="121">
                  <c:v>6.84396893391811</c:v>
                </c:pt>
                <c:pt idx="122">
                  <c:v>6.69545568923177</c:v>
                </c:pt>
                <c:pt idx="123">
                  <c:v>6.57069594982673</c:v>
                </c:pt>
                <c:pt idx="124">
                  <c:v>6.46637196867358</c:v>
                </c:pt>
                <c:pt idx="125">
                  <c:v>6.37953550582509</c:v>
                </c:pt>
                <c:pt idx="126">
                  <c:v>6.30758468300756</c:v>
                </c:pt>
                <c:pt idx="127">
                  <c:v>6.24823860476213</c:v>
                </c:pt>
                <c:pt idx="128">
                  <c:v>6.19951073154242</c:v>
                </c:pt>
                <c:pt idx="129">
                  <c:v>6.15968183809962</c:v>
                </c:pt>
                <c:pt idx="130">
                  <c:v>6.12727324228256</c:v>
                </c:pt>
                <c:pt idx="131">
                  <c:v>6.10102084928054</c:v>
                </c:pt>
                <c:pt idx="132">
                  <c:v>6.07985042745793</c:v>
                </c:pt>
                <c:pt idx="133">
                  <c:v>6.06285441636175</c:v>
                </c:pt>
                <c:pt idx="134">
                  <c:v>6.04927046640862</c:v>
                </c:pt>
                <c:pt idx="135">
                  <c:v>6.03846182358053</c:v>
                </c:pt>
                <c:pt idx="136">
                  <c:v>6.02989960095305</c:v>
                </c:pt>
                <c:pt idx="137">
                  <c:v>6.02314692132527</c:v>
                </c:pt>
                <c:pt idx="138">
                  <c:v>6.01784487053599</c:v>
                </c:pt>
                <c:pt idx="139">
                  <c:v>6.0137001679175</c:v>
                </c:pt>
                <c:pt idx="140">
                  <c:v>6.01047443730136</c:v>
                </c:pt>
                <c:pt idx="141">
                  <c:v>6.00797494754979</c:v>
                </c:pt>
                <c:pt idx="142">
                  <c:v>6.00604668426611</c:v>
                </c:pt>
                <c:pt idx="143">
                  <c:v>6.00456561273927</c:v>
                </c:pt>
                <c:pt idx="144">
                  <c:v>6.00343299501879</c:v>
                </c:pt>
                <c:pt idx="145">
                  <c:v>6.00257063015559</c:v>
                </c:pt>
                <c:pt idx="146">
                  <c:v>6.00191689509062</c:v>
                </c:pt>
                <c:pt idx="147">
                  <c:v>6.00142347359331</c:v>
                </c:pt>
                <c:pt idx="148">
                  <c:v>6.00105267136075</c:v>
                </c:pt>
                <c:pt idx="149">
                  <c:v>6.00077522634427</c:v>
                </c:pt>
                <c:pt idx="150">
                  <c:v>6.00056853415548</c:v>
                </c:pt>
                <c:pt idx="151">
                  <c:v>6.00041521871605</c:v>
                </c:pt>
              </c:numCache>
            </c:numRef>
          </c:yVal>
          <c:smooth val="0"/>
        </c:ser>
        <c:axId val="31785858"/>
        <c:axId val="4650726"/>
      </c:scatterChart>
      <c:valAx>
        <c:axId val="317858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50726"/>
        <c:crosses val="autoZero"/>
      </c:valAx>
      <c:valAx>
        <c:axId val="46507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785858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559080</xdr:colOff>
      <xdr:row>25</xdr:row>
      <xdr:rowOff>2160</xdr:rowOff>
    </xdr:from>
    <xdr:to>
      <xdr:col>15</xdr:col>
      <xdr:colOff>700920</xdr:colOff>
      <xdr:row>49</xdr:row>
      <xdr:rowOff>24120</xdr:rowOff>
    </xdr:to>
    <xdr:graphicFrame>
      <xdr:nvGraphicFramePr>
        <xdr:cNvPr id="0" name="グラフ 2"/>
        <xdr:cNvGraphicFramePr/>
      </xdr:nvGraphicFramePr>
      <xdr:xfrm>
        <a:off x="3611880" y="4379760"/>
        <a:ext cx="8537760" cy="422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444600</xdr:colOff>
      <xdr:row>3</xdr:row>
      <xdr:rowOff>109440</xdr:rowOff>
    </xdr:from>
    <xdr:to>
      <xdr:col>13</xdr:col>
      <xdr:colOff>632160</xdr:colOff>
      <xdr:row>24</xdr:row>
      <xdr:rowOff>63360</xdr:rowOff>
    </xdr:to>
    <xdr:graphicFrame>
      <xdr:nvGraphicFramePr>
        <xdr:cNvPr id="1" name="グラフ 3"/>
        <xdr:cNvGraphicFramePr/>
      </xdr:nvGraphicFramePr>
      <xdr:xfrm>
        <a:off x="3497400" y="631080"/>
        <a:ext cx="7057080" cy="363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4"/>
  <sheetViews>
    <sheetView windowProtection="false"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J80" activeCellId="0" sqref="J80"/>
    </sheetView>
  </sheetViews>
  <sheetFormatPr defaultRowHeight="13.5"/>
  <cols>
    <col collapsed="false" hidden="false" max="1025" min="1" style="0" width="8.582995951417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</row>
    <row r="2" customFormat="false" ht="13.8" hidden="false" customHeight="false" outlineLevel="0" collapsed="false">
      <c r="A2" s="0" t="n">
        <v>0</v>
      </c>
      <c r="B2" s="0" t="n">
        <v>6</v>
      </c>
      <c r="C2" s="0" t="n">
        <f aca="false">(A2-75)*8.8/320</f>
        <v>-2.0625</v>
      </c>
      <c r="D2" s="0" t="n">
        <v>6</v>
      </c>
    </row>
    <row r="3" customFormat="false" ht="13.8" hidden="false" customHeight="false" outlineLevel="0" collapsed="false">
      <c r="A3" s="0" t="n">
        <v>1</v>
      </c>
      <c r="B3" s="0" t="n">
        <v>7</v>
      </c>
      <c r="C3" s="0" t="n">
        <f aca="false">(A3-75)*8.8/320</f>
        <v>-2.035</v>
      </c>
      <c r="D3" s="0" t="n">
        <v>7</v>
      </c>
    </row>
    <row r="4" customFormat="false" ht="13.8" hidden="false" customHeight="false" outlineLevel="0" collapsed="false">
      <c r="A4" s="0" t="n">
        <v>2</v>
      </c>
      <c r="B4" s="0" t="n">
        <v>7</v>
      </c>
      <c r="C4" s="0" t="n">
        <f aca="false">(A4-75)*8.8/320</f>
        <v>-2.0075</v>
      </c>
      <c r="D4" s="0" t="n">
        <v>7</v>
      </c>
    </row>
    <row r="5" customFormat="false" ht="13.8" hidden="false" customHeight="false" outlineLevel="0" collapsed="false">
      <c r="A5" s="0" t="n">
        <v>3</v>
      </c>
      <c r="B5" s="0" t="n">
        <v>6</v>
      </c>
      <c r="C5" s="0" t="n">
        <f aca="false">(A5-75)*8.8/320</f>
        <v>-1.98</v>
      </c>
      <c r="D5" s="0" t="n">
        <v>6</v>
      </c>
    </row>
    <row r="6" customFormat="false" ht="13.8" hidden="false" customHeight="false" outlineLevel="0" collapsed="false">
      <c r="A6" s="0" t="n">
        <v>4</v>
      </c>
      <c r="B6" s="0" t="n">
        <v>7</v>
      </c>
      <c r="C6" s="0" t="n">
        <f aca="false">(A6-75)*8.8/320</f>
        <v>-1.9525</v>
      </c>
      <c r="D6" s="0" t="n">
        <v>7</v>
      </c>
    </row>
    <row r="7" customFormat="false" ht="13.8" hidden="false" customHeight="false" outlineLevel="0" collapsed="false">
      <c r="A7" s="0" t="n">
        <v>5</v>
      </c>
      <c r="B7" s="0" t="n">
        <v>7</v>
      </c>
      <c r="C7" s="0" t="n">
        <f aca="false">(A7-75)*8.8/320</f>
        <v>-1.925</v>
      </c>
      <c r="D7" s="0" t="n">
        <v>7</v>
      </c>
    </row>
    <row r="8" customFormat="false" ht="13.8" hidden="false" customHeight="false" outlineLevel="0" collapsed="false">
      <c r="A8" s="0" t="n">
        <v>6</v>
      </c>
      <c r="B8" s="0" t="n">
        <v>6</v>
      </c>
      <c r="C8" s="0" t="n">
        <f aca="false">(A8-75)*8.8/320</f>
        <v>-1.8975</v>
      </c>
      <c r="D8" s="0" t="n">
        <v>6</v>
      </c>
    </row>
    <row r="9" customFormat="false" ht="13.8" hidden="false" customHeight="false" outlineLevel="0" collapsed="false">
      <c r="A9" s="0" t="n">
        <v>7</v>
      </c>
      <c r="B9" s="0" t="n">
        <v>5</v>
      </c>
      <c r="C9" s="0" t="n">
        <f aca="false">(A9-75)*8.8/320</f>
        <v>-1.87</v>
      </c>
      <c r="D9" s="0" t="n">
        <v>5</v>
      </c>
    </row>
    <row r="10" customFormat="false" ht="13.8" hidden="false" customHeight="false" outlineLevel="0" collapsed="false">
      <c r="A10" s="0" t="n">
        <v>8</v>
      </c>
      <c r="B10" s="0" t="n">
        <v>6</v>
      </c>
      <c r="C10" s="0" t="n">
        <f aca="false">(A10-75)*8.8/320</f>
        <v>-1.8425</v>
      </c>
      <c r="D10" s="0" t="n">
        <v>6</v>
      </c>
    </row>
    <row r="11" customFormat="false" ht="13.8" hidden="false" customHeight="false" outlineLevel="0" collapsed="false">
      <c r="A11" s="0" t="n">
        <v>9</v>
      </c>
      <c r="B11" s="0" t="n">
        <v>6</v>
      </c>
      <c r="C11" s="0" t="n">
        <f aca="false">(A11-75)*8.8/320</f>
        <v>-1.815</v>
      </c>
      <c r="D11" s="0" t="n">
        <v>6</v>
      </c>
    </row>
    <row r="12" customFormat="false" ht="13.8" hidden="false" customHeight="false" outlineLevel="0" collapsed="false">
      <c r="A12" s="0" t="n">
        <v>10</v>
      </c>
      <c r="B12" s="0" t="n">
        <v>6</v>
      </c>
      <c r="C12" s="0" t="n">
        <f aca="false">(A12-75)*8.8/320</f>
        <v>-1.7875</v>
      </c>
      <c r="D12" s="0" t="n">
        <v>6</v>
      </c>
    </row>
    <row r="13" customFormat="false" ht="13.8" hidden="false" customHeight="false" outlineLevel="0" collapsed="false">
      <c r="A13" s="0" t="n">
        <v>11</v>
      </c>
      <c r="B13" s="0" t="n">
        <v>5</v>
      </c>
      <c r="C13" s="0" t="n">
        <f aca="false">(A13-75)*8.8/320</f>
        <v>-1.76</v>
      </c>
      <c r="D13" s="0" t="n">
        <v>5</v>
      </c>
    </row>
    <row r="14" customFormat="false" ht="13.8" hidden="false" customHeight="false" outlineLevel="0" collapsed="false">
      <c r="A14" s="0" t="n">
        <v>12</v>
      </c>
      <c r="B14" s="0" t="n">
        <v>6</v>
      </c>
      <c r="C14" s="0" t="n">
        <f aca="false">(A14-75)*8.8/320</f>
        <v>-1.7325</v>
      </c>
      <c r="D14" s="0" t="n">
        <v>6</v>
      </c>
    </row>
    <row r="15" customFormat="false" ht="13.8" hidden="false" customHeight="false" outlineLevel="0" collapsed="false">
      <c r="A15" s="0" t="n">
        <v>13</v>
      </c>
      <c r="B15" s="0" t="n">
        <v>6</v>
      </c>
      <c r="C15" s="0" t="n">
        <f aca="false">(A15-75)*8.8/320</f>
        <v>-1.705</v>
      </c>
      <c r="D15" s="0" t="n">
        <v>6</v>
      </c>
    </row>
    <row r="16" customFormat="false" ht="13.8" hidden="false" customHeight="false" outlineLevel="0" collapsed="false">
      <c r="A16" s="0" t="n">
        <v>14</v>
      </c>
      <c r="B16" s="0" t="n">
        <v>6</v>
      </c>
      <c r="C16" s="0" t="n">
        <f aca="false">(A16-75)*8.8/320</f>
        <v>-1.6775</v>
      </c>
      <c r="D16" s="0" t="n">
        <v>6</v>
      </c>
    </row>
    <row r="17" customFormat="false" ht="13.8" hidden="false" customHeight="false" outlineLevel="0" collapsed="false">
      <c r="A17" s="0" t="n">
        <v>15</v>
      </c>
      <c r="B17" s="0" t="n">
        <v>6</v>
      </c>
      <c r="C17" s="0" t="n">
        <f aca="false">(A17-75)*8.8/320</f>
        <v>-1.65</v>
      </c>
      <c r="D17" s="0" t="n">
        <v>6</v>
      </c>
    </row>
    <row r="18" customFormat="false" ht="13.8" hidden="false" customHeight="false" outlineLevel="0" collapsed="false">
      <c r="A18" s="0" t="n">
        <v>16</v>
      </c>
      <c r="B18" s="0" t="n">
        <v>7</v>
      </c>
      <c r="C18" s="0" t="n">
        <f aca="false">(A18-75)*8.8/320</f>
        <v>-1.6225</v>
      </c>
      <c r="D18" s="0" t="n">
        <v>7</v>
      </c>
    </row>
    <row r="19" customFormat="false" ht="13.8" hidden="false" customHeight="false" outlineLevel="0" collapsed="false">
      <c r="A19" s="0" t="n">
        <v>17</v>
      </c>
      <c r="B19" s="0" t="n">
        <v>6</v>
      </c>
      <c r="C19" s="0" t="n">
        <f aca="false">(A19-75)*8.8/320</f>
        <v>-1.595</v>
      </c>
      <c r="D19" s="0" t="n">
        <v>6</v>
      </c>
    </row>
    <row r="20" customFormat="false" ht="13.8" hidden="false" customHeight="false" outlineLevel="0" collapsed="false">
      <c r="A20" s="0" t="n">
        <v>18</v>
      </c>
      <c r="B20" s="0" t="n">
        <v>6</v>
      </c>
      <c r="C20" s="0" t="n">
        <f aca="false">(A20-75)*8.8/320</f>
        <v>-1.5675</v>
      </c>
      <c r="D20" s="0" t="n">
        <v>6</v>
      </c>
    </row>
    <row r="21" customFormat="false" ht="13.8" hidden="false" customHeight="false" outlineLevel="0" collapsed="false">
      <c r="A21" s="0" t="n">
        <v>19</v>
      </c>
      <c r="B21" s="0" t="n">
        <v>6</v>
      </c>
      <c r="C21" s="0" t="n">
        <f aca="false">(A21-75)*8.8/320</f>
        <v>-1.54</v>
      </c>
      <c r="D21" s="0" t="n">
        <v>6</v>
      </c>
    </row>
    <row r="22" customFormat="false" ht="13.8" hidden="false" customHeight="false" outlineLevel="0" collapsed="false">
      <c r="A22" s="0" t="n">
        <v>20</v>
      </c>
      <c r="B22" s="0" t="n">
        <v>6</v>
      </c>
      <c r="C22" s="0" t="n">
        <f aca="false">(A22-75)*8.8/320</f>
        <v>-1.5125</v>
      </c>
      <c r="D22" s="0" t="n">
        <v>6</v>
      </c>
    </row>
    <row r="23" customFormat="false" ht="13.8" hidden="false" customHeight="false" outlineLevel="0" collapsed="false">
      <c r="A23" s="0" t="n">
        <v>21</v>
      </c>
      <c r="B23" s="0" t="n">
        <v>6</v>
      </c>
      <c r="C23" s="0" t="n">
        <f aca="false">(A23-75)*8.8/320</f>
        <v>-1.485</v>
      </c>
      <c r="D23" s="0" t="n">
        <v>6</v>
      </c>
    </row>
    <row r="24" customFormat="false" ht="13.8" hidden="false" customHeight="false" outlineLevel="0" collapsed="false">
      <c r="A24" s="0" t="n">
        <v>22</v>
      </c>
      <c r="B24" s="0" t="n">
        <v>6</v>
      </c>
      <c r="C24" s="0" t="n">
        <f aca="false">(A24-75)*8.8/320</f>
        <v>-1.4575</v>
      </c>
      <c r="D24" s="0" t="n">
        <v>6</v>
      </c>
    </row>
    <row r="25" customFormat="false" ht="13.8" hidden="false" customHeight="false" outlineLevel="0" collapsed="false">
      <c r="A25" s="0" t="n">
        <v>23</v>
      </c>
      <c r="B25" s="0" t="n">
        <v>7</v>
      </c>
      <c r="C25" s="0" t="n">
        <f aca="false">(A25-75)*8.8/320</f>
        <v>-1.43</v>
      </c>
      <c r="D25" s="0" t="n">
        <v>7</v>
      </c>
    </row>
    <row r="26" customFormat="false" ht="13.8" hidden="false" customHeight="false" outlineLevel="0" collapsed="false">
      <c r="A26" s="0" t="n">
        <v>24</v>
      </c>
      <c r="B26" s="0" t="n">
        <v>7</v>
      </c>
      <c r="C26" s="0" t="n">
        <f aca="false">(A26-75)*8.8/320</f>
        <v>-1.4025</v>
      </c>
      <c r="D26" s="0" t="n">
        <v>7</v>
      </c>
    </row>
    <row r="27" customFormat="false" ht="13.8" hidden="false" customHeight="false" outlineLevel="0" collapsed="false">
      <c r="A27" s="0" t="n">
        <v>25</v>
      </c>
      <c r="B27" s="0" t="n">
        <v>6</v>
      </c>
      <c r="C27" s="0" t="n">
        <f aca="false">(A27-75)*8.8/320</f>
        <v>-1.375</v>
      </c>
      <c r="D27" s="0" t="n">
        <v>6</v>
      </c>
    </row>
    <row r="28" customFormat="false" ht="13.8" hidden="false" customHeight="false" outlineLevel="0" collapsed="false">
      <c r="A28" s="0" t="n">
        <v>26</v>
      </c>
      <c r="B28" s="0" t="n">
        <v>6</v>
      </c>
      <c r="C28" s="0" t="n">
        <f aca="false">(A28-75)*8.8/320</f>
        <v>-1.3475</v>
      </c>
      <c r="D28" s="0" t="n">
        <v>6</v>
      </c>
    </row>
    <row r="29" customFormat="false" ht="13.8" hidden="false" customHeight="false" outlineLevel="0" collapsed="false">
      <c r="A29" s="0" t="n">
        <v>27</v>
      </c>
      <c r="B29" s="0" t="n">
        <v>7</v>
      </c>
      <c r="C29" s="0" t="n">
        <f aca="false">(A29-75)*8.8/320</f>
        <v>-1.32</v>
      </c>
      <c r="D29" s="0" t="n">
        <v>7</v>
      </c>
    </row>
    <row r="30" customFormat="false" ht="13.8" hidden="false" customHeight="false" outlineLevel="0" collapsed="false">
      <c r="A30" s="0" t="n">
        <v>28</v>
      </c>
      <c r="B30" s="0" t="n">
        <v>8</v>
      </c>
      <c r="C30" s="0" t="n">
        <f aca="false">(A30-75)*8.8/320</f>
        <v>-1.2925</v>
      </c>
      <c r="D30" s="0" t="n">
        <v>8</v>
      </c>
    </row>
    <row r="31" customFormat="false" ht="13.8" hidden="false" customHeight="false" outlineLevel="0" collapsed="false">
      <c r="A31" s="0" t="n">
        <v>29</v>
      </c>
      <c r="B31" s="0" t="n">
        <v>9</v>
      </c>
      <c r="C31" s="0" t="n">
        <f aca="false">(A31-75)*8.8/320</f>
        <v>-1.265</v>
      </c>
      <c r="D31" s="0" t="n">
        <v>9</v>
      </c>
    </row>
    <row r="32" customFormat="false" ht="13.8" hidden="false" customHeight="false" outlineLevel="0" collapsed="false">
      <c r="A32" s="0" t="n">
        <v>30</v>
      </c>
      <c r="B32" s="0" t="n">
        <v>8</v>
      </c>
      <c r="C32" s="0" t="n">
        <f aca="false">(A32-75)*8.8/320</f>
        <v>-1.2375</v>
      </c>
      <c r="D32" s="0" t="n">
        <v>8</v>
      </c>
    </row>
    <row r="33" customFormat="false" ht="13.8" hidden="false" customHeight="false" outlineLevel="0" collapsed="false">
      <c r="A33" s="0" t="n">
        <v>31</v>
      </c>
      <c r="B33" s="0" t="n">
        <v>8</v>
      </c>
      <c r="C33" s="0" t="n">
        <f aca="false">(A33-75)*8.8/320</f>
        <v>-1.21</v>
      </c>
      <c r="D33" s="0" t="n">
        <v>8</v>
      </c>
    </row>
    <row r="34" customFormat="false" ht="13.8" hidden="false" customHeight="false" outlineLevel="0" collapsed="false">
      <c r="A34" s="0" t="n">
        <v>32</v>
      </c>
      <c r="B34" s="0" t="n">
        <v>9</v>
      </c>
      <c r="C34" s="0" t="n">
        <f aca="false">(A34-75)*8.8/320</f>
        <v>-1.1825</v>
      </c>
      <c r="D34" s="0" t="n">
        <v>9</v>
      </c>
    </row>
    <row r="35" customFormat="false" ht="13.8" hidden="false" customHeight="false" outlineLevel="0" collapsed="false">
      <c r="A35" s="0" t="n">
        <v>33</v>
      </c>
      <c r="B35" s="0" t="n">
        <v>9</v>
      </c>
      <c r="C35" s="0" t="n">
        <f aca="false">(A35-75)*8.8/320</f>
        <v>-1.155</v>
      </c>
      <c r="D35" s="0" t="n">
        <v>9</v>
      </c>
    </row>
    <row r="36" customFormat="false" ht="13.8" hidden="false" customHeight="false" outlineLevel="0" collapsed="false">
      <c r="A36" s="0" t="n">
        <v>34</v>
      </c>
      <c r="B36" s="0" t="n">
        <v>9</v>
      </c>
      <c r="C36" s="0" t="n">
        <f aca="false">(A36-75)*8.8/320</f>
        <v>-1.1275</v>
      </c>
      <c r="D36" s="0" t="n">
        <v>9</v>
      </c>
    </row>
    <row r="37" customFormat="false" ht="13.8" hidden="false" customHeight="false" outlineLevel="0" collapsed="false">
      <c r="A37" s="0" t="n">
        <v>35</v>
      </c>
      <c r="B37" s="0" t="n">
        <v>10</v>
      </c>
      <c r="C37" s="0" t="n">
        <f aca="false">(A37-75)*8.8/320</f>
        <v>-1.1</v>
      </c>
      <c r="D37" s="0" t="n">
        <v>10</v>
      </c>
    </row>
    <row r="38" customFormat="false" ht="13.8" hidden="false" customHeight="false" outlineLevel="0" collapsed="false">
      <c r="A38" s="0" t="n">
        <v>36</v>
      </c>
      <c r="B38" s="0" t="n">
        <v>11</v>
      </c>
      <c r="C38" s="0" t="n">
        <f aca="false">(A38-75)*8.8/320</f>
        <v>-1.0725</v>
      </c>
      <c r="D38" s="0" t="n">
        <v>11</v>
      </c>
    </row>
    <row r="39" customFormat="false" ht="13.8" hidden="false" customHeight="false" outlineLevel="0" collapsed="false">
      <c r="A39" s="0" t="n">
        <v>37</v>
      </c>
      <c r="B39" s="0" t="n">
        <v>11</v>
      </c>
      <c r="C39" s="0" t="n">
        <f aca="false">(A39-75)*8.8/320</f>
        <v>-1.045</v>
      </c>
      <c r="D39" s="0" t="n">
        <v>11</v>
      </c>
    </row>
    <row r="40" customFormat="false" ht="13.8" hidden="false" customHeight="false" outlineLevel="0" collapsed="false">
      <c r="A40" s="0" t="n">
        <v>38</v>
      </c>
      <c r="B40" s="0" t="n">
        <v>13</v>
      </c>
      <c r="C40" s="0" t="n">
        <f aca="false">(A40-75)*8.8/320</f>
        <v>-1.0175</v>
      </c>
      <c r="D40" s="0" t="n">
        <v>13</v>
      </c>
    </row>
    <row r="41" customFormat="false" ht="13.8" hidden="false" customHeight="false" outlineLevel="0" collapsed="false">
      <c r="A41" s="0" t="n">
        <v>39</v>
      </c>
      <c r="B41" s="0" t="n">
        <v>13</v>
      </c>
      <c r="C41" s="0" t="n">
        <f aca="false">(A41-75)*8.8/320</f>
        <v>-0.99</v>
      </c>
      <c r="D41" s="0" t="n">
        <v>13</v>
      </c>
    </row>
    <row r="42" customFormat="false" ht="13.8" hidden="false" customHeight="false" outlineLevel="0" collapsed="false">
      <c r="A42" s="0" t="n">
        <v>40</v>
      </c>
      <c r="B42" s="0" t="n">
        <v>14</v>
      </c>
      <c r="C42" s="0" t="n">
        <f aca="false">(A42-75)*8.8/320</f>
        <v>-0.9625</v>
      </c>
      <c r="D42" s="0" t="n">
        <v>14</v>
      </c>
    </row>
    <row r="43" customFormat="false" ht="13.8" hidden="false" customHeight="false" outlineLevel="0" collapsed="false">
      <c r="A43" s="0" t="n">
        <v>41</v>
      </c>
      <c r="B43" s="0" t="n">
        <v>15</v>
      </c>
      <c r="C43" s="0" t="n">
        <f aca="false">(A43-75)*8.8/320</f>
        <v>-0.935</v>
      </c>
      <c r="D43" s="0" t="n">
        <v>15</v>
      </c>
    </row>
    <row r="44" customFormat="false" ht="13.8" hidden="false" customHeight="false" outlineLevel="0" collapsed="false">
      <c r="A44" s="0" t="n">
        <v>42</v>
      </c>
      <c r="B44" s="0" t="n">
        <v>16</v>
      </c>
      <c r="C44" s="0" t="n">
        <f aca="false">(A44-75)*8.8/320</f>
        <v>-0.9075</v>
      </c>
      <c r="D44" s="0" t="n">
        <v>16</v>
      </c>
    </row>
    <row r="45" customFormat="false" ht="13.8" hidden="false" customHeight="false" outlineLevel="0" collapsed="false">
      <c r="A45" s="0" t="n">
        <v>43</v>
      </c>
      <c r="B45" s="0" t="n">
        <v>17</v>
      </c>
      <c r="C45" s="0" t="n">
        <f aca="false">(A45-75)*8.8/320</f>
        <v>-0.88</v>
      </c>
      <c r="D45" s="0" t="n">
        <v>17</v>
      </c>
    </row>
    <row r="46" customFormat="false" ht="13.8" hidden="false" customHeight="false" outlineLevel="0" collapsed="false">
      <c r="A46" s="0" t="n">
        <v>44</v>
      </c>
      <c r="B46" s="0" t="n">
        <v>17</v>
      </c>
      <c r="C46" s="0" t="n">
        <f aca="false">(A46-75)*8.8/320</f>
        <v>-0.8525</v>
      </c>
      <c r="D46" s="0" t="n">
        <v>17</v>
      </c>
    </row>
    <row r="47" customFormat="false" ht="13.8" hidden="false" customHeight="false" outlineLevel="0" collapsed="false">
      <c r="A47" s="0" t="n">
        <v>45</v>
      </c>
      <c r="B47" s="0" t="n">
        <v>18</v>
      </c>
      <c r="C47" s="0" t="n">
        <f aca="false">(A47-75)*8.8/320</f>
        <v>-0.825</v>
      </c>
      <c r="D47" s="0" t="n">
        <v>18</v>
      </c>
    </row>
    <row r="48" customFormat="false" ht="13.8" hidden="false" customHeight="false" outlineLevel="0" collapsed="false">
      <c r="A48" s="0" t="n">
        <v>46</v>
      </c>
      <c r="B48" s="0" t="n">
        <v>19</v>
      </c>
      <c r="C48" s="0" t="n">
        <f aca="false">(A48-75)*8.8/320</f>
        <v>-0.7975</v>
      </c>
      <c r="D48" s="0" t="n">
        <v>19</v>
      </c>
    </row>
    <row r="49" customFormat="false" ht="13.8" hidden="false" customHeight="false" outlineLevel="0" collapsed="false">
      <c r="A49" s="0" t="n">
        <v>47</v>
      </c>
      <c r="B49" s="0" t="n">
        <v>21</v>
      </c>
      <c r="C49" s="0" t="n">
        <f aca="false">(A49-75)*8.8/320</f>
        <v>-0.77</v>
      </c>
      <c r="D49" s="0" t="n">
        <v>21</v>
      </c>
    </row>
    <row r="50" customFormat="false" ht="13.8" hidden="false" customHeight="false" outlineLevel="0" collapsed="false">
      <c r="A50" s="0" t="n">
        <v>48</v>
      </c>
      <c r="B50" s="0" t="n">
        <v>22</v>
      </c>
      <c r="C50" s="0" t="n">
        <f aca="false">(A50-75)*8.8/320</f>
        <v>-0.7425</v>
      </c>
      <c r="D50" s="0" t="n">
        <v>22</v>
      </c>
    </row>
    <row r="51" customFormat="false" ht="13.8" hidden="false" customHeight="false" outlineLevel="0" collapsed="false">
      <c r="A51" s="0" t="n">
        <v>49</v>
      </c>
      <c r="B51" s="0" t="n">
        <v>23</v>
      </c>
      <c r="C51" s="0" t="n">
        <f aca="false">(A51-75)*8.8/320</f>
        <v>-0.715</v>
      </c>
      <c r="D51" s="0" t="n">
        <v>23</v>
      </c>
    </row>
    <row r="52" customFormat="false" ht="13.8" hidden="false" customHeight="false" outlineLevel="0" collapsed="false">
      <c r="A52" s="0" t="n">
        <v>50</v>
      </c>
      <c r="B52" s="0" t="n">
        <v>25</v>
      </c>
      <c r="C52" s="0" t="n">
        <f aca="false">(A52-75)*8.8/320</f>
        <v>-0.6875</v>
      </c>
      <c r="D52" s="0" t="n">
        <v>25</v>
      </c>
    </row>
    <row r="53" customFormat="false" ht="13.8" hidden="false" customHeight="false" outlineLevel="0" collapsed="false">
      <c r="A53" s="0" t="n">
        <v>51</v>
      </c>
      <c r="B53" s="0" t="n">
        <v>27</v>
      </c>
      <c r="C53" s="0" t="n">
        <f aca="false">(A53-75)*8.8/320</f>
        <v>-0.66</v>
      </c>
      <c r="D53" s="0" t="n">
        <v>27</v>
      </c>
    </row>
    <row r="54" customFormat="false" ht="13.8" hidden="false" customHeight="false" outlineLevel="0" collapsed="false">
      <c r="A54" s="0" t="n">
        <v>52</v>
      </c>
      <c r="B54" s="0" t="n">
        <v>28</v>
      </c>
      <c r="C54" s="0" t="n">
        <f aca="false">(A54-75)*8.8/320</f>
        <v>-0.6325</v>
      </c>
      <c r="D54" s="0" t="n">
        <v>28</v>
      </c>
    </row>
    <row r="55" customFormat="false" ht="13.8" hidden="false" customHeight="false" outlineLevel="0" collapsed="false">
      <c r="A55" s="0" t="n">
        <v>53</v>
      </c>
      <c r="B55" s="0" t="n">
        <v>30</v>
      </c>
      <c r="C55" s="0" t="n">
        <f aca="false">(A55-75)*8.8/320</f>
        <v>-0.605</v>
      </c>
      <c r="D55" s="0" t="n">
        <v>30</v>
      </c>
    </row>
    <row r="56" customFormat="false" ht="13.8" hidden="false" customHeight="false" outlineLevel="0" collapsed="false">
      <c r="A56" s="0" t="n">
        <v>54</v>
      </c>
      <c r="B56" s="0" t="n">
        <v>32</v>
      </c>
      <c r="C56" s="0" t="n">
        <f aca="false">(A56-75)*8.8/320</f>
        <v>-0.5775</v>
      </c>
      <c r="D56" s="0" t="n">
        <v>32</v>
      </c>
    </row>
    <row r="57" customFormat="false" ht="13.8" hidden="false" customHeight="false" outlineLevel="0" collapsed="false">
      <c r="A57" s="0" t="n">
        <v>55</v>
      </c>
      <c r="B57" s="0" t="n">
        <v>33</v>
      </c>
      <c r="C57" s="0" t="n">
        <f aca="false">(A57-75)*8.8/320</f>
        <v>-0.55</v>
      </c>
      <c r="D57" s="0" t="n">
        <v>33</v>
      </c>
    </row>
    <row r="58" customFormat="false" ht="13.8" hidden="false" customHeight="false" outlineLevel="0" collapsed="false">
      <c r="A58" s="0" t="n">
        <v>56</v>
      </c>
      <c r="B58" s="0" t="n">
        <v>35</v>
      </c>
      <c r="C58" s="0" t="n">
        <f aca="false">(A58-75)*8.8/320</f>
        <v>-0.5225</v>
      </c>
      <c r="D58" s="0" t="n">
        <v>35</v>
      </c>
    </row>
    <row r="59" customFormat="false" ht="13.8" hidden="false" customHeight="false" outlineLevel="0" collapsed="false">
      <c r="A59" s="0" t="n">
        <v>57</v>
      </c>
      <c r="B59" s="0" t="n">
        <v>39</v>
      </c>
      <c r="C59" s="0" t="n">
        <f aca="false">(A59-75)*8.8/320</f>
        <v>-0.495</v>
      </c>
      <c r="D59" s="0" t="n">
        <v>39</v>
      </c>
    </row>
    <row r="60" customFormat="false" ht="13.8" hidden="false" customHeight="false" outlineLevel="0" collapsed="false">
      <c r="A60" s="0" t="n">
        <v>58</v>
      </c>
      <c r="B60" s="0" t="n">
        <v>41</v>
      </c>
      <c r="C60" s="0" t="n">
        <f aca="false">(A60-75)*8.8/320</f>
        <v>-0.4675</v>
      </c>
      <c r="D60" s="0" t="n">
        <v>41</v>
      </c>
    </row>
    <row r="61" customFormat="false" ht="13.8" hidden="false" customHeight="false" outlineLevel="0" collapsed="false">
      <c r="A61" s="0" t="n">
        <v>59</v>
      </c>
      <c r="B61" s="0" t="n">
        <v>43</v>
      </c>
      <c r="C61" s="0" t="n">
        <f aca="false">(A61-75)*8.8/320</f>
        <v>-0.44</v>
      </c>
      <c r="D61" s="0" t="n">
        <v>43</v>
      </c>
    </row>
    <row r="62" customFormat="false" ht="13.8" hidden="false" customHeight="false" outlineLevel="0" collapsed="false">
      <c r="A62" s="0" t="n">
        <v>60</v>
      </c>
      <c r="B62" s="0" t="n">
        <v>46</v>
      </c>
      <c r="C62" s="0" t="n">
        <f aca="false">(A62-75)*8.8/320</f>
        <v>-0.4125</v>
      </c>
      <c r="D62" s="0" t="n">
        <v>46</v>
      </c>
    </row>
    <row r="63" customFormat="false" ht="13.8" hidden="false" customHeight="false" outlineLevel="0" collapsed="false">
      <c r="A63" s="0" t="n">
        <v>61</v>
      </c>
      <c r="B63" s="0" t="n">
        <v>49</v>
      </c>
      <c r="C63" s="0" t="n">
        <f aca="false">(A63-75)*8.8/320</f>
        <v>-0.385</v>
      </c>
      <c r="D63" s="0" t="n">
        <v>49</v>
      </c>
    </row>
    <row r="64" customFormat="false" ht="13.8" hidden="false" customHeight="false" outlineLevel="0" collapsed="false">
      <c r="A64" s="0" t="n">
        <v>62</v>
      </c>
      <c r="B64" s="0" t="n">
        <v>51</v>
      </c>
      <c r="C64" s="0" t="n">
        <f aca="false">(A64-75)*8.8/320</f>
        <v>-0.3575</v>
      </c>
      <c r="D64" s="0" t="n">
        <v>51</v>
      </c>
    </row>
    <row r="65" customFormat="false" ht="13.8" hidden="false" customHeight="false" outlineLevel="0" collapsed="false">
      <c r="A65" s="0" t="n">
        <v>63</v>
      </c>
      <c r="B65" s="0" t="n">
        <v>54</v>
      </c>
      <c r="C65" s="0" t="n">
        <f aca="false">(A65-75)*8.8/320</f>
        <v>-0.33</v>
      </c>
      <c r="D65" s="0" t="n">
        <v>54</v>
      </c>
    </row>
    <row r="66" customFormat="false" ht="13.8" hidden="false" customHeight="false" outlineLevel="0" collapsed="false">
      <c r="A66" s="0" t="n">
        <v>64</v>
      </c>
      <c r="B66" s="0" t="n">
        <v>57</v>
      </c>
      <c r="C66" s="0" t="n">
        <f aca="false">(A66-75)*8.8/320</f>
        <v>-0.3025</v>
      </c>
      <c r="D66" s="0" t="n">
        <v>57</v>
      </c>
    </row>
    <row r="67" customFormat="false" ht="13.8" hidden="false" customHeight="false" outlineLevel="0" collapsed="false">
      <c r="A67" s="0" t="n">
        <v>65</v>
      </c>
      <c r="B67" s="0" t="n">
        <v>58</v>
      </c>
      <c r="C67" s="0" t="n">
        <f aca="false">(A67-75)*8.8/320</f>
        <v>-0.275</v>
      </c>
      <c r="D67" s="0" t="n">
        <v>58</v>
      </c>
    </row>
    <row r="68" customFormat="false" ht="13.8" hidden="false" customHeight="false" outlineLevel="0" collapsed="false">
      <c r="A68" s="0" t="n">
        <v>66</v>
      </c>
      <c r="B68" s="0" t="n">
        <v>59</v>
      </c>
      <c r="C68" s="0" t="n">
        <f aca="false">(A68-75)*8.8/320</f>
        <v>-0.2475</v>
      </c>
      <c r="D68" s="0" t="n">
        <v>59</v>
      </c>
      <c r="J68" s="0" t="n">
        <f aca="false">(75-6)*EXP(-2)+6</f>
        <v>15.3381345433263</v>
      </c>
    </row>
    <row r="69" customFormat="false" ht="13.8" hidden="false" customHeight="false" outlineLevel="0" collapsed="false">
      <c r="A69" s="0" t="n">
        <v>67</v>
      </c>
      <c r="B69" s="0" t="n">
        <v>63</v>
      </c>
      <c r="C69" s="0" t="n">
        <f aca="false">(A69-75)*8.8/320</f>
        <v>-0.22</v>
      </c>
      <c r="D69" s="0" t="n">
        <v>63</v>
      </c>
    </row>
    <row r="70" customFormat="false" ht="13.8" hidden="false" customHeight="false" outlineLevel="0" collapsed="false">
      <c r="A70" s="0" t="n">
        <v>68</v>
      </c>
      <c r="B70" s="0" t="n">
        <v>66</v>
      </c>
      <c r="C70" s="0" t="n">
        <f aca="false">(A70-75)*8.8/320</f>
        <v>-0.1925</v>
      </c>
      <c r="D70" s="0" t="n">
        <v>66</v>
      </c>
      <c r="F70" s="0" t="s">
        <v>3</v>
      </c>
      <c r="G70" s="0" t="n">
        <v>75</v>
      </c>
      <c r="H70" s="0" t="n">
        <v>74</v>
      </c>
    </row>
    <row r="71" customFormat="false" ht="13.8" hidden="false" customHeight="false" outlineLevel="0" collapsed="false">
      <c r="A71" s="0" t="n">
        <v>69</v>
      </c>
      <c r="B71" s="0" t="n">
        <v>68</v>
      </c>
      <c r="C71" s="0" t="n">
        <f aca="false">(A71-75)*8.8/320</f>
        <v>-0.165</v>
      </c>
      <c r="D71" s="0" t="n">
        <v>68</v>
      </c>
      <c r="F71" s="0" t="s">
        <v>4</v>
      </c>
      <c r="G71" s="0" t="n">
        <v>40</v>
      </c>
      <c r="H71" s="0" t="n">
        <f aca="false">($H$70-6)*EXP(-2)+5</f>
        <v>14.2027992600897</v>
      </c>
    </row>
    <row r="72" customFormat="false" ht="13.8" hidden="false" customHeight="false" outlineLevel="0" collapsed="false">
      <c r="A72" s="0" t="n">
        <v>70</v>
      </c>
      <c r="B72" s="0" t="n">
        <v>70</v>
      </c>
      <c r="C72" s="0" t="n">
        <f aca="false">(A72-75)*8.8/320</f>
        <v>-0.1375</v>
      </c>
      <c r="D72" s="0" t="n">
        <v>70</v>
      </c>
      <c r="F72" s="0" t="s">
        <v>4</v>
      </c>
      <c r="G72" s="0" t="n">
        <v>102</v>
      </c>
      <c r="H72" s="0" t="n">
        <f aca="false">($H$70-6)*EXP(-2)+5</f>
        <v>14.2027992600897</v>
      </c>
    </row>
    <row r="73" customFormat="false" ht="13.8" hidden="false" customHeight="false" outlineLevel="0" collapsed="false">
      <c r="A73" s="0" t="n">
        <v>71</v>
      </c>
      <c r="B73" s="0" t="n">
        <v>73</v>
      </c>
      <c r="C73" s="0" t="n">
        <f aca="false">(A73-75)*8.8/320</f>
        <v>-0.11</v>
      </c>
      <c r="D73" s="0" t="n">
        <v>73</v>
      </c>
    </row>
    <row r="74" customFormat="false" ht="13.8" hidden="false" customHeight="false" outlineLevel="0" collapsed="false">
      <c r="A74" s="0" t="n">
        <v>72</v>
      </c>
      <c r="B74" s="0" t="n">
        <v>73</v>
      </c>
      <c r="C74" s="0" t="n">
        <f aca="false">(A74-75)*8.8/320</f>
        <v>-0.0825</v>
      </c>
      <c r="D74" s="0" t="n">
        <v>73</v>
      </c>
    </row>
    <row r="75" customFormat="false" ht="13.8" hidden="false" customHeight="false" outlineLevel="0" collapsed="false">
      <c r="A75" s="0" t="n">
        <v>73</v>
      </c>
      <c r="B75" s="0" t="n">
        <v>73</v>
      </c>
      <c r="C75" s="0" t="n">
        <f aca="false">(A75-75)*8.8/320</f>
        <v>-0.055</v>
      </c>
      <c r="D75" s="0" t="n">
        <v>73</v>
      </c>
      <c r="F75" s="0" t="s">
        <v>5</v>
      </c>
      <c r="G75" s="0" t="n">
        <f aca="false">ABS($G$70-G71)/320*8.8</f>
        <v>0.9625</v>
      </c>
    </row>
    <row r="76" customFormat="false" ht="13.8" hidden="false" customHeight="false" outlineLevel="0" collapsed="false">
      <c r="A76" s="0" t="n">
        <v>74</v>
      </c>
      <c r="B76" s="0" t="n">
        <v>73</v>
      </c>
      <c r="C76" s="0" t="n">
        <f aca="false">(A76-75)*8.8/320</f>
        <v>-0.0275</v>
      </c>
      <c r="D76" s="0" t="n">
        <v>73</v>
      </c>
      <c r="F76" s="0" t="s">
        <v>6</v>
      </c>
      <c r="G76" s="0" t="n">
        <f aca="false">ABS($G$70-G72)/320*8.8</f>
        <v>0.7425</v>
      </c>
    </row>
    <row r="77" customFormat="false" ht="13.8" hidden="false" customHeight="false" outlineLevel="0" collapsed="false">
      <c r="A77" s="0" t="n">
        <v>75</v>
      </c>
      <c r="B77" s="0" t="n">
        <v>74</v>
      </c>
      <c r="C77" s="0" t="n">
        <f aca="false">(A77-75)*8.8/320</f>
        <v>0</v>
      </c>
      <c r="D77" s="0" t="n">
        <v>74</v>
      </c>
      <c r="F77" s="0" t="s">
        <v>7</v>
      </c>
      <c r="G77" s="0" t="n">
        <f aca="false">(G75+G76)/2</f>
        <v>0.8525</v>
      </c>
    </row>
    <row r="78" customFormat="false" ht="13.8" hidden="false" customHeight="false" outlineLevel="0" collapsed="false">
      <c r="A78" s="0" t="n">
        <v>76</v>
      </c>
      <c r="B78" s="0" t="n">
        <v>73</v>
      </c>
      <c r="C78" s="0" t="n">
        <f aca="false">(A78-75)*8.8/320</f>
        <v>0.0275</v>
      </c>
      <c r="D78" s="0" t="n">
        <v>73</v>
      </c>
    </row>
    <row r="79" customFormat="false" ht="13.8" hidden="false" customHeight="false" outlineLevel="0" collapsed="false">
      <c r="A79" s="0" t="n">
        <v>77</v>
      </c>
      <c r="B79" s="0" t="n">
        <v>72</v>
      </c>
      <c r="C79" s="0" t="n">
        <f aca="false">(A79-75)*8.8/320</f>
        <v>0.055</v>
      </c>
      <c r="D79" s="0" t="n">
        <v>72</v>
      </c>
    </row>
    <row r="80" customFormat="false" ht="13.8" hidden="false" customHeight="false" outlineLevel="0" collapsed="false">
      <c r="A80" s="0" t="n">
        <v>78</v>
      </c>
      <c r="B80" s="0" t="n">
        <v>73</v>
      </c>
      <c r="C80" s="0" t="n">
        <f aca="false">(A80-75)*8.8/320</f>
        <v>0.0825</v>
      </c>
      <c r="D80" s="0" t="n">
        <v>73</v>
      </c>
    </row>
    <row r="81" customFormat="false" ht="13.8" hidden="false" customHeight="false" outlineLevel="0" collapsed="false">
      <c r="A81" s="0" t="n">
        <v>79</v>
      </c>
      <c r="B81" s="0" t="n">
        <v>72</v>
      </c>
      <c r="C81" s="0" t="n">
        <f aca="false">(A81-75)*8.8/320</f>
        <v>0.11</v>
      </c>
      <c r="D81" s="0" t="n">
        <v>72</v>
      </c>
    </row>
    <row r="82" customFormat="false" ht="13.8" hidden="false" customHeight="false" outlineLevel="0" collapsed="false">
      <c r="A82" s="0" t="n">
        <v>80</v>
      </c>
      <c r="B82" s="0" t="n">
        <v>70</v>
      </c>
      <c r="C82" s="0" t="n">
        <f aca="false">(A82-75)*8.8/320</f>
        <v>0.1375</v>
      </c>
      <c r="D82" s="0" t="n">
        <v>70</v>
      </c>
      <c r="F82" s="0" t="s">
        <v>8</v>
      </c>
      <c r="G82" s="0" t="s">
        <v>9</v>
      </c>
    </row>
    <row r="83" customFormat="false" ht="13.8" hidden="false" customHeight="false" outlineLevel="0" collapsed="false">
      <c r="A83" s="0" t="n">
        <v>81</v>
      </c>
      <c r="B83" s="0" t="n">
        <v>69</v>
      </c>
      <c r="C83" s="0" t="n">
        <f aca="false">(A83-75)*8.8/320</f>
        <v>0.165</v>
      </c>
      <c r="D83" s="0" t="n">
        <v>69</v>
      </c>
      <c r="F83" s="0" t="n">
        <f aca="false">(A2-$A$77)*8.8/320</f>
        <v>-2.0625</v>
      </c>
      <c r="G83" s="0" t="n">
        <f aca="false">(75-6)*EXP(-2*F83^2/$G$77^2)+6</f>
        <v>6.00056853415548</v>
      </c>
    </row>
    <row r="84" customFormat="false" ht="13.8" hidden="false" customHeight="false" outlineLevel="0" collapsed="false">
      <c r="A84" s="0" t="n">
        <v>82</v>
      </c>
      <c r="B84" s="0" t="n">
        <v>69</v>
      </c>
      <c r="C84" s="0" t="n">
        <f aca="false">(A84-75)*8.8/320</f>
        <v>0.1925</v>
      </c>
      <c r="D84" s="0" t="n">
        <v>69</v>
      </c>
      <c r="F84" s="0" t="n">
        <f aca="false">(A3-$A$77)*8.8/320</f>
        <v>-2.035</v>
      </c>
      <c r="G84" s="0" t="n">
        <f aca="false">(75-6)*EXP(-2*F84^2/$G$77^2)+6</f>
        <v>6.00077522634427</v>
      </c>
    </row>
    <row r="85" customFormat="false" ht="13.8" hidden="false" customHeight="false" outlineLevel="0" collapsed="false">
      <c r="A85" s="0" t="n">
        <v>83</v>
      </c>
      <c r="B85" s="0" t="n">
        <v>67</v>
      </c>
      <c r="C85" s="0" t="n">
        <f aca="false">(A85-75)*8.8/320</f>
        <v>0.22</v>
      </c>
      <c r="D85" s="0" t="n">
        <v>67</v>
      </c>
      <c r="F85" s="0" t="n">
        <f aca="false">(A4-$A$77)*8.8/320</f>
        <v>-2.0075</v>
      </c>
      <c r="G85" s="0" t="n">
        <f aca="false">(75-6)*EXP(-2*F85^2/$G$77^2)+6</f>
        <v>6.00105267136075</v>
      </c>
    </row>
    <row r="86" customFormat="false" ht="13.8" hidden="false" customHeight="false" outlineLevel="0" collapsed="false">
      <c r="A86" s="0" t="n">
        <v>84</v>
      </c>
      <c r="B86" s="0" t="n">
        <v>63</v>
      </c>
      <c r="C86" s="0" t="n">
        <f aca="false">(A86-75)*8.8/320</f>
        <v>0.2475</v>
      </c>
      <c r="D86" s="0" t="n">
        <v>63</v>
      </c>
      <c r="F86" s="0" t="n">
        <f aca="false">(A5-$A$77)*8.8/320</f>
        <v>-1.98</v>
      </c>
      <c r="G86" s="0" t="n">
        <f aca="false">(75-6)*EXP(-2*F86^2/$G$77^2)+6</f>
        <v>6.00142347359331</v>
      </c>
    </row>
    <row r="87" customFormat="false" ht="13.8" hidden="false" customHeight="false" outlineLevel="0" collapsed="false">
      <c r="A87" s="0" t="n">
        <v>85</v>
      </c>
      <c r="B87" s="0" t="n">
        <v>59</v>
      </c>
      <c r="C87" s="0" t="n">
        <f aca="false">(A87-75)*8.8/320</f>
        <v>0.275</v>
      </c>
      <c r="D87" s="0" t="n">
        <v>59</v>
      </c>
      <c r="F87" s="0" t="n">
        <f aca="false">(A6-$A$77)*8.8/320</f>
        <v>-1.9525</v>
      </c>
      <c r="G87" s="0" t="n">
        <f aca="false">(75-6)*EXP(-2*F87^2/$G$77^2)+6</f>
        <v>6.00191689509062</v>
      </c>
    </row>
    <row r="88" customFormat="false" ht="13.8" hidden="false" customHeight="false" outlineLevel="0" collapsed="false">
      <c r="A88" s="0" t="n">
        <v>86</v>
      </c>
      <c r="B88" s="0" t="n">
        <v>57</v>
      </c>
      <c r="C88" s="0" t="n">
        <f aca="false">(A88-75)*8.8/320</f>
        <v>0.3025</v>
      </c>
      <c r="D88" s="0" t="n">
        <v>57</v>
      </c>
      <c r="F88" s="0" t="n">
        <f aca="false">(A7-$A$77)*8.8/320</f>
        <v>-1.925</v>
      </c>
      <c r="G88" s="0" t="n">
        <f aca="false">(75-6)*EXP(-2*F88^2/$G$77^2)+6</f>
        <v>6.00257063015559</v>
      </c>
    </row>
    <row r="89" customFormat="false" ht="13.8" hidden="false" customHeight="false" outlineLevel="0" collapsed="false">
      <c r="A89" s="0" t="n">
        <v>87</v>
      </c>
      <c r="B89" s="0" t="n">
        <v>54</v>
      </c>
      <c r="C89" s="0" t="n">
        <f aca="false">(A89-75)*8.8/320</f>
        <v>0.33</v>
      </c>
      <c r="D89" s="0" t="n">
        <v>54</v>
      </c>
      <c r="F89" s="0" t="n">
        <f aca="false">(A8-$A$77)*8.8/320</f>
        <v>-1.8975</v>
      </c>
      <c r="G89" s="0" t="n">
        <f aca="false">(75-6)*EXP(-2*F89^2/$G$77^2)+6</f>
        <v>6.00343299501879</v>
      </c>
    </row>
    <row r="90" customFormat="false" ht="13.8" hidden="false" customHeight="false" outlineLevel="0" collapsed="false">
      <c r="A90" s="0" t="n">
        <v>88</v>
      </c>
      <c r="B90" s="0" t="n">
        <v>51</v>
      </c>
      <c r="C90" s="0" t="n">
        <f aca="false">(A90-75)*8.8/320</f>
        <v>0.3575</v>
      </c>
      <c r="D90" s="0" t="n">
        <v>51</v>
      </c>
      <c r="F90" s="0" t="n">
        <f aca="false">(A9-$A$77)*8.8/320</f>
        <v>-1.87</v>
      </c>
      <c r="G90" s="0" t="n">
        <f aca="false">(75-6)*EXP(-2*F90^2/$G$77^2)+6</f>
        <v>6.00456561273927</v>
      </c>
    </row>
    <row r="91" customFormat="false" ht="13.8" hidden="false" customHeight="false" outlineLevel="0" collapsed="false">
      <c r="A91" s="0" t="n">
        <v>89</v>
      </c>
      <c r="B91" s="0" t="n">
        <v>48</v>
      </c>
      <c r="C91" s="0" t="n">
        <f aca="false">(A91-75)*8.8/320</f>
        <v>0.385</v>
      </c>
      <c r="D91" s="0" t="n">
        <v>48</v>
      </c>
      <c r="F91" s="0" t="n">
        <f aca="false">(A10-$A$77)*8.8/320</f>
        <v>-1.8425</v>
      </c>
      <c r="G91" s="0" t="n">
        <f aca="false">(75-6)*EXP(-2*F91^2/$G$77^2)+6</f>
        <v>6.00604668426611</v>
      </c>
    </row>
    <row r="92" customFormat="false" ht="13.8" hidden="false" customHeight="false" outlineLevel="0" collapsed="false">
      <c r="A92" s="0" t="n">
        <v>90</v>
      </c>
      <c r="B92" s="0" t="n">
        <v>44</v>
      </c>
      <c r="C92" s="0" t="n">
        <f aca="false">(A92-75)*8.8/320</f>
        <v>0.4125</v>
      </c>
      <c r="D92" s="0" t="n">
        <v>44</v>
      </c>
      <c r="F92" s="0" t="n">
        <f aca="false">(A11-$A$77)*8.8/320</f>
        <v>-1.815</v>
      </c>
      <c r="G92" s="0" t="n">
        <f aca="false">(75-6)*EXP(-2*F92^2/$G$77^2)+6</f>
        <v>6.00797494754979</v>
      </c>
    </row>
    <row r="93" customFormat="false" ht="13.8" hidden="false" customHeight="false" outlineLevel="0" collapsed="false">
      <c r="A93" s="0" t="n">
        <v>91</v>
      </c>
      <c r="B93" s="0" t="n">
        <v>41</v>
      </c>
      <c r="C93" s="0" t="n">
        <f aca="false">(A93-75)*8.8/320</f>
        <v>0.44</v>
      </c>
      <c r="D93" s="0" t="n">
        <v>41</v>
      </c>
      <c r="F93" s="0" t="n">
        <f aca="false">(A12-$A$77)*8.8/320</f>
        <v>-1.7875</v>
      </c>
      <c r="G93" s="0" t="n">
        <f aca="false">(75-6)*EXP(-2*F93^2/$G$77^2)+6</f>
        <v>6.01047443730136</v>
      </c>
    </row>
    <row r="94" customFormat="false" ht="13.8" hidden="false" customHeight="false" outlineLevel="0" collapsed="false">
      <c r="A94" s="0" t="n">
        <v>92</v>
      </c>
      <c r="B94" s="0" t="n">
        <v>39</v>
      </c>
      <c r="C94" s="0" t="n">
        <f aca="false">(A94-75)*8.8/320</f>
        <v>0.4675</v>
      </c>
      <c r="D94" s="0" t="n">
        <v>39</v>
      </c>
      <c r="F94" s="0" t="n">
        <f aca="false">(A13-$A$77)*8.8/320</f>
        <v>-1.76</v>
      </c>
      <c r="G94" s="0" t="n">
        <f aca="false">(75-6)*EXP(-2*F94^2/$G$77^2)+6</f>
        <v>6.0137001679175</v>
      </c>
    </row>
    <row r="95" customFormat="false" ht="13.8" hidden="false" customHeight="false" outlineLevel="0" collapsed="false">
      <c r="A95" s="0" t="n">
        <v>93</v>
      </c>
      <c r="B95" s="0" t="n">
        <v>36</v>
      </c>
      <c r="C95" s="0" t="n">
        <f aca="false">(A95-75)*8.8/320</f>
        <v>0.495</v>
      </c>
      <c r="D95" s="0" t="n">
        <v>36</v>
      </c>
      <c r="F95" s="0" t="n">
        <f aca="false">(A14-$A$77)*8.8/320</f>
        <v>-1.7325</v>
      </c>
      <c r="G95" s="0" t="n">
        <f aca="false">(75-6)*EXP(-2*F95^2/$G$77^2)+6</f>
        <v>6.01784487053599</v>
      </c>
    </row>
    <row r="96" customFormat="false" ht="13.8" hidden="false" customHeight="false" outlineLevel="0" collapsed="false">
      <c r="A96" s="0" t="n">
        <v>94</v>
      </c>
      <c r="B96" s="0" t="n">
        <v>32</v>
      </c>
      <c r="C96" s="0" t="n">
        <f aca="false">(A96-75)*8.8/320</f>
        <v>0.5225</v>
      </c>
      <c r="D96" s="0" t="n">
        <v>32</v>
      </c>
      <c r="F96" s="0" t="n">
        <f aca="false">(A15-$A$77)*8.8/320</f>
        <v>-1.705</v>
      </c>
      <c r="G96" s="0" t="n">
        <f aca="false">(75-6)*EXP(-2*F96^2/$G$77^2)+6</f>
        <v>6.02314692132527</v>
      </c>
    </row>
    <row r="97" customFormat="false" ht="13.8" hidden="false" customHeight="false" outlineLevel="0" collapsed="false">
      <c r="A97" s="0" t="n">
        <v>95</v>
      </c>
      <c r="B97" s="0" t="n">
        <v>29</v>
      </c>
      <c r="C97" s="0" t="n">
        <f aca="false">(A97-75)*8.8/320</f>
        <v>0.55</v>
      </c>
      <c r="D97" s="0" t="n">
        <v>29</v>
      </c>
      <c r="F97" s="0" t="n">
        <f aca="false">(A16-$A$77)*8.8/320</f>
        <v>-1.6775</v>
      </c>
      <c r="G97" s="0" t="n">
        <f aca="false">(75-6)*EXP(-2*F97^2/$G$77^2)+6</f>
        <v>6.02989960095305</v>
      </c>
    </row>
    <row r="98" customFormat="false" ht="13.8" hidden="false" customHeight="false" outlineLevel="0" collapsed="false">
      <c r="A98" s="0" t="n">
        <v>96</v>
      </c>
      <c r="B98" s="0" t="n">
        <v>27</v>
      </c>
      <c r="C98" s="0" t="n">
        <f aca="false">(A98-75)*8.8/320</f>
        <v>0.5775</v>
      </c>
      <c r="D98" s="0" t="n">
        <v>27</v>
      </c>
      <c r="F98" s="0" t="n">
        <f aca="false">(A17-$A$77)*8.8/320</f>
        <v>-1.65</v>
      </c>
      <c r="G98" s="0" t="n">
        <f aca="false">(75-6)*EXP(-2*F98^2/$G$77^2)+6</f>
        <v>6.03846182358053</v>
      </c>
    </row>
    <row r="99" customFormat="false" ht="13.8" hidden="false" customHeight="false" outlineLevel="0" collapsed="false">
      <c r="A99" s="0" t="n">
        <v>97</v>
      </c>
      <c r="B99" s="0" t="n">
        <v>25</v>
      </c>
      <c r="C99" s="0" t="n">
        <f aca="false">(A99-75)*8.8/320</f>
        <v>0.605</v>
      </c>
      <c r="D99" s="0" t="n">
        <v>25</v>
      </c>
      <c r="F99" s="0" t="n">
        <f aca="false">(A18-$A$77)*8.8/320</f>
        <v>-1.6225</v>
      </c>
      <c r="G99" s="0" t="n">
        <f aca="false">(75-6)*EXP(-2*F99^2/$G$77^2)+6</f>
        <v>6.04927046640862</v>
      </c>
    </row>
    <row r="100" customFormat="false" ht="13.8" hidden="false" customHeight="false" outlineLevel="0" collapsed="false">
      <c r="A100" s="0" t="n">
        <v>98</v>
      </c>
      <c r="B100" s="0" t="n">
        <v>21</v>
      </c>
      <c r="C100" s="0" t="n">
        <f aca="false">(A100-75)*8.8/320</f>
        <v>0.6325</v>
      </c>
      <c r="D100" s="0" t="n">
        <v>21</v>
      </c>
      <c r="F100" s="0" t="n">
        <f aca="false">(A19-$A$77)*8.8/320</f>
        <v>-1.595</v>
      </c>
      <c r="G100" s="0" t="n">
        <f aca="false">(75-6)*EXP(-2*F100^2/$G$77^2)+6</f>
        <v>6.06285441636175</v>
      </c>
    </row>
    <row r="101" customFormat="false" ht="13.8" hidden="false" customHeight="false" outlineLevel="0" collapsed="false">
      <c r="A101" s="0" t="n">
        <v>99</v>
      </c>
      <c r="B101" s="0" t="n">
        <v>18</v>
      </c>
      <c r="C101" s="0" t="n">
        <f aca="false">(A101-75)*8.8/320</f>
        <v>0.66</v>
      </c>
      <c r="D101" s="0" t="n">
        <v>18</v>
      </c>
      <c r="F101" s="0" t="n">
        <f aca="false">(A20-$A$77)*8.8/320</f>
        <v>-1.5675</v>
      </c>
      <c r="G101" s="0" t="n">
        <f aca="false">(75-6)*EXP(-2*F101^2/$G$77^2)+6</f>
        <v>6.07985042745793</v>
      </c>
    </row>
    <row r="102" customFormat="false" ht="13.8" hidden="false" customHeight="false" outlineLevel="0" collapsed="false">
      <c r="A102" s="0" t="n">
        <v>100</v>
      </c>
      <c r="B102" s="0" t="n">
        <v>17</v>
      </c>
      <c r="C102" s="0" t="n">
        <f aca="false">(A102-75)*8.8/320</f>
        <v>0.6875</v>
      </c>
      <c r="D102" s="0" t="n">
        <v>17</v>
      </c>
      <c r="F102" s="0" t="n">
        <f aca="false">(A21-$A$77)*8.8/320</f>
        <v>-1.54</v>
      </c>
      <c r="G102" s="0" t="n">
        <f aca="false">(75-6)*EXP(-2*F102^2/$G$77^2)+6</f>
        <v>6.10102084928054</v>
      </c>
    </row>
    <row r="103" customFormat="false" ht="13.8" hidden="false" customHeight="false" outlineLevel="0" collapsed="false">
      <c r="A103" s="0" t="n">
        <v>101</v>
      </c>
      <c r="B103" s="0" t="n">
        <v>16</v>
      </c>
      <c r="C103" s="0" t="n">
        <f aca="false">(A103-75)*8.8/320</f>
        <v>0.715</v>
      </c>
      <c r="D103" s="0" t="n">
        <v>16</v>
      </c>
      <c r="F103" s="0" t="n">
        <f aca="false">(A22-$A$77)*8.8/320</f>
        <v>-1.5125</v>
      </c>
      <c r="G103" s="0" t="n">
        <f aca="false">(75-6)*EXP(-2*F103^2/$G$77^2)+6</f>
        <v>6.12727324228256</v>
      </c>
    </row>
    <row r="104" customFormat="false" ht="13.8" hidden="false" customHeight="false" outlineLevel="0" collapsed="false">
      <c r="A104" s="0" t="n">
        <v>102</v>
      </c>
      <c r="B104" s="0" t="n">
        <v>14</v>
      </c>
      <c r="C104" s="0" t="n">
        <f aca="false">(A104-75)*8.8/320</f>
        <v>0.7425</v>
      </c>
      <c r="D104" s="0" t="n">
        <v>14</v>
      </c>
      <c r="F104" s="0" t="n">
        <f aca="false">(A23-$A$77)*8.8/320</f>
        <v>-1.485</v>
      </c>
      <c r="G104" s="0" t="n">
        <f aca="false">(75-6)*EXP(-2*F104^2/$G$77^2)+6</f>
        <v>6.15968183809962</v>
      </c>
    </row>
    <row r="105" customFormat="false" ht="13.8" hidden="false" customHeight="false" outlineLevel="0" collapsed="false">
      <c r="A105" s="0" t="n">
        <v>103</v>
      </c>
      <c r="B105" s="0" t="n">
        <v>12</v>
      </c>
      <c r="C105" s="0" t="n">
        <f aca="false">(A105-75)*8.8/320</f>
        <v>0.77</v>
      </c>
      <c r="D105" s="0" t="n">
        <v>12</v>
      </c>
      <c r="F105" s="0" t="n">
        <f aca="false">(A24-$A$77)*8.8/320</f>
        <v>-1.4575</v>
      </c>
      <c r="G105" s="0" t="n">
        <f aca="false">(75-6)*EXP(-2*F105^2/$G$77^2)+6</f>
        <v>6.19951073154242</v>
      </c>
    </row>
    <row r="106" customFormat="false" ht="13.8" hidden="false" customHeight="false" outlineLevel="0" collapsed="false">
      <c r="A106" s="0" t="n">
        <v>104</v>
      </c>
      <c r="B106" s="0" t="n">
        <v>11</v>
      </c>
      <c r="C106" s="0" t="n">
        <f aca="false">(A106-75)*8.8/320</f>
        <v>0.7975</v>
      </c>
      <c r="D106" s="0" t="n">
        <v>11</v>
      </c>
      <c r="F106" s="0" t="n">
        <f aca="false">(A25-$A$77)*8.8/320</f>
        <v>-1.43</v>
      </c>
      <c r="G106" s="0" t="n">
        <f aca="false">(75-6)*EXP(-2*F106^2/$G$77^2)+6</f>
        <v>6.24823860476213</v>
      </c>
    </row>
    <row r="107" customFormat="false" ht="13.8" hidden="false" customHeight="false" outlineLevel="0" collapsed="false">
      <c r="A107" s="0" t="n">
        <v>105</v>
      </c>
      <c r="B107" s="0" t="n">
        <v>10</v>
      </c>
      <c r="C107" s="0" t="n">
        <f aca="false">(A107-75)*8.8/320</f>
        <v>0.825</v>
      </c>
      <c r="D107" s="0" t="n">
        <v>10</v>
      </c>
      <c r="F107" s="0" t="n">
        <f aca="false">(A26-$A$77)*8.8/320</f>
        <v>-1.4025</v>
      </c>
      <c r="G107" s="0" t="n">
        <f aca="false">(75-6)*EXP(-2*F107^2/$G$77^2)+6</f>
        <v>6.30758468300756</v>
      </c>
    </row>
    <row r="108" customFormat="false" ht="13.8" hidden="false" customHeight="false" outlineLevel="0" collapsed="false">
      <c r="A108" s="0" t="n">
        <v>106</v>
      </c>
      <c r="B108" s="0" t="n">
        <v>10</v>
      </c>
      <c r="C108" s="0" t="n">
        <f aca="false">(A108-75)*8.8/320</f>
        <v>0.8525</v>
      </c>
      <c r="D108" s="0" t="n">
        <v>10</v>
      </c>
      <c r="F108" s="0" t="n">
        <f aca="false">(A27-$A$77)*8.8/320</f>
        <v>-1.375</v>
      </c>
      <c r="G108" s="0" t="n">
        <f aca="false">(75-6)*EXP(-2*F108^2/$G$77^2)+6</f>
        <v>6.37953550582509</v>
      </c>
    </row>
    <row r="109" customFormat="false" ht="13.8" hidden="false" customHeight="false" outlineLevel="0" collapsed="false">
      <c r="A109" s="0" t="n">
        <v>107</v>
      </c>
      <c r="B109" s="0" t="n">
        <v>9</v>
      </c>
      <c r="C109" s="0" t="n">
        <f aca="false">(A109-75)*8.8/320</f>
        <v>0.88</v>
      </c>
      <c r="D109" s="0" t="n">
        <v>9</v>
      </c>
      <c r="F109" s="0" t="n">
        <f aca="false">(A28-$A$77)*8.8/320</f>
        <v>-1.3475</v>
      </c>
      <c r="G109" s="0" t="n">
        <f aca="false">(75-6)*EXP(-2*F109^2/$G$77^2)+6</f>
        <v>6.46637196867358</v>
      </c>
    </row>
    <row r="110" customFormat="false" ht="13.8" hidden="false" customHeight="false" outlineLevel="0" collapsed="false">
      <c r="A110" s="0" t="n">
        <v>108</v>
      </c>
      <c r="B110" s="0" t="n">
        <v>7</v>
      </c>
      <c r="C110" s="0" t="n">
        <f aca="false">(A110-75)*8.8/320</f>
        <v>0.9075</v>
      </c>
      <c r="D110" s="0" t="n">
        <v>7</v>
      </c>
      <c r="F110" s="0" t="n">
        <f aca="false">(A29-$A$77)*8.8/320</f>
        <v>-1.32</v>
      </c>
      <c r="G110" s="0" t="n">
        <f aca="false">(75-6)*EXP(-2*F110^2/$G$77^2)+6</f>
        <v>6.57069594982673</v>
      </c>
    </row>
    <row r="111" customFormat="false" ht="13.8" hidden="false" customHeight="false" outlineLevel="0" collapsed="false">
      <c r="A111" s="0" t="n">
        <v>109</v>
      </c>
      <c r="B111" s="0" t="n">
        <v>6</v>
      </c>
      <c r="C111" s="0" t="n">
        <f aca="false">(A111-75)*8.8/320</f>
        <v>0.935</v>
      </c>
      <c r="D111" s="0" t="n">
        <v>6</v>
      </c>
      <c r="F111" s="0" t="n">
        <f aca="false">(A30-$A$77)*8.8/320</f>
        <v>-1.2925</v>
      </c>
      <c r="G111" s="0" t="n">
        <f aca="false">(75-6)*EXP(-2*F111^2/$G$77^2)+6</f>
        <v>6.69545568923177</v>
      </c>
    </row>
    <row r="112" customFormat="false" ht="13.8" hidden="false" customHeight="false" outlineLevel="0" collapsed="false">
      <c r="A112" s="0" t="n">
        <v>110</v>
      </c>
      <c r="B112" s="0" t="n">
        <v>7</v>
      </c>
      <c r="C112" s="0" t="n">
        <f aca="false">(A112-75)*8.8/320</f>
        <v>0.9625</v>
      </c>
      <c r="D112" s="0" t="n">
        <v>7</v>
      </c>
      <c r="F112" s="0" t="n">
        <f aca="false">(A31-$A$77)*8.8/320</f>
        <v>-1.265</v>
      </c>
      <c r="G112" s="0" t="n">
        <f aca="false">(75-6)*EXP(-2*F112^2/$G$77^2)+6</f>
        <v>6.84396893391811</v>
      </c>
    </row>
    <row r="113" customFormat="false" ht="13.8" hidden="false" customHeight="false" outlineLevel="0" collapsed="false">
      <c r="A113" s="0" t="n">
        <v>111</v>
      </c>
      <c r="B113" s="0" t="n">
        <v>7</v>
      </c>
      <c r="C113" s="0" t="n">
        <f aca="false">(A113-75)*8.8/320</f>
        <v>0.99</v>
      </c>
      <c r="D113" s="0" t="n">
        <v>7</v>
      </c>
      <c r="F113" s="0" t="n">
        <f aca="false">(A32-$A$77)*8.8/320</f>
        <v>-1.2375</v>
      </c>
      <c r="G113" s="0" t="n">
        <f aca="false">(75-6)*EXP(-2*F113^2/$G$77^2)+6</f>
        <v>7.01994271400006</v>
      </c>
    </row>
    <row r="114" customFormat="false" ht="13.8" hidden="false" customHeight="false" outlineLevel="0" collapsed="false">
      <c r="A114" s="0" t="n">
        <v>112</v>
      </c>
      <c r="B114" s="0" t="n">
        <v>7</v>
      </c>
      <c r="C114" s="0" t="n">
        <f aca="false">(A114-75)*8.8/320</f>
        <v>1.0175</v>
      </c>
      <c r="D114" s="0" t="n">
        <v>7</v>
      </c>
      <c r="F114" s="0" t="n">
        <f aca="false">(A33-$A$77)*8.8/320</f>
        <v>-1.21</v>
      </c>
      <c r="G114" s="0" t="n">
        <f aca="false">(75-6)*EXP(-2*F114^2/$G$77^2)+6</f>
        <v>7.2274884708507</v>
      </c>
    </row>
    <row r="115" customFormat="false" ht="13.8" hidden="false" customHeight="false" outlineLevel="0" collapsed="false">
      <c r="A115" s="0" t="n">
        <v>113</v>
      </c>
      <c r="B115" s="0" t="n">
        <v>7</v>
      </c>
      <c r="C115" s="0" t="n">
        <f aca="false">(A115-75)*8.8/320</f>
        <v>1.045</v>
      </c>
      <c r="D115" s="0" t="n">
        <v>7</v>
      </c>
      <c r="F115" s="0" t="n">
        <f aca="false">(A34-$A$77)*8.8/320</f>
        <v>-1.1825</v>
      </c>
      <c r="G115" s="0" t="n">
        <f aca="false">(75-6)*EXP(-2*F115^2/$G$77^2)+6</f>
        <v>7.47113113228741</v>
      </c>
    </row>
    <row r="116" customFormat="false" ht="13.8" hidden="false" customHeight="false" outlineLevel="0" collapsed="false">
      <c r="A116" s="0" t="n">
        <v>114</v>
      </c>
      <c r="B116" s="0" t="n">
        <v>7</v>
      </c>
      <c r="C116" s="0" t="n">
        <f aca="false">(A116-75)*8.8/320</f>
        <v>1.0725</v>
      </c>
      <c r="D116" s="0" t="n">
        <v>7</v>
      </c>
      <c r="F116" s="0" t="n">
        <f aca="false">(A35-$A$77)*8.8/320</f>
        <v>-1.155</v>
      </c>
      <c r="G116" s="0" t="n">
        <f aca="false">(75-6)*EXP(-2*F116^2/$G$77^2)+6</f>
        <v>7.75581062719872</v>
      </c>
    </row>
    <row r="117" customFormat="false" ht="13.8" hidden="false" customHeight="false" outlineLevel="0" collapsed="false">
      <c r="A117" s="0" t="n">
        <v>115</v>
      </c>
      <c r="B117" s="0" t="n">
        <v>6</v>
      </c>
      <c r="C117" s="0" t="n">
        <f aca="false">(A117-75)*8.8/320</f>
        <v>1.1</v>
      </c>
      <c r="D117" s="0" t="n">
        <v>6</v>
      </c>
      <c r="F117" s="0" t="n">
        <f aca="false">(A36-$A$77)*8.8/320</f>
        <v>-1.1275</v>
      </c>
      <c r="G117" s="0" t="n">
        <f aca="false">(75-6)*EXP(-2*F117^2/$G$77^2)+6</f>
        <v>8.08687426327267</v>
      </c>
    </row>
    <row r="118" customFormat="false" ht="13.8" hidden="false" customHeight="false" outlineLevel="0" collapsed="false">
      <c r="A118" s="0" t="n">
        <v>116</v>
      </c>
      <c r="B118" s="0" t="n">
        <v>6</v>
      </c>
      <c r="C118" s="0" t="n">
        <f aca="false">(A118-75)*8.8/320</f>
        <v>1.1275</v>
      </c>
      <c r="D118" s="0" t="n">
        <v>6</v>
      </c>
      <c r="F118" s="0" t="n">
        <f aca="false">(A37-$A$77)*8.8/320</f>
        <v>-1.1</v>
      </c>
      <c r="G118" s="0" t="n">
        <f aca="false">(75-6)*EXP(-2*F118^2/$G$77^2)+6</f>
        <v>8.47005836607772</v>
      </c>
    </row>
    <row r="119" customFormat="false" ht="13.8" hidden="false" customHeight="false" outlineLevel="0" collapsed="false">
      <c r="A119" s="0" t="n">
        <v>117</v>
      </c>
      <c r="B119" s="0" t="n">
        <v>6</v>
      </c>
      <c r="C119" s="0" t="n">
        <f aca="false">(A119-75)*8.8/320</f>
        <v>1.155</v>
      </c>
      <c r="D119" s="0" t="n">
        <v>6</v>
      </c>
      <c r="F119" s="0" t="n">
        <f aca="false">(A38-$A$77)*8.8/320</f>
        <v>-1.0725</v>
      </c>
      <c r="G119" s="0" t="n">
        <f aca="false">(75-6)*EXP(-2*F119^2/$G$77^2)+6</f>
        <v>8.91145760542223</v>
      </c>
    </row>
    <row r="120" customFormat="false" ht="13.8" hidden="false" customHeight="false" outlineLevel="0" collapsed="false">
      <c r="A120" s="0" t="n">
        <v>118</v>
      </c>
      <c r="B120" s="0" t="n">
        <v>6</v>
      </c>
      <c r="C120" s="0" t="n">
        <f aca="false">(A120-75)*8.8/320</f>
        <v>1.1825</v>
      </c>
      <c r="D120" s="0" t="n">
        <v>6</v>
      </c>
      <c r="F120" s="0" t="n">
        <f aca="false">(A39-$A$77)*8.8/320</f>
        <v>-1.045</v>
      </c>
      <c r="G120" s="0" t="n">
        <f aca="false">(75-6)*EXP(-2*F120^2/$G$77^2)+6</f>
        <v>9.41748052491795</v>
      </c>
    </row>
    <row r="121" customFormat="false" ht="13.8" hidden="false" customHeight="false" outlineLevel="0" collapsed="false">
      <c r="A121" s="0" t="n">
        <v>119</v>
      </c>
      <c r="B121" s="0" t="n">
        <v>6</v>
      </c>
      <c r="C121" s="0" t="n">
        <f aca="false">(A121-75)*8.8/320</f>
        <v>1.21</v>
      </c>
      <c r="D121" s="0" t="n">
        <v>6</v>
      </c>
      <c r="F121" s="0" t="n">
        <f aca="false">(A40-$A$77)*8.8/320</f>
        <v>-1.0175</v>
      </c>
      <c r="G121" s="0" t="n">
        <f aca="false">(75-6)*EXP(-2*F121^2/$G$77^2)+6</f>
        <v>9.99478995120428</v>
      </c>
    </row>
    <row r="122" customFormat="false" ht="13.8" hidden="false" customHeight="false" outlineLevel="0" collapsed="false">
      <c r="A122" s="0" t="n">
        <v>120</v>
      </c>
      <c r="B122" s="0" t="n">
        <v>6</v>
      </c>
      <c r="C122" s="0" t="n">
        <f aca="false">(A122-75)*8.8/320</f>
        <v>1.2375</v>
      </c>
      <c r="D122" s="0" t="n">
        <v>6</v>
      </c>
      <c r="F122" s="0" t="n">
        <f aca="false">(A41-$A$77)*8.8/320</f>
        <v>-0.99</v>
      </c>
      <c r="G122" s="0" t="n">
        <f aca="false">(75-6)*EXP(-2*F122^2/$G$77^2)+6</f>
        <v>10.6502271969199</v>
      </c>
    </row>
    <row r="123" customFormat="false" ht="13.8" hidden="false" customHeight="false" outlineLevel="0" collapsed="false">
      <c r="A123" s="0" t="n">
        <v>121</v>
      </c>
      <c r="B123" s="0" t="n">
        <v>6</v>
      </c>
      <c r="C123" s="0" t="n">
        <f aca="false">(A123-75)*8.8/320</f>
        <v>1.265</v>
      </c>
      <c r="D123" s="0" t="n">
        <v>6</v>
      </c>
      <c r="F123" s="0" t="n">
        <f aca="false">(A42-$A$77)*8.8/320</f>
        <v>-0.9625</v>
      </c>
      <c r="G123" s="0" t="n">
        <f aca="false">(75-6)*EXP(-2*F123^2/$G$77^2)+6</f>
        <v>11.3907192905378</v>
      </c>
    </row>
    <row r="124" customFormat="false" ht="13.8" hidden="false" customHeight="false" outlineLevel="0" collapsed="false">
      <c r="A124" s="0" t="n">
        <v>122</v>
      </c>
      <c r="B124" s="0" t="n">
        <v>5</v>
      </c>
      <c r="C124" s="0" t="n">
        <f aca="false">(A124-75)*8.8/320</f>
        <v>1.2925</v>
      </c>
      <c r="D124" s="0" t="n">
        <v>5</v>
      </c>
      <c r="F124" s="0" t="n">
        <f aca="false">(A43-$A$77)*8.8/320</f>
        <v>-0.935</v>
      </c>
      <c r="G124" s="0" t="n">
        <f aca="false">(75-6)*EXP(-2*F124^2/$G$77^2)+6</f>
        <v>12.2231688680183</v>
      </c>
    </row>
    <row r="125" customFormat="false" ht="13.8" hidden="false" customHeight="false" outlineLevel="0" collapsed="false">
      <c r="A125" s="0" t="n">
        <v>123</v>
      </c>
      <c r="B125" s="0" t="n">
        <v>5</v>
      </c>
      <c r="C125" s="0" t="n">
        <f aca="false">(A125-75)*8.8/320</f>
        <v>1.32</v>
      </c>
      <c r="D125" s="0" t="n">
        <v>5</v>
      </c>
      <c r="F125" s="0" t="n">
        <f aca="false">(A44-$A$77)*8.8/320</f>
        <v>-0.9075</v>
      </c>
      <c r="G125" s="0" t="n">
        <f aca="false">(75-6)*EXP(-2*F125^2/$G$77^2)+6</f>
        <v>13.1543268438279</v>
      </c>
    </row>
    <row r="126" customFormat="false" ht="13.8" hidden="false" customHeight="false" outlineLevel="0" collapsed="false">
      <c r="A126" s="0" t="n">
        <v>124</v>
      </c>
      <c r="B126" s="0" t="n">
        <v>6</v>
      </c>
      <c r="C126" s="0" t="n">
        <f aca="false">(A126-75)*8.8/320</f>
        <v>1.3475</v>
      </c>
      <c r="D126" s="0" t="n">
        <v>6</v>
      </c>
      <c r="F126" s="0" t="n">
        <f aca="false">(A45-$A$77)*8.8/320</f>
        <v>-0.88</v>
      </c>
      <c r="G126" s="0" t="n">
        <f aca="false">(75-6)*EXP(-2*F126^2/$G$77^2)+6</f>
        <v>14.190648536208</v>
      </c>
    </row>
    <row r="127" customFormat="false" ht="13.8" hidden="false" customHeight="false" outlineLevel="0" collapsed="false">
      <c r="A127" s="0" t="n">
        <v>125</v>
      </c>
      <c r="B127" s="0" t="n">
        <v>6</v>
      </c>
      <c r="C127" s="0" t="n">
        <f aca="false">(A127-75)*8.8/320</f>
        <v>1.375</v>
      </c>
      <c r="D127" s="0" t="n">
        <v>6</v>
      </c>
      <c r="F127" s="0" t="n">
        <f aca="false">(A46-$A$77)*8.8/320</f>
        <v>-0.8525</v>
      </c>
      <c r="G127" s="0" t="n">
        <f aca="false">(75-6)*EXP(-2*F127^2/$G$77^2)+6</f>
        <v>15.3381345433263</v>
      </c>
    </row>
    <row r="128" customFormat="false" ht="13.8" hidden="false" customHeight="false" outlineLevel="0" collapsed="false">
      <c r="A128" s="0" t="n">
        <v>126</v>
      </c>
      <c r="B128" s="0" t="n">
        <v>5</v>
      </c>
      <c r="C128" s="0" t="n">
        <f aca="false">(A128-75)*8.8/320</f>
        <v>1.4025</v>
      </c>
      <c r="D128" s="0" t="n">
        <v>5</v>
      </c>
      <c r="F128" s="0" t="n">
        <f aca="false">(A47-$A$77)*8.8/320</f>
        <v>-0.825</v>
      </c>
      <c r="G128" s="0" t="n">
        <f aca="false">(75-6)*EXP(-2*F128^2/$G$77^2)+6</f>
        <v>16.6021583382728</v>
      </c>
    </row>
    <row r="129" customFormat="false" ht="13.8" hidden="false" customHeight="false" outlineLevel="0" collapsed="false">
      <c r="A129" s="0" t="n">
        <v>127</v>
      </c>
      <c r="B129" s="0" t="n">
        <v>6</v>
      </c>
      <c r="C129" s="0" t="n">
        <f aca="false">(A129-75)*8.8/320</f>
        <v>1.43</v>
      </c>
      <c r="D129" s="0" t="n">
        <v>6</v>
      </c>
      <c r="F129" s="0" t="n">
        <f aca="false">(A48-$A$77)*8.8/320</f>
        <v>-0.7975</v>
      </c>
      <c r="G129" s="0" t="n">
        <f aca="false">(75-6)*EXP(-2*F129^2/$G$77^2)+6</f>
        <v>17.9872832524492</v>
      </c>
    </row>
    <row r="130" customFormat="false" ht="13.8" hidden="false" customHeight="false" outlineLevel="0" collapsed="false">
      <c r="A130" s="0" t="n">
        <v>128</v>
      </c>
      <c r="B130" s="0" t="n">
        <v>7</v>
      </c>
      <c r="C130" s="0" t="n">
        <f aca="false">(A130-75)*8.8/320</f>
        <v>1.4575</v>
      </c>
      <c r="D130" s="0" t="n">
        <v>7</v>
      </c>
      <c r="F130" s="0" t="n">
        <f aca="false">(A49-$A$77)*8.8/320</f>
        <v>-0.77</v>
      </c>
      <c r="G130" s="0" t="n">
        <f aca="false">(75-6)*EXP(-2*F130^2/$G$77^2)+6</f>
        <v>19.4970722252017</v>
      </c>
    </row>
    <row r="131" customFormat="false" ht="13.8" hidden="false" customHeight="false" outlineLevel="0" collapsed="false">
      <c r="A131" s="0" t="n">
        <v>129</v>
      </c>
      <c r="B131" s="0" t="n">
        <v>6</v>
      </c>
      <c r="C131" s="0" t="n">
        <f aca="false">(A131-75)*8.8/320</f>
        <v>1.485</v>
      </c>
      <c r="D131" s="0" t="n">
        <v>6</v>
      </c>
      <c r="F131" s="0" t="n">
        <f aca="false">(A50-$A$77)*8.8/320</f>
        <v>-0.7425</v>
      </c>
      <c r="G131" s="0" t="n">
        <f aca="false">(75-6)*EXP(-2*F131^2/$G$77^2)+6</f>
        <v>21.1338943853362</v>
      </c>
    </row>
    <row r="132" customFormat="false" ht="13.8" hidden="false" customHeight="false" outlineLevel="0" collapsed="false">
      <c r="A132" s="0" t="n">
        <v>130</v>
      </c>
      <c r="B132" s="0" t="n">
        <v>5</v>
      </c>
      <c r="C132" s="0" t="n">
        <f aca="false">(A132-75)*8.8/320</f>
        <v>1.5125</v>
      </c>
      <c r="D132" s="0" t="n">
        <v>5</v>
      </c>
      <c r="F132" s="0" t="n">
        <f aca="false">(A51-$A$77)*8.8/320</f>
        <v>-0.715</v>
      </c>
      <c r="G132" s="0" t="n">
        <f aca="false">(75-6)*EXP(-2*F132^2/$G$77^2)+6</f>
        <v>22.8987331672822</v>
      </c>
    </row>
    <row r="133" customFormat="false" ht="13.8" hidden="false" customHeight="false" outlineLevel="0" collapsed="false">
      <c r="A133" s="0" t="n">
        <v>131</v>
      </c>
      <c r="B133" s="0" t="n">
        <v>7</v>
      </c>
      <c r="C133" s="0" t="n">
        <f aca="false">(A133-75)*8.8/320</f>
        <v>1.54</v>
      </c>
      <c r="D133" s="0" t="n">
        <v>7</v>
      </c>
      <c r="F133" s="0" t="n">
        <f aca="false">(A52-$A$77)*8.8/320</f>
        <v>-0.6875</v>
      </c>
      <c r="G133" s="0" t="n">
        <f aca="false">(75-6)*EXP(-2*F133^2/$G$77^2)+6</f>
        <v>24.7910012191942</v>
      </c>
    </row>
    <row r="134" customFormat="false" ht="13.8" hidden="false" customHeight="false" outlineLevel="0" collapsed="false">
      <c r="A134" s="0" t="n">
        <v>132</v>
      </c>
      <c r="B134" s="0" t="n">
        <v>5</v>
      </c>
      <c r="C134" s="0" t="n">
        <f aca="false">(A134-75)*8.8/320</f>
        <v>1.5675</v>
      </c>
      <c r="D134" s="0" t="n">
        <v>5</v>
      </c>
      <c r="F134" s="0" t="n">
        <f aca="false">(A53-$A$77)*8.8/320</f>
        <v>-0.66</v>
      </c>
      <c r="G134" s="0" t="n">
        <f aca="false">(75-6)*EXP(-2*F134^2/$G$77^2)+6</f>
        <v>26.8083677996844</v>
      </c>
    </row>
    <row r="135" customFormat="false" ht="13.8" hidden="false" customHeight="false" outlineLevel="0" collapsed="false">
      <c r="A135" s="0" t="n">
        <v>133</v>
      </c>
      <c r="B135" s="0" t="n">
        <v>4</v>
      </c>
      <c r="C135" s="0" t="n">
        <f aca="false">(A135-75)*8.8/320</f>
        <v>1.595</v>
      </c>
      <c r="D135" s="0" t="n">
        <v>4</v>
      </c>
      <c r="F135" s="0" t="n">
        <f aca="false">(A54-$A$77)*8.8/320</f>
        <v>-0.6325</v>
      </c>
      <c r="G135" s="0" t="n">
        <f aca="false">(75-6)*EXP(-2*F135^2/$G$77^2)+6</f>
        <v>28.9466046526572</v>
      </c>
    </row>
    <row r="136" customFormat="false" ht="13.8" hidden="false" customHeight="false" outlineLevel="0" collapsed="false">
      <c r="A136" s="0" t="n">
        <v>134</v>
      </c>
      <c r="B136" s="0" t="n">
        <v>4</v>
      </c>
      <c r="C136" s="0" t="n">
        <f aca="false">(A136-75)*8.8/320</f>
        <v>1.6225</v>
      </c>
      <c r="D136" s="0" t="n">
        <v>4</v>
      </c>
      <c r="F136" s="0" t="n">
        <f aca="false">(A55-$A$77)*8.8/320</f>
        <v>-0.605</v>
      </c>
      <c r="G136" s="0" t="n">
        <f aca="false">(75-6)*EXP(-2*F136^2/$G$77^2)+6</f>
        <v>31.1994564669507</v>
      </c>
    </row>
    <row r="137" customFormat="false" ht="13.8" hidden="false" customHeight="false" outlineLevel="0" collapsed="false">
      <c r="A137" s="0" t="n">
        <v>135</v>
      </c>
      <c r="B137" s="0" t="n">
        <v>5</v>
      </c>
      <c r="C137" s="0" t="n">
        <f aca="false">(A137-75)*8.8/320</f>
        <v>1.65</v>
      </c>
      <c r="D137" s="0" t="n">
        <v>5</v>
      </c>
      <c r="F137" s="0" t="n">
        <f aca="false">(A56-$A$77)*8.8/320</f>
        <v>-0.5775</v>
      </c>
      <c r="G137" s="0" t="n">
        <f aca="false">(75-6)*EXP(-2*F137^2/$G$77^2)+6</f>
        <v>33.5585419445697</v>
      </c>
    </row>
    <row r="138" customFormat="false" ht="13.8" hidden="false" customHeight="false" outlineLevel="0" collapsed="false">
      <c r="A138" s="0" t="n">
        <v>136</v>
      </c>
      <c r="B138" s="0" t="n">
        <v>5</v>
      </c>
      <c r="C138" s="0" t="n">
        <f aca="false">(A138-75)*8.8/320</f>
        <v>1.6775</v>
      </c>
      <c r="D138" s="0" t="n">
        <v>5</v>
      </c>
      <c r="F138" s="0" t="n">
        <f aca="false">(A57-$A$77)*8.8/320</f>
        <v>-0.55</v>
      </c>
      <c r="G138" s="0" t="n">
        <f aca="false">(75-6)*EXP(-2*F138^2/$G$77^2)+6</f>
        <v>36.0132911996084</v>
      </c>
    </row>
    <row r="139" customFormat="false" ht="13.8" hidden="false" customHeight="false" outlineLevel="0" collapsed="false">
      <c r="A139" s="0" t="n">
        <v>137</v>
      </c>
      <c r="B139" s="0" t="n">
        <v>6</v>
      </c>
      <c r="C139" s="0" t="n">
        <f aca="false">(A139-75)*8.8/320</f>
        <v>1.705</v>
      </c>
      <c r="D139" s="0" t="n">
        <v>6</v>
      </c>
      <c r="F139" s="0" t="n">
        <f aca="false">(A58-$A$77)*8.8/320</f>
        <v>-0.5225</v>
      </c>
      <c r="G139" s="0" t="n">
        <f aca="false">(75-6)*EXP(-2*F139^2/$G$77^2)+6</f>
        <v>38.5509246783907</v>
      </c>
    </row>
    <row r="140" customFormat="false" ht="13.8" hidden="false" customHeight="false" outlineLevel="0" collapsed="false">
      <c r="A140" s="0" t="n">
        <v>138</v>
      </c>
      <c r="B140" s="0" t="n">
        <v>6</v>
      </c>
      <c r="C140" s="0" t="n">
        <f aca="false">(A140-75)*8.8/320</f>
        <v>1.7325</v>
      </c>
      <c r="D140" s="0" t="n">
        <v>6</v>
      </c>
      <c r="F140" s="0" t="n">
        <f aca="false">(A59-$A$77)*8.8/320</f>
        <v>-0.495</v>
      </c>
      <c r="G140" s="0" t="n">
        <f aca="false">(75-6)*EXP(-2*F140^2/$G$77^2)+6</f>
        <v>41.1564780276482</v>
      </c>
    </row>
    <row r="141" customFormat="false" ht="13.8" hidden="false" customHeight="false" outlineLevel="0" collapsed="false">
      <c r="A141" s="0" t="n">
        <v>139</v>
      </c>
      <c r="B141" s="0" t="n">
        <v>5</v>
      </c>
      <c r="C141" s="0" t="n">
        <f aca="false">(A141-75)*8.8/320</f>
        <v>1.76</v>
      </c>
      <c r="D141" s="0" t="n">
        <v>5</v>
      </c>
      <c r="F141" s="0" t="n">
        <f aca="false">(A60-$A$77)*8.8/320</f>
        <v>-0.4675</v>
      </c>
      <c r="G141" s="0" t="n">
        <f aca="false">(75-6)*EXP(-2*F141^2/$G$77^2)+6</f>
        <v>43.8128763492824</v>
      </c>
    </row>
    <row r="142" customFormat="false" ht="13.8" hidden="false" customHeight="false" outlineLevel="0" collapsed="false">
      <c r="A142" s="0" t="n">
        <v>140</v>
      </c>
      <c r="B142" s="0" t="n">
        <v>5</v>
      </c>
      <c r="C142" s="0" t="n">
        <f aca="false">(A142-75)*8.8/320</f>
        <v>1.7875</v>
      </c>
      <c r="D142" s="0" t="n">
        <v>5</v>
      </c>
      <c r="F142" s="0" t="n">
        <f aca="false">(A61-$A$77)*8.8/320</f>
        <v>-0.44</v>
      </c>
      <c r="G142" s="0" t="n">
        <f aca="false">(75-6)*EXP(-2*F142^2/$G$77^2)+6</f>
        <v>46.5010600853953</v>
      </c>
    </row>
    <row r="143" customFormat="false" ht="13.8" hidden="false" customHeight="false" outlineLevel="0" collapsed="false">
      <c r="A143" s="0" t="n">
        <v>141</v>
      </c>
      <c r="B143" s="0" t="n">
        <v>6</v>
      </c>
      <c r="C143" s="0" t="n">
        <f aca="false">(A143-75)*8.8/320</f>
        <v>1.815</v>
      </c>
      <c r="D143" s="0" t="n">
        <v>6</v>
      </c>
      <c r="F143" s="0" t="n">
        <f aca="false">(A62-$A$77)*8.8/320</f>
        <v>-0.4125</v>
      </c>
      <c r="G143" s="0" t="n">
        <f aca="false">(75-6)*EXP(-2*F143^2/$G$77^2)+6</f>
        <v>49.200163404316</v>
      </c>
    </row>
    <row r="144" customFormat="false" ht="13.8" hidden="false" customHeight="false" outlineLevel="0" collapsed="false">
      <c r="A144" s="0" t="n">
        <v>142</v>
      </c>
      <c r="B144" s="0" t="n">
        <v>6</v>
      </c>
      <c r="C144" s="0" t="n">
        <f aca="false">(A144-75)*8.8/320</f>
        <v>1.8425</v>
      </c>
      <c r="D144" s="0" t="n">
        <v>6</v>
      </c>
      <c r="F144" s="0" t="n">
        <f aca="false">(A63-$A$77)*8.8/320</f>
        <v>-0.385</v>
      </c>
      <c r="G144" s="0" t="n">
        <f aca="false">(75-6)*EXP(-2*F144^2/$G$77^2)+6</f>
        <v>51.8877444458518</v>
      </c>
    </row>
    <row r="145" customFormat="false" ht="13.8" hidden="false" customHeight="false" outlineLevel="0" collapsed="false">
      <c r="A145" s="0" t="n">
        <v>143</v>
      </c>
      <c r="B145" s="0" t="n">
        <v>5</v>
      </c>
      <c r="C145" s="0" t="n">
        <f aca="false">(A145-75)*8.8/320</f>
        <v>1.87</v>
      </c>
      <c r="D145" s="0" t="n">
        <v>5</v>
      </c>
      <c r="F145" s="0" t="n">
        <f aca="false">(A64-$A$77)*8.8/320</f>
        <v>-0.3575</v>
      </c>
      <c r="G145" s="0" t="n">
        <f aca="false">(75-6)*EXP(-2*F145^2/$G$77^2)+6</f>
        <v>54.5400651795735</v>
      </c>
    </row>
    <row r="146" customFormat="false" ht="13.8" hidden="false" customHeight="false" outlineLevel="0" collapsed="false">
      <c r="A146" s="0" t="n">
        <v>144</v>
      </c>
      <c r="B146" s="0" t="n">
        <v>6</v>
      </c>
      <c r="C146" s="0" t="n">
        <f aca="false">(A146-75)*8.8/320</f>
        <v>1.8975</v>
      </c>
      <c r="D146" s="0" t="n">
        <v>6</v>
      </c>
      <c r="F146" s="0" t="n">
        <f aca="false">(A65-$A$77)*8.8/320</f>
        <v>-0.33</v>
      </c>
      <c r="G146" s="0" t="n">
        <f aca="false">(75-6)*EXP(-2*F146^2/$G$77^2)+6</f>
        <v>57.1324169887532</v>
      </c>
    </row>
    <row r="147" customFormat="false" ht="13.8" hidden="false" customHeight="false" outlineLevel="0" collapsed="false">
      <c r="A147" s="0" t="n">
        <v>145</v>
      </c>
      <c r="B147" s="0" t="n">
        <v>5</v>
      </c>
      <c r="C147" s="0" t="n">
        <f aca="false">(A147-75)*8.8/320</f>
        <v>1.925</v>
      </c>
      <c r="D147" s="0" t="n">
        <v>5</v>
      </c>
      <c r="F147" s="0" t="n">
        <f aca="false">(A66-$A$77)*8.8/320</f>
        <v>-0.3025</v>
      </c>
      <c r="G147" s="0" t="n">
        <f aca="false">(75-6)*EXP(-2*F147^2/$G$77^2)+6</f>
        <v>59.6394864752359</v>
      </c>
    </row>
    <row r="148" customFormat="false" ht="13.8" hidden="false" customHeight="false" outlineLevel="0" collapsed="false">
      <c r="A148" s="0" t="n">
        <v>146</v>
      </c>
      <c r="B148" s="0" t="n">
        <v>4</v>
      </c>
      <c r="C148" s="0" t="n">
        <f aca="false">(A148-75)*8.8/320</f>
        <v>1.9525</v>
      </c>
      <c r="D148" s="0" t="n">
        <v>4</v>
      </c>
      <c r="F148" s="0" t="n">
        <f aca="false">(A67-$A$77)*8.8/320</f>
        <v>-0.275</v>
      </c>
      <c r="G148" s="0" t="n">
        <f aca="false">(75-6)*EXP(-2*F148^2/$G$77^2)+6</f>
        <v>62.0357544506764</v>
      </c>
    </row>
    <row r="149" customFormat="false" ht="13.8" hidden="false" customHeight="false" outlineLevel="0" collapsed="false">
      <c r="A149" s="0" t="n">
        <v>147</v>
      </c>
      <c r="B149" s="0" t="n">
        <v>5</v>
      </c>
      <c r="C149" s="0" t="n">
        <f aca="false">(A149-75)*8.8/320</f>
        <v>1.98</v>
      </c>
      <c r="D149" s="0" t="n">
        <v>5</v>
      </c>
      <c r="F149" s="0" t="n">
        <f aca="false">(A68-$A$77)*8.8/320</f>
        <v>-0.2475</v>
      </c>
      <c r="G149" s="0" t="n">
        <f aca="false">(75-6)*EXP(-2*F149^2/$G$77^2)+6</f>
        <v>64.2959197010664</v>
      </c>
    </row>
    <row r="150" customFormat="false" ht="13.8" hidden="false" customHeight="false" outlineLevel="0" collapsed="false">
      <c r="A150" s="0" t="n">
        <v>148</v>
      </c>
      <c r="B150" s="0" t="n">
        <v>5</v>
      </c>
      <c r="C150" s="0" t="n">
        <f aca="false">(A150-75)*8.8/320</f>
        <v>2.0075</v>
      </c>
      <c r="D150" s="0" t="n">
        <v>5</v>
      </c>
      <c r="F150" s="0" t="n">
        <f aca="false">(A69-$A$77)*8.8/320</f>
        <v>-0.22</v>
      </c>
      <c r="G150" s="0" t="n">
        <f aca="false">(75-6)*EXP(-2*F150^2/$G$77^2)+6</f>
        <v>66.3953379454074</v>
      </c>
    </row>
    <row r="151" customFormat="false" ht="13.8" hidden="false" customHeight="false" outlineLevel="0" collapsed="false">
      <c r="A151" s="0" t="n">
        <v>149</v>
      </c>
      <c r="B151" s="0" t="n">
        <v>6</v>
      </c>
      <c r="C151" s="0" t="n">
        <f aca="false">(A151-75)*8.8/320</f>
        <v>2.035</v>
      </c>
      <c r="D151" s="0" t="n">
        <v>6</v>
      </c>
      <c r="F151" s="0" t="n">
        <f aca="false">(A70-$A$77)*8.8/320</f>
        <v>-0.1925</v>
      </c>
      <c r="G151" s="0" t="n">
        <f aca="false">(75-6)*EXP(-2*F151^2/$G$77^2)+6</f>
        <v>68.3104655110945</v>
      </c>
    </row>
    <row r="152" customFormat="false" ht="13.8" hidden="false" customHeight="false" outlineLevel="0" collapsed="false">
      <c r="A152" s="0" t="n">
        <v>150</v>
      </c>
      <c r="B152" s="0" t="n">
        <v>7</v>
      </c>
      <c r="C152" s="0" t="n">
        <f aca="false">(A152-75)*8.8/320</f>
        <v>2.0625</v>
      </c>
      <c r="D152" s="0" t="n">
        <v>7</v>
      </c>
      <c r="F152" s="0" t="n">
        <f aca="false">(A71-$A$77)*8.8/320</f>
        <v>-0.165</v>
      </c>
      <c r="G152" s="0" t="n">
        <f aca="false">(75-6)*EXP(-2*F152^2/$G$77^2)+6</f>
        <v>70.0192966647798</v>
      </c>
    </row>
    <row r="153" customFormat="false" ht="13.8" hidden="false" customHeight="false" outlineLevel="0" collapsed="false">
      <c r="A153" s="0" t="n">
        <v>151</v>
      </c>
      <c r="B153" s="0" t="n">
        <v>5</v>
      </c>
      <c r="C153" s="0" t="n">
        <f aca="false">(A153-75)*8.8/320</f>
        <v>2.09</v>
      </c>
      <c r="D153" s="0" t="n">
        <v>5</v>
      </c>
      <c r="F153" s="0" t="n">
        <f aca="false">(A72-$A$77)*8.8/320</f>
        <v>-0.1375</v>
      </c>
      <c r="G153" s="0" t="n">
        <f aca="false">(75-6)*EXP(-2*F153^2/$G$77^2)+6</f>
        <v>71.5017833036771</v>
      </c>
    </row>
    <row r="154" customFormat="false" ht="13.8" hidden="false" customHeight="false" outlineLevel="0" collapsed="false">
      <c r="F154" s="0" t="n">
        <f aca="false">(A73-$A$77)*8.8/320</f>
        <v>-0.11</v>
      </c>
      <c r="G154" s="0" t="n">
        <f aca="false">(75-6)*EXP(-2*F154^2/$G$77^2)+6</f>
        <v>72.7402258506495</v>
      </c>
    </row>
    <row r="155" customFormat="false" ht="13.8" hidden="false" customHeight="false" outlineLevel="0" collapsed="false">
      <c r="F155" s="0" t="n">
        <f aca="false">(A74-$A$77)*8.8/320</f>
        <v>-0.0825</v>
      </c>
      <c r="G155" s="0" t="n">
        <f aca="false">(75-6)*EXP(-2*F155^2/$G$77^2)+6</f>
        <v>73.7196247143017</v>
      </c>
    </row>
    <row r="156" customFormat="false" ht="13.8" hidden="false" customHeight="false" outlineLevel="0" collapsed="false">
      <c r="F156" s="0" t="n">
        <f aca="false">(A75-$A$77)*8.8/320</f>
        <v>-0.055</v>
      </c>
      <c r="G156" s="0" t="n">
        <f aca="false">(75-6)*EXP(-2*F156^2/$G$77^2)+6</f>
        <v>74.4279825643152</v>
      </c>
    </row>
    <row r="157" customFormat="false" ht="13.8" hidden="false" customHeight="false" outlineLevel="0" collapsed="false">
      <c r="F157" s="0" t="n">
        <f aca="false">(A76-$A$77)*8.8/320</f>
        <v>-0.0275</v>
      </c>
      <c r="G157" s="0" t="n">
        <f aca="false">(75-6)*EXP(-2*F157^2/$G$77^2)+6</f>
        <v>74.8565489082719</v>
      </c>
    </row>
    <row r="158" customFormat="false" ht="13.8" hidden="false" customHeight="false" outlineLevel="0" collapsed="false">
      <c r="F158" s="0" t="n">
        <f aca="false">(A77-$A$77)*8.8/320</f>
        <v>0</v>
      </c>
      <c r="G158" s="0" t="n">
        <f aca="false">(75-6)*EXP(-2*F158^2/$G$77^2)+6</f>
        <v>75</v>
      </c>
    </row>
    <row r="159" customFormat="false" ht="13.8" hidden="false" customHeight="false" outlineLevel="0" collapsed="false">
      <c r="F159" s="0" t="n">
        <f aca="false">(A78-$A$77)*8.8/320</f>
        <v>0.0275</v>
      </c>
      <c r="G159" s="0" t="n">
        <f aca="false">(75-6)*EXP(-2*F159^2/$G$77^2)+6</f>
        <v>74.8565489082719</v>
      </c>
    </row>
    <row r="160" customFormat="false" ht="13.8" hidden="false" customHeight="false" outlineLevel="0" collapsed="false">
      <c r="F160" s="0" t="n">
        <f aca="false">(A79-$A$77)*8.8/320</f>
        <v>0.055</v>
      </c>
      <c r="G160" s="0" t="n">
        <f aca="false">(75-6)*EXP(-2*F160^2/$G$77^2)+6</f>
        <v>74.4279825643152</v>
      </c>
    </row>
    <row r="161" customFormat="false" ht="13.8" hidden="false" customHeight="false" outlineLevel="0" collapsed="false">
      <c r="F161" s="0" t="n">
        <f aca="false">(A80-$A$77)*8.8/320</f>
        <v>0.0825</v>
      </c>
      <c r="G161" s="0" t="n">
        <f aca="false">(75-6)*EXP(-2*F161^2/$G$77^2)+6</f>
        <v>73.7196247143017</v>
      </c>
    </row>
    <row r="162" customFormat="false" ht="13.8" hidden="false" customHeight="false" outlineLevel="0" collapsed="false">
      <c r="F162" s="0" t="n">
        <f aca="false">(A81-$A$77)*8.8/320</f>
        <v>0.11</v>
      </c>
      <c r="G162" s="0" t="n">
        <f aca="false">(75-6)*EXP(-2*F162^2/$G$77^2)+6</f>
        <v>72.7402258506495</v>
      </c>
    </row>
    <row r="163" customFormat="false" ht="13.8" hidden="false" customHeight="false" outlineLevel="0" collapsed="false">
      <c r="F163" s="0" t="n">
        <f aca="false">(A82-$A$77)*8.8/320</f>
        <v>0.1375</v>
      </c>
      <c r="G163" s="0" t="n">
        <f aca="false">(75-6)*EXP(-2*F163^2/$G$77^2)+6</f>
        <v>71.5017833036771</v>
      </c>
    </row>
    <row r="164" customFormat="false" ht="13.8" hidden="false" customHeight="false" outlineLevel="0" collapsed="false">
      <c r="F164" s="0" t="n">
        <f aca="false">(A83-$A$77)*8.8/320</f>
        <v>0.165</v>
      </c>
      <c r="G164" s="0" t="n">
        <f aca="false">(75-6)*EXP(-2*F164^2/$G$77^2)+6</f>
        <v>70.0192966647798</v>
      </c>
    </row>
    <row r="165" customFormat="false" ht="13.8" hidden="false" customHeight="false" outlineLevel="0" collapsed="false">
      <c r="F165" s="0" t="n">
        <f aca="false">(A84-$A$77)*8.8/320</f>
        <v>0.1925</v>
      </c>
      <c r="G165" s="0" t="n">
        <f aca="false">(75-6)*EXP(-2*F165^2/$G$77^2)+6</f>
        <v>68.3104655110945</v>
      </c>
    </row>
    <row r="166" customFormat="false" ht="13.8" hidden="false" customHeight="false" outlineLevel="0" collapsed="false">
      <c r="F166" s="0" t="n">
        <f aca="false">(A85-$A$77)*8.8/320</f>
        <v>0.22</v>
      </c>
      <c r="G166" s="0" t="n">
        <f aca="false">(75-6)*EXP(-2*F166^2/$G$77^2)+6</f>
        <v>66.3953379454074</v>
      </c>
    </row>
    <row r="167" customFormat="false" ht="13.8" hidden="false" customHeight="false" outlineLevel="0" collapsed="false">
      <c r="F167" s="0" t="n">
        <f aca="false">(A86-$A$77)*8.8/320</f>
        <v>0.2475</v>
      </c>
      <c r="G167" s="0" t="n">
        <f aca="false">(75-6)*EXP(-2*F167^2/$G$77^2)+6</f>
        <v>64.2959197010664</v>
      </c>
    </row>
    <row r="168" customFormat="false" ht="13.8" hidden="false" customHeight="false" outlineLevel="0" collapsed="false">
      <c r="F168" s="0" t="n">
        <f aca="false">(A87-$A$77)*8.8/320</f>
        <v>0.275</v>
      </c>
      <c r="G168" s="0" t="n">
        <f aca="false">(75-6)*EXP(-2*F168^2/$G$77^2)+6</f>
        <v>62.0357544506764</v>
      </c>
    </row>
    <row r="169" customFormat="false" ht="13.8" hidden="false" customHeight="false" outlineLevel="0" collapsed="false">
      <c r="F169" s="0" t="n">
        <f aca="false">(A88-$A$77)*8.8/320</f>
        <v>0.3025</v>
      </c>
      <c r="G169" s="0" t="n">
        <f aca="false">(75-6)*EXP(-2*F169^2/$G$77^2)+6</f>
        <v>59.6394864752359</v>
      </c>
    </row>
    <row r="170" customFormat="false" ht="13.8" hidden="false" customHeight="false" outlineLevel="0" collapsed="false">
      <c r="F170" s="0" t="n">
        <f aca="false">(A89-$A$77)*8.8/320</f>
        <v>0.33</v>
      </c>
      <c r="G170" s="0" t="n">
        <f aca="false">(75-6)*EXP(-2*F170^2/$G$77^2)+6</f>
        <v>57.1324169887532</v>
      </c>
    </row>
    <row r="171" customFormat="false" ht="13.8" hidden="false" customHeight="false" outlineLevel="0" collapsed="false">
      <c r="F171" s="0" t="n">
        <f aca="false">(A90-$A$77)*8.8/320</f>
        <v>0.3575</v>
      </c>
      <c r="G171" s="0" t="n">
        <f aca="false">(75-6)*EXP(-2*F171^2/$G$77^2)+6</f>
        <v>54.5400651795735</v>
      </c>
    </row>
    <row r="172" customFormat="false" ht="13.8" hidden="false" customHeight="false" outlineLevel="0" collapsed="false">
      <c r="F172" s="0" t="n">
        <f aca="false">(A91-$A$77)*8.8/320</f>
        <v>0.385</v>
      </c>
      <c r="G172" s="0" t="n">
        <f aca="false">(75-6)*EXP(-2*F172^2/$G$77^2)+6</f>
        <v>51.8877444458518</v>
      </c>
    </row>
    <row r="173" customFormat="false" ht="13.8" hidden="false" customHeight="false" outlineLevel="0" collapsed="false">
      <c r="F173" s="0" t="n">
        <f aca="false">(A92-$A$77)*8.8/320</f>
        <v>0.4125</v>
      </c>
      <c r="G173" s="0" t="n">
        <f aca="false">(75-6)*EXP(-2*F173^2/$G$77^2)+6</f>
        <v>49.200163404316</v>
      </c>
    </row>
    <row r="174" customFormat="false" ht="13.8" hidden="false" customHeight="false" outlineLevel="0" collapsed="false">
      <c r="F174" s="0" t="n">
        <f aca="false">(A93-$A$77)*8.8/320</f>
        <v>0.44</v>
      </c>
      <c r="G174" s="0" t="n">
        <f aca="false">(75-6)*EXP(-2*F174^2/$G$77^2)+6</f>
        <v>46.5010600853953</v>
      </c>
    </row>
    <row r="175" customFormat="false" ht="13.8" hidden="false" customHeight="false" outlineLevel="0" collapsed="false">
      <c r="F175" s="0" t="n">
        <f aca="false">(A94-$A$77)*8.8/320</f>
        <v>0.4675</v>
      </c>
      <c r="G175" s="0" t="n">
        <f aca="false">(75-6)*EXP(-2*F175^2/$G$77^2)+6</f>
        <v>43.8128763492824</v>
      </c>
    </row>
    <row r="176" customFormat="false" ht="13.8" hidden="false" customHeight="false" outlineLevel="0" collapsed="false">
      <c r="F176" s="0" t="n">
        <f aca="false">(A95-$A$77)*8.8/320</f>
        <v>0.495</v>
      </c>
      <c r="G176" s="0" t="n">
        <f aca="false">(75-6)*EXP(-2*F176^2/$G$77^2)+6</f>
        <v>41.1564780276482</v>
      </c>
    </row>
    <row r="177" customFormat="false" ht="13.8" hidden="false" customHeight="false" outlineLevel="0" collapsed="false">
      <c r="F177" s="0" t="n">
        <f aca="false">(A96-$A$77)*8.8/320</f>
        <v>0.5225</v>
      </c>
      <c r="G177" s="0" t="n">
        <f aca="false">(75-6)*EXP(-2*F177^2/$G$77^2)+6</f>
        <v>38.5509246783907</v>
      </c>
    </row>
    <row r="178" customFormat="false" ht="13.8" hidden="false" customHeight="false" outlineLevel="0" collapsed="false">
      <c r="F178" s="0" t="n">
        <f aca="false">(A97-$A$77)*8.8/320</f>
        <v>0.55</v>
      </c>
      <c r="G178" s="0" t="n">
        <f aca="false">(75-6)*EXP(-2*F178^2/$G$77^2)+6</f>
        <v>36.0132911996084</v>
      </c>
    </row>
    <row r="179" customFormat="false" ht="13.8" hidden="false" customHeight="false" outlineLevel="0" collapsed="false">
      <c r="F179" s="0" t="n">
        <f aca="false">(A98-$A$77)*8.8/320</f>
        <v>0.5775</v>
      </c>
      <c r="G179" s="0" t="n">
        <f aca="false">(75-6)*EXP(-2*F179^2/$G$77^2)+6</f>
        <v>33.5585419445697</v>
      </c>
    </row>
    <row r="180" customFormat="false" ht="13.8" hidden="false" customHeight="false" outlineLevel="0" collapsed="false">
      <c r="F180" s="0" t="n">
        <f aca="false">(A99-$A$77)*8.8/320</f>
        <v>0.605</v>
      </c>
      <c r="G180" s="0" t="n">
        <f aca="false">(75-6)*EXP(-2*F180^2/$G$77^2)+6</f>
        <v>31.1994564669507</v>
      </c>
    </row>
    <row r="181" customFormat="false" ht="13.8" hidden="false" customHeight="false" outlineLevel="0" collapsed="false">
      <c r="F181" s="0" t="n">
        <f aca="false">(A100-$A$77)*8.8/320</f>
        <v>0.6325</v>
      </c>
      <c r="G181" s="0" t="n">
        <f aca="false">(75-6)*EXP(-2*F181^2/$G$77^2)+6</f>
        <v>28.9466046526572</v>
      </c>
    </row>
    <row r="182" customFormat="false" ht="13.8" hidden="false" customHeight="false" outlineLevel="0" collapsed="false">
      <c r="F182" s="0" t="n">
        <f aca="false">(A101-$A$77)*8.8/320</f>
        <v>0.66</v>
      </c>
      <c r="G182" s="0" t="n">
        <f aca="false">(75-6)*EXP(-2*F182^2/$G$77^2)+6</f>
        <v>26.8083677996844</v>
      </c>
    </row>
    <row r="183" customFormat="false" ht="13.8" hidden="false" customHeight="false" outlineLevel="0" collapsed="false">
      <c r="F183" s="0" t="n">
        <f aca="false">(A102-$A$77)*8.8/320</f>
        <v>0.6875</v>
      </c>
      <c r="G183" s="0" t="n">
        <f aca="false">(75-6)*EXP(-2*F183^2/$G$77^2)+6</f>
        <v>24.7910012191942</v>
      </c>
    </row>
    <row r="184" customFormat="false" ht="13.8" hidden="false" customHeight="false" outlineLevel="0" collapsed="false">
      <c r="F184" s="0" t="n">
        <f aca="false">(A103-$A$77)*8.8/320</f>
        <v>0.715</v>
      </c>
      <c r="G184" s="0" t="n">
        <f aca="false">(75-6)*EXP(-2*F184^2/$G$77^2)+6</f>
        <v>22.8987331672822</v>
      </c>
    </row>
    <row r="185" customFormat="false" ht="13.8" hidden="false" customHeight="false" outlineLevel="0" collapsed="false">
      <c r="F185" s="0" t="n">
        <f aca="false">(A104-$A$77)*8.8/320</f>
        <v>0.7425</v>
      </c>
      <c r="G185" s="0" t="n">
        <f aca="false">(75-6)*EXP(-2*F185^2/$G$77^2)+6</f>
        <v>21.1338943853362</v>
      </c>
    </row>
    <row r="186" customFormat="false" ht="13.8" hidden="false" customHeight="false" outlineLevel="0" collapsed="false">
      <c r="F186" s="0" t="n">
        <f aca="false">(A105-$A$77)*8.8/320</f>
        <v>0.77</v>
      </c>
      <c r="G186" s="0" t="n">
        <f aca="false">(75-6)*EXP(-2*F186^2/$G$77^2)+6</f>
        <v>19.4970722252017</v>
      </c>
    </row>
    <row r="187" customFormat="false" ht="13.8" hidden="false" customHeight="false" outlineLevel="0" collapsed="false">
      <c r="F187" s="0" t="n">
        <f aca="false">(A106-$A$77)*8.8/320</f>
        <v>0.7975</v>
      </c>
      <c r="G187" s="0" t="n">
        <f aca="false">(75-6)*EXP(-2*F187^2/$G$77^2)+6</f>
        <v>17.9872832524492</v>
      </c>
    </row>
    <row r="188" customFormat="false" ht="13.8" hidden="false" customHeight="false" outlineLevel="0" collapsed="false">
      <c r="F188" s="0" t="n">
        <f aca="false">(A107-$A$77)*8.8/320</f>
        <v>0.825</v>
      </c>
      <c r="G188" s="0" t="n">
        <f aca="false">(75-6)*EXP(-2*F188^2/$G$77^2)+6</f>
        <v>16.6021583382728</v>
      </c>
    </row>
    <row r="189" customFormat="false" ht="13.8" hidden="false" customHeight="false" outlineLevel="0" collapsed="false">
      <c r="F189" s="0" t="n">
        <f aca="false">(A108-$A$77)*8.8/320</f>
        <v>0.8525</v>
      </c>
      <c r="G189" s="0" t="n">
        <f aca="false">(75-6)*EXP(-2*F189^2/$G$77^2)+6</f>
        <v>15.3381345433263</v>
      </c>
    </row>
    <row r="190" customFormat="false" ht="13.8" hidden="false" customHeight="false" outlineLevel="0" collapsed="false">
      <c r="F190" s="0" t="n">
        <f aca="false">(A109-$A$77)*8.8/320</f>
        <v>0.88</v>
      </c>
      <c r="G190" s="0" t="n">
        <f aca="false">(75-6)*EXP(-2*F190^2/$G$77^2)+6</f>
        <v>14.190648536208</v>
      </c>
    </row>
    <row r="191" customFormat="false" ht="13.8" hidden="false" customHeight="false" outlineLevel="0" collapsed="false">
      <c r="F191" s="0" t="n">
        <f aca="false">(A110-$A$77)*8.8/320</f>
        <v>0.9075</v>
      </c>
      <c r="G191" s="0" t="n">
        <f aca="false">(75-6)*EXP(-2*F191^2/$G$77^2)+6</f>
        <v>13.1543268438279</v>
      </c>
    </row>
    <row r="192" customFormat="false" ht="13.8" hidden="false" customHeight="false" outlineLevel="0" collapsed="false">
      <c r="F192" s="0" t="n">
        <f aca="false">(A111-$A$77)*8.8/320</f>
        <v>0.935</v>
      </c>
      <c r="G192" s="0" t="n">
        <f aca="false">(75-6)*EXP(-2*F192^2/$G$77^2)+6</f>
        <v>12.2231688680183</v>
      </c>
    </row>
    <row r="193" customFormat="false" ht="13.8" hidden="false" customHeight="false" outlineLevel="0" collapsed="false">
      <c r="F193" s="0" t="n">
        <f aca="false">(A112-$A$77)*8.8/320</f>
        <v>0.9625</v>
      </c>
      <c r="G193" s="0" t="n">
        <f aca="false">(75-6)*EXP(-2*F193^2/$G$77^2)+6</f>
        <v>11.3907192905378</v>
      </c>
    </row>
    <row r="194" customFormat="false" ht="13.8" hidden="false" customHeight="false" outlineLevel="0" collapsed="false">
      <c r="F194" s="0" t="n">
        <f aca="false">(A113-$A$77)*8.8/320</f>
        <v>0.99</v>
      </c>
      <c r="G194" s="0" t="n">
        <f aca="false">(75-6)*EXP(-2*F194^2/$G$77^2)+6</f>
        <v>10.6502271969199</v>
      </c>
    </row>
    <row r="195" customFormat="false" ht="13.8" hidden="false" customHeight="false" outlineLevel="0" collapsed="false">
      <c r="F195" s="0" t="n">
        <f aca="false">(A114-$A$77)*8.8/320</f>
        <v>1.0175</v>
      </c>
      <c r="G195" s="0" t="n">
        <f aca="false">(75-6)*EXP(-2*F195^2/$G$77^2)+6</f>
        <v>9.99478995120428</v>
      </c>
    </row>
    <row r="196" customFormat="false" ht="13.8" hidden="false" customHeight="false" outlineLevel="0" collapsed="false">
      <c r="F196" s="0" t="n">
        <f aca="false">(A115-$A$77)*8.8/320</f>
        <v>1.045</v>
      </c>
      <c r="G196" s="0" t="n">
        <f aca="false">(75-6)*EXP(-2*F196^2/$G$77^2)+6</f>
        <v>9.41748052491795</v>
      </c>
    </row>
    <row r="197" customFormat="false" ht="13.8" hidden="false" customHeight="false" outlineLevel="0" collapsed="false">
      <c r="F197" s="0" t="n">
        <f aca="false">(A116-$A$77)*8.8/320</f>
        <v>1.0725</v>
      </c>
      <c r="G197" s="0" t="n">
        <f aca="false">(75-6)*EXP(-2*F197^2/$G$77^2)+6</f>
        <v>8.91145760542223</v>
      </c>
    </row>
    <row r="198" customFormat="false" ht="13.8" hidden="false" customHeight="false" outlineLevel="0" collapsed="false">
      <c r="F198" s="0" t="n">
        <f aca="false">(A117-$A$77)*8.8/320</f>
        <v>1.1</v>
      </c>
      <c r="G198" s="0" t="n">
        <f aca="false">(75-6)*EXP(-2*F198^2/$G$77^2)+6</f>
        <v>8.47005836607772</v>
      </c>
    </row>
    <row r="199" customFormat="false" ht="13.8" hidden="false" customHeight="false" outlineLevel="0" collapsed="false">
      <c r="F199" s="0" t="n">
        <f aca="false">(A118-$A$77)*8.8/320</f>
        <v>1.1275</v>
      </c>
      <c r="G199" s="0" t="n">
        <f aca="false">(75-6)*EXP(-2*F199^2/$G$77^2)+6</f>
        <v>8.08687426327267</v>
      </c>
    </row>
    <row r="200" customFormat="false" ht="13.8" hidden="false" customHeight="false" outlineLevel="0" collapsed="false">
      <c r="F200" s="0" t="n">
        <f aca="false">(A119-$A$77)*8.8/320</f>
        <v>1.155</v>
      </c>
      <c r="G200" s="0" t="n">
        <f aca="false">(75-6)*EXP(-2*F200^2/$G$77^2)+6</f>
        <v>7.75581062719872</v>
      </c>
    </row>
    <row r="201" customFormat="false" ht="13.8" hidden="false" customHeight="false" outlineLevel="0" collapsed="false">
      <c r="F201" s="0" t="n">
        <f aca="false">(A120-$A$77)*8.8/320</f>
        <v>1.1825</v>
      </c>
      <c r="G201" s="0" t="n">
        <f aca="false">(75-6)*EXP(-2*F201^2/$G$77^2)+6</f>
        <v>7.47113113228741</v>
      </c>
    </row>
    <row r="202" customFormat="false" ht="13.8" hidden="false" customHeight="false" outlineLevel="0" collapsed="false">
      <c r="F202" s="0" t="n">
        <f aca="false">(A121-$A$77)*8.8/320</f>
        <v>1.21</v>
      </c>
      <c r="G202" s="0" t="n">
        <f aca="false">(75-6)*EXP(-2*F202^2/$G$77^2)+6</f>
        <v>7.2274884708507</v>
      </c>
    </row>
    <row r="203" customFormat="false" ht="13.8" hidden="false" customHeight="false" outlineLevel="0" collapsed="false">
      <c r="F203" s="0" t="n">
        <f aca="false">(A122-$A$77)*8.8/320</f>
        <v>1.2375</v>
      </c>
      <c r="G203" s="0" t="n">
        <f aca="false">(75-6)*EXP(-2*F203^2/$G$77^2)+6</f>
        <v>7.01994271400006</v>
      </c>
    </row>
    <row r="204" customFormat="false" ht="13.8" hidden="false" customHeight="false" outlineLevel="0" collapsed="false">
      <c r="F204" s="0" t="n">
        <f aca="false">(A123-$A$77)*8.8/320</f>
        <v>1.265</v>
      </c>
      <c r="G204" s="0" t="n">
        <f aca="false">(75-6)*EXP(-2*F204^2/$G$77^2)+6</f>
        <v>6.84396893391811</v>
      </c>
    </row>
    <row r="205" customFormat="false" ht="13.8" hidden="false" customHeight="false" outlineLevel="0" collapsed="false">
      <c r="F205" s="0" t="n">
        <f aca="false">(A124-$A$77)*8.8/320</f>
        <v>1.2925</v>
      </c>
      <c r="G205" s="0" t="n">
        <f aca="false">(75-6)*EXP(-2*F205^2/$G$77^2)+6</f>
        <v>6.69545568923177</v>
      </c>
    </row>
    <row r="206" customFormat="false" ht="13.8" hidden="false" customHeight="false" outlineLevel="0" collapsed="false">
      <c r="F206" s="0" t="n">
        <f aca="false">(A125-$A$77)*8.8/320</f>
        <v>1.32</v>
      </c>
      <c r="G206" s="0" t="n">
        <f aca="false">(75-6)*EXP(-2*F206^2/$G$77^2)+6</f>
        <v>6.57069594982673</v>
      </c>
    </row>
    <row r="207" customFormat="false" ht="13.8" hidden="false" customHeight="false" outlineLevel="0" collapsed="false">
      <c r="F207" s="0" t="n">
        <f aca="false">(A126-$A$77)*8.8/320</f>
        <v>1.3475</v>
      </c>
      <c r="G207" s="0" t="n">
        <f aca="false">(75-6)*EXP(-2*F207^2/$G$77^2)+6</f>
        <v>6.46637196867358</v>
      </c>
    </row>
    <row r="208" customFormat="false" ht="13.8" hidden="false" customHeight="false" outlineLevel="0" collapsed="false">
      <c r="F208" s="0" t="n">
        <f aca="false">(A127-$A$77)*8.8/320</f>
        <v>1.375</v>
      </c>
      <c r="G208" s="0" t="n">
        <f aca="false">(75-6)*EXP(-2*F208^2/$G$77^2)+6</f>
        <v>6.37953550582509</v>
      </c>
    </row>
    <row r="209" customFormat="false" ht="13.8" hidden="false" customHeight="false" outlineLevel="0" collapsed="false">
      <c r="F209" s="0" t="n">
        <f aca="false">(A128-$A$77)*8.8/320</f>
        <v>1.4025</v>
      </c>
      <c r="G209" s="0" t="n">
        <f aca="false">(75-6)*EXP(-2*F209^2/$G$77^2)+6</f>
        <v>6.30758468300756</v>
      </c>
    </row>
    <row r="210" customFormat="false" ht="13.8" hidden="false" customHeight="false" outlineLevel="0" collapsed="false">
      <c r="F210" s="0" t="n">
        <f aca="false">(A129-$A$77)*8.8/320</f>
        <v>1.43</v>
      </c>
      <c r="G210" s="0" t="n">
        <f aca="false">(75-6)*EXP(-2*F210^2/$G$77^2)+6</f>
        <v>6.24823860476213</v>
      </c>
    </row>
    <row r="211" customFormat="false" ht="13.8" hidden="false" customHeight="false" outlineLevel="0" collapsed="false">
      <c r="F211" s="0" t="n">
        <f aca="false">(A130-$A$77)*8.8/320</f>
        <v>1.4575</v>
      </c>
      <c r="G211" s="0" t="n">
        <f aca="false">(75-6)*EXP(-2*F211^2/$G$77^2)+6</f>
        <v>6.19951073154242</v>
      </c>
    </row>
    <row r="212" customFormat="false" ht="13.8" hidden="false" customHeight="false" outlineLevel="0" collapsed="false">
      <c r="F212" s="0" t="n">
        <f aca="false">(A131-$A$77)*8.8/320</f>
        <v>1.485</v>
      </c>
      <c r="G212" s="0" t="n">
        <f aca="false">(75-6)*EXP(-2*F212^2/$G$77^2)+6</f>
        <v>6.15968183809962</v>
      </c>
    </row>
    <row r="213" customFormat="false" ht="13.8" hidden="false" customHeight="false" outlineLevel="0" collapsed="false">
      <c r="F213" s="0" t="n">
        <f aca="false">(A132-$A$77)*8.8/320</f>
        <v>1.5125</v>
      </c>
      <c r="G213" s="0" t="n">
        <f aca="false">(75-6)*EXP(-2*F213^2/$G$77^2)+6</f>
        <v>6.12727324228256</v>
      </c>
    </row>
    <row r="214" customFormat="false" ht="13.8" hidden="false" customHeight="false" outlineLevel="0" collapsed="false">
      <c r="F214" s="0" t="n">
        <f aca="false">(A133-$A$77)*8.8/320</f>
        <v>1.54</v>
      </c>
      <c r="G214" s="0" t="n">
        <f aca="false">(75-6)*EXP(-2*F214^2/$G$77^2)+6</f>
        <v>6.10102084928054</v>
      </c>
    </row>
    <row r="215" customFormat="false" ht="13.8" hidden="false" customHeight="false" outlineLevel="0" collapsed="false">
      <c r="F215" s="0" t="n">
        <f aca="false">(A134-$A$77)*8.8/320</f>
        <v>1.5675</v>
      </c>
      <c r="G215" s="0" t="n">
        <f aca="false">(75-6)*EXP(-2*F215^2/$G$77^2)+6</f>
        <v>6.07985042745793</v>
      </c>
    </row>
    <row r="216" customFormat="false" ht="13.8" hidden="false" customHeight="false" outlineLevel="0" collapsed="false">
      <c r="F216" s="0" t="n">
        <f aca="false">(A135-$A$77)*8.8/320</f>
        <v>1.595</v>
      </c>
      <c r="G216" s="0" t="n">
        <f aca="false">(75-6)*EXP(-2*F216^2/$G$77^2)+6</f>
        <v>6.06285441636175</v>
      </c>
    </row>
    <row r="217" customFormat="false" ht="13.8" hidden="false" customHeight="false" outlineLevel="0" collapsed="false">
      <c r="F217" s="0" t="n">
        <f aca="false">(A136-$A$77)*8.8/320</f>
        <v>1.6225</v>
      </c>
      <c r="G217" s="0" t="n">
        <f aca="false">(75-6)*EXP(-2*F217^2/$G$77^2)+6</f>
        <v>6.04927046640862</v>
      </c>
    </row>
    <row r="218" customFormat="false" ht="13.8" hidden="false" customHeight="false" outlineLevel="0" collapsed="false">
      <c r="F218" s="0" t="n">
        <f aca="false">(A137-$A$77)*8.8/320</f>
        <v>1.65</v>
      </c>
      <c r="G218" s="0" t="n">
        <f aca="false">(75-6)*EXP(-2*F218^2/$G$77^2)+6</f>
        <v>6.03846182358053</v>
      </c>
    </row>
    <row r="219" customFormat="false" ht="13.8" hidden="false" customHeight="false" outlineLevel="0" collapsed="false">
      <c r="F219" s="0" t="n">
        <f aca="false">(A138-$A$77)*8.8/320</f>
        <v>1.6775</v>
      </c>
      <c r="G219" s="0" t="n">
        <f aca="false">(75-6)*EXP(-2*F219^2/$G$77^2)+6</f>
        <v>6.02989960095305</v>
      </c>
    </row>
    <row r="220" customFormat="false" ht="13.8" hidden="false" customHeight="false" outlineLevel="0" collapsed="false">
      <c r="F220" s="0" t="n">
        <f aca="false">(A139-$A$77)*8.8/320</f>
        <v>1.705</v>
      </c>
      <c r="G220" s="0" t="n">
        <f aca="false">(75-6)*EXP(-2*F220^2/$G$77^2)+6</f>
        <v>6.02314692132527</v>
      </c>
    </row>
    <row r="221" customFormat="false" ht="13.8" hidden="false" customHeight="false" outlineLevel="0" collapsed="false">
      <c r="F221" s="0" t="n">
        <f aca="false">(A140-$A$77)*8.8/320</f>
        <v>1.7325</v>
      </c>
      <c r="G221" s="0" t="n">
        <f aca="false">(75-6)*EXP(-2*F221^2/$G$77^2)+6</f>
        <v>6.01784487053599</v>
      </c>
    </row>
    <row r="222" customFormat="false" ht="13.8" hidden="false" customHeight="false" outlineLevel="0" collapsed="false">
      <c r="F222" s="0" t="n">
        <f aca="false">(A141-$A$77)*8.8/320</f>
        <v>1.76</v>
      </c>
      <c r="G222" s="0" t="n">
        <f aca="false">(75-6)*EXP(-2*F222^2/$G$77^2)+6</f>
        <v>6.0137001679175</v>
      </c>
    </row>
    <row r="223" customFormat="false" ht="13.8" hidden="false" customHeight="false" outlineLevel="0" collapsed="false">
      <c r="F223" s="0" t="n">
        <f aca="false">(A142-$A$77)*8.8/320</f>
        <v>1.7875</v>
      </c>
      <c r="G223" s="0" t="n">
        <f aca="false">(75-6)*EXP(-2*F223^2/$G$77^2)+6</f>
        <v>6.01047443730136</v>
      </c>
    </row>
    <row r="224" customFormat="false" ht="13.8" hidden="false" customHeight="false" outlineLevel="0" collapsed="false">
      <c r="F224" s="0" t="n">
        <f aca="false">(A143-$A$77)*8.8/320</f>
        <v>1.815</v>
      </c>
      <c r="G224" s="0" t="n">
        <f aca="false">(75-6)*EXP(-2*F224^2/$G$77^2)+6</f>
        <v>6.00797494754979</v>
      </c>
    </row>
    <row r="225" customFormat="false" ht="13.8" hidden="false" customHeight="false" outlineLevel="0" collapsed="false">
      <c r="F225" s="0" t="n">
        <f aca="false">(A144-$A$77)*8.8/320</f>
        <v>1.8425</v>
      </c>
      <c r="G225" s="0" t="n">
        <f aca="false">(75-6)*EXP(-2*F225^2/$G$77^2)+6</f>
        <v>6.00604668426611</v>
      </c>
    </row>
    <row r="226" customFormat="false" ht="13.8" hidden="false" customHeight="false" outlineLevel="0" collapsed="false">
      <c r="F226" s="0" t="n">
        <f aca="false">(A145-$A$77)*8.8/320</f>
        <v>1.87</v>
      </c>
      <c r="G226" s="0" t="n">
        <f aca="false">(75-6)*EXP(-2*F226^2/$G$77^2)+6</f>
        <v>6.00456561273927</v>
      </c>
    </row>
    <row r="227" customFormat="false" ht="13.8" hidden="false" customHeight="false" outlineLevel="0" collapsed="false">
      <c r="F227" s="0" t="n">
        <f aca="false">(A146-$A$77)*8.8/320</f>
        <v>1.8975</v>
      </c>
      <c r="G227" s="0" t="n">
        <f aca="false">(75-6)*EXP(-2*F227^2/$G$77^2)+6</f>
        <v>6.00343299501879</v>
      </c>
    </row>
    <row r="228" customFormat="false" ht="13.8" hidden="false" customHeight="false" outlineLevel="0" collapsed="false">
      <c r="F228" s="0" t="n">
        <f aca="false">(A147-$A$77)*8.8/320</f>
        <v>1.925</v>
      </c>
      <c r="G228" s="0" t="n">
        <f aca="false">(75-6)*EXP(-2*F228^2/$G$77^2)+6</f>
        <v>6.00257063015559</v>
      </c>
    </row>
    <row r="229" customFormat="false" ht="13.8" hidden="false" customHeight="false" outlineLevel="0" collapsed="false">
      <c r="F229" s="0" t="n">
        <f aca="false">(A148-$A$77)*8.8/320</f>
        <v>1.9525</v>
      </c>
      <c r="G229" s="0" t="n">
        <f aca="false">(75-6)*EXP(-2*F229^2/$G$77^2)+6</f>
        <v>6.00191689509062</v>
      </c>
    </row>
    <row r="230" customFormat="false" ht="13.8" hidden="false" customHeight="false" outlineLevel="0" collapsed="false">
      <c r="F230" s="0" t="n">
        <f aca="false">(A149-$A$77)*8.8/320</f>
        <v>1.98</v>
      </c>
      <c r="G230" s="0" t="n">
        <f aca="false">(75-6)*EXP(-2*F230^2/$G$77^2)+6</f>
        <v>6.00142347359331</v>
      </c>
    </row>
    <row r="231" customFormat="false" ht="13.8" hidden="false" customHeight="false" outlineLevel="0" collapsed="false">
      <c r="F231" s="0" t="n">
        <f aca="false">(A150-$A$77)*8.8/320</f>
        <v>2.0075</v>
      </c>
      <c r="G231" s="0" t="n">
        <f aca="false">(75-6)*EXP(-2*F231^2/$G$77^2)+6</f>
        <v>6.00105267136075</v>
      </c>
    </row>
    <row r="232" customFormat="false" ht="13.8" hidden="false" customHeight="false" outlineLevel="0" collapsed="false">
      <c r="F232" s="0" t="n">
        <f aca="false">(A151-$A$77)*8.8/320</f>
        <v>2.035</v>
      </c>
      <c r="G232" s="0" t="n">
        <f aca="false">(75-6)*EXP(-2*F232^2/$G$77^2)+6</f>
        <v>6.00077522634427</v>
      </c>
    </row>
    <row r="233" customFormat="false" ht="13.8" hidden="false" customHeight="false" outlineLevel="0" collapsed="false">
      <c r="F233" s="0" t="n">
        <f aca="false">(A152-$A$77)*8.8/320</f>
        <v>2.0625</v>
      </c>
      <c r="G233" s="0" t="n">
        <f aca="false">(75-6)*EXP(-2*F233^2/$G$77^2)+6</f>
        <v>6.00056853415548</v>
      </c>
    </row>
    <row r="234" customFormat="false" ht="13.8" hidden="false" customHeight="false" outlineLevel="0" collapsed="false">
      <c r="F234" s="0" t="n">
        <f aca="false">(A153-$A$77)*8.8/320</f>
        <v>2.09</v>
      </c>
      <c r="G234" s="0" t="n">
        <f aca="false">(75-6)*EXP(-2*F234^2/$G$77^2)+6</f>
        <v>6.00041521871605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5615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2016-10-12T03:50:42Z</dcterms:created>
  <dc:language>ja-JP</dc:language>
  <dcterms:modified xsi:type="dcterms:W3CDTF">2016-11-03T09:53:11Z</dcterms:modified>
  <cp:revision>5</cp:revision>
</cp:coreProperties>
</file>