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5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4" firstSheet="0" activeTab="0"/>
  </bookViews>
  <sheets>
    <sheet name="PlotValues0020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<sst xmlns="http://schemas.openxmlformats.org/spreadsheetml/2006/main" count="16" uniqueCount="13">
  <si>
    <t>X/pixel</t>
  </si>
  <si>
    <t>Y/pixel</t>
  </si>
  <si>
    <t>X/mm</t>
  </si>
  <si>
    <t>max</t>
  </si>
  <si>
    <t>e^-2</t>
  </si>
  <si>
    <t>w1/mm</t>
  </si>
  <si>
    <t>w2/mm</t>
  </si>
  <si>
    <t>w_average/mm</t>
  </si>
  <si>
    <t>θ/rad</t>
  </si>
  <si>
    <t>θ/°</t>
  </si>
  <si>
    <t>r</t>
  </si>
  <si>
    <t>I®</t>
  </si>
  <si>
    <t>w(0)/m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</si>
</sst>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ＭＳ Ｐゴシック"/>
      <family val="2"/>
      <charset val="12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PlotValues00201!$D$1</c:f>
              <c:strCache>
                <c:ptCount val="1"/>
                <c:pt idx="0">
                  <c:v>Y/pixel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PlotValues00201!$C$2:$C$299</c:f>
              <c:numCache>
                <c:formatCode>General</c:formatCode>
                <c:ptCount val="298"/>
                <c:pt idx="0">
                  <c:v>-3.9875</c:v>
                </c:pt>
                <c:pt idx="1">
                  <c:v>-3.96</c:v>
                </c:pt>
                <c:pt idx="2">
                  <c:v>-3.9325</c:v>
                </c:pt>
                <c:pt idx="3">
                  <c:v>-3.905</c:v>
                </c:pt>
                <c:pt idx="4">
                  <c:v>-3.8775</c:v>
                </c:pt>
                <c:pt idx="5">
                  <c:v>-3.85</c:v>
                </c:pt>
                <c:pt idx="6">
                  <c:v>-3.8225</c:v>
                </c:pt>
                <c:pt idx="7">
                  <c:v>-3.795</c:v>
                </c:pt>
                <c:pt idx="8">
                  <c:v>-3.7675</c:v>
                </c:pt>
                <c:pt idx="9">
                  <c:v>-3.74</c:v>
                </c:pt>
                <c:pt idx="10">
                  <c:v>-3.7125</c:v>
                </c:pt>
                <c:pt idx="11">
                  <c:v>-3.685</c:v>
                </c:pt>
                <c:pt idx="12">
                  <c:v>-3.6575</c:v>
                </c:pt>
                <c:pt idx="13">
                  <c:v>-3.63</c:v>
                </c:pt>
                <c:pt idx="14">
                  <c:v>-3.6025</c:v>
                </c:pt>
                <c:pt idx="15">
                  <c:v>-3.575</c:v>
                </c:pt>
                <c:pt idx="16">
                  <c:v>-3.5475</c:v>
                </c:pt>
                <c:pt idx="17">
                  <c:v>-3.52</c:v>
                </c:pt>
                <c:pt idx="18">
                  <c:v>-3.4925</c:v>
                </c:pt>
                <c:pt idx="19">
                  <c:v>-3.465</c:v>
                </c:pt>
                <c:pt idx="20">
                  <c:v>-3.4375</c:v>
                </c:pt>
                <c:pt idx="21">
                  <c:v>-3.41</c:v>
                </c:pt>
                <c:pt idx="22">
                  <c:v>-3.3825</c:v>
                </c:pt>
                <c:pt idx="23">
                  <c:v>-3.355</c:v>
                </c:pt>
                <c:pt idx="24">
                  <c:v>-3.3275</c:v>
                </c:pt>
                <c:pt idx="25">
                  <c:v>-3.3</c:v>
                </c:pt>
                <c:pt idx="26">
                  <c:v>-3.2725</c:v>
                </c:pt>
                <c:pt idx="27">
                  <c:v>-3.245</c:v>
                </c:pt>
                <c:pt idx="28">
                  <c:v>-3.2175</c:v>
                </c:pt>
                <c:pt idx="29">
                  <c:v>-3.19</c:v>
                </c:pt>
                <c:pt idx="30">
                  <c:v>-3.1625</c:v>
                </c:pt>
                <c:pt idx="31">
                  <c:v>-3.135</c:v>
                </c:pt>
                <c:pt idx="32">
                  <c:v>-3.1075</c:v>
                </c:pt>
                <c:pt idx="33">
                  <c:v>-3.08</c:v>
                </c:pt>
                <c:pt idx="34">
                  <c:v>-3.0525</c:v>
                </c:pt>
                <c:pt idx="35">
                  <c:v>-3.025</c:v>
                </c:pt>
                <c:pt idx="36">
                  <c:v>-2.9975</c:v>
                </c:pt>
                <c:pt idx="37">
                  <c:v>-2.97</c:v>
                </c:pt>
                <c:pt idx="38">
                  <c:v>-2.9425</c:v>
                </c:pt>
                <c:pt idx="39">
                  <c:v>-2.915</c:v>
                </c:pt>
                <c:pt idx="40">
                  <c:v>-2.8875</c:v>
                </c:pt>
                <c:pt idx="41">
                  <c:v>-2.86</c:v>
                </c:pt>
                <c:pt idx="42">
                  <c:v>-2.8325</c:v>
                </c:pt>
                <c:pt idx="43">
                  <c:v>-2.805</c:v>
                </c:pt>
                <c:pt idx="44">
                  <c:v>-2.7775</c:v>
                </c:pt>
                <c:pt idx="45">
                  <c:v>-2.75</c:v>
                </c:pt>
                <c:pt idx="46">
                  <c:v>-2.7225</c:v>
                </c:pt>
                <c:pt idx="47">
                  <c:v>-2.695</c:v>
                </c:pt>
                <c:pt idx="48">
                  <c:v>-2.6675</c:v>
                </c:pt>
                <c:pt idx="49">
                  <c:v>-2.64</c:v>
                </c:pt>
                <c:pt idx="50">
                  <c:v>-2.6125</c:v>
                </c:pt>
                <c:pt idx="51">
                  <c:v>-2.585</c:v>
                </c:pt>
                <c:pt idx="52">
                  <c:v>-2.5575</c:v>
                </c:pt>
                <c:pt idx="53">
                  <c:v>-2.53</c:v>
                </c:pt>
                <c:pt idx="54">
                  <c:v>-2.5025</c:v>
                </c:pt>
                <c:pt idx="55">
                  <c:v>-2.475</c:v>
                </c:pt>
                <c:pt idx="56">
                  <c:v>-2.4475</c:v>
                </c:pt>
                <c:pt idx="57">
                  <c:v>-2.42</c:v>
                </c:pt>
                <c:pt idx="58">
                  <c:v>-2.3925</c:v>
                </c:pt>
                <c:pt idx="59">
                  <c:v>-2.365</c:v>
                </c:pt>
                <c:pt idx="60">
                  <c:v>-2.3375</c:v>
                </c:pt>
                <c:pt idx="61">
                  <c:v>-2.31</c:v>
                </c:pt>
                <c:pt idx="62">
                  <c:v>-2.2825</c:v>
                </c:pt>
                <c:pt idx="63">
                  <c:v>-2.255</c:v>
                </c:pt>
                <c:pt idx="64">
                  <c:v>-2.2275</c:v>
                </c:pt>
                <c:pt idx="65">
                  <c:v>-2.2</c:v>
                </c:pt>
                <c:pt idx="66">
                  <c:v>-2.1725</c:v>
                </c:pt>
                <c:pt idx="67">
                  <c:v>-2.145</c:v>
                </c:pt>
                <c:pt idx="68">
                  <c:v>-2.1175</c:v>
                </c:pt>
                <c:pt idx="69">
                  <c:v>-2.09</c:v>
                </c:pt>
                <c:pt idx="70">
                  <c:v>-2.0625</c:v>
                </c:pt>
                <c:pt idx="71">
                  <c:v>-2.035</c:v>
                </c:pt>
                <c:pt idx="72">
                  <c:v>-2.0075</c:v>
                </c:pt>
                <c:pt idx="73">
                  <c:v>-1.98</c:v>
                </c:pt>
                <c:pt idx="74">
                  <c:v>-1.9525</c:v>
                </c:pt>
                <c:pt idx="75">
                  <c:v>-1.925</c:v>
                </c:pt>
                <c:pt idx="76">
                  <c:v>-1.8975</c:v>
                </c:pt>
                <c:pt idx="77">
                  <c:v>-1.87</c:v>
                </c:pt>
                <c:pt idx="78">
                  <c:v>-1.8425</c:v>
                </c:pt>
                <c:pt idx="79">
                  <c:v>-1.815</c:v>
                </c:pt>
                <c:pt idx="80">
                  <c:v>-1.7875</c:v>
                </c:pt>
                <c:pt idx="81">
                  <c:v>-1.76</c:v>
                </c:pt>
                <c:pt idx="82">
                  <c:v>-1.7325</c:v>
                </c:pt>
                <c:pt idx="83">
                  <c:v>-1.705</c:v>
                </c:pt>
                <c:pt idx="84">
                  <c:v>-1.6775</c:v>
                </c:pt>
                <c:pt idx="85">
                  <c:v>-1.65</c:v>
                </c:pt>
                <c:pt idx="86">
                  <c:v>-1.6225</c:v>
                </c:pt>
                <c:pt idx="87">
                  <c:v>-1.595</c:v>
                </c:pt>
                <c:pt idx="88">
                  <c:v>-1.5675</c:v>
                </c:pt>
                <c:pt idx="89">
                  <c:v>-1.54</c:v>
                </c:pt>
                <c:pt idx="90">
                  <c:v>-1.5125</c:v>
                </c:pt>
                <c:pt idx="91">
                  <c:v>-1.485</c:v>
                </c:pt>
                <c:pt idx="92">
                  <c:v>-1.4575</c:v>
                </c:pt>
                <c:pt idx="93">
                  <c:v>-1.43</c:v>
                </c:pt>
                <c:pt idx="94">
                  <c:v>-1.4025</c:v>
                </c:pt>
                <c:pt idx="95">
                  <c:v>-1.375</c:v>
                </c:pt>
                <c:pt idx="96">
                  <c:v>-1.3475</c:v>
                </c:pt>
                <c:pt idx="97">
                  <c:v>-1.32</c:v>
                </c:pt>
                <c:pt idx="98">
                  <c:v>-1.2925</c:v>
                </c:pt>
                <c:pt idx="99">
                  <c:v>-1.265</c:v>
                </c:pt>
                <c:pt idx="100">
                  <c:v>-1.2375</c:v>
                </c:pt>
                <c:pt idx="101">
                  <c:v>-1.21</c:v>
                </c:pt>
                <c:pt idx="102">
                  <c:v>-1.1825</c:v>
                </c:pt>
                <c:pt idx="103">
                  <c:v>-1.155</c:v>
                </c:pt>
                <c:pt idx="104">
                  <c:v>-1.1275</c:v>
                </c:pt>
                <c:pt idx="105">
                  <c:v>-1.1</c:v>
                </c:pt>
                <c:pt idx="106">
                  <c:v>-1.0725</c:v>
                </c:pt>
                <c:pt idx="107">
                  <c:v>-1.045</c:v>
                </c:pt>
                <c:pt idx="108">
                  <c:v>-1.0175</c:v>
                </c:pt>
                <c:pt idx="109">
                  <c:v>-0.99</c:v>
                </c:pt>
                <c:pt idx="110">
                  <c:v>-0.9625</c:v>
                </c:pt>
                <c:pt idx="111">
                  <c:v>-0.935</c:v>
                </c:pt>
                <c:pt idx="112">
                  <c:v>-0.9075</c:v>
                </c:pt>
                <c:pt idx="113">
                  <c:v>-0.88</c:v>
                </c:pt>
                <c:pt idx="114">
                  <c:v>-0.8525</c:v>
                </c:pt>
                <c:pt idx="115">
                  <c:v>-0.825</c:v>
                </c:pt>
                <c:pt idx="116">
                  <c:v>-0.7975</c:v>
                </c:pt>
                <c:pt idx="117">
                  <c:v>-0.77</c:v>
                </c:pt>
                <c:pt idx="118">
                  <c:v>-0.7425</c:v>
                </c:pt>
                <c:pt idx="119">
                  <c:v>-0.715</c:v>
                </c:pt>
                <c:pt idx="120">
                  <c:v>-0.6875</c:v>
                </c:pt>
                <c:pt idx="121">
                  <c:v>-0.66</c:v>
                </c:pt>
                <c:pt idx="122">
                  <c:v>-0.6325</c:v>
                </c:pt>
                <c:pt idx="123">
                  <c:v>-0.605</c:v>
                </c:pt>
                <c:pt idx="124">
                  <c:v>-0.5775</c:v>
                </c:pt>
                <c:pt idx="125">
                  <c:v>-0.55</c:v>
                </c:pt>
                <c:pt idx="126">
                  <c:v>-0.5225</c:v>
                </c:pt>
                <c:pt idx="127">
                  <c:v>-0.495</c:v>
                </c:pt>
                <c:pt idx="128">
                  <c:v>-0.4675</c:v>
                </c:pt>
                <c:pt idx="129">
                  <c:v>-0.44</c:v>
                </c:pt>
                <c:pt idx="130">
                  <c:v>-0.4125</c:v>
                </c:pt>
                <c:pt idx="131">
                  <c:v>-0.385</c:v>
                </c:pt>
                <c:pt idx="132">
                  <c:v>-0.3575</c:v>
                </c:pt>
                <c:pt idx="133">
                  <c:v>-0.33</c:v>
                </c:pt>
                <c:pt idx="134">
                  <c:v>-0.3025</c:v>
                </c:pt>
                <c:pt idx="135">
                  <c:v>-0.275</c:v>
                </c:pt>
                <c:pt idx="136">
                  <c:v>-0.2475</c:v>
                </c:pt>
                <c:pt idx="137">
                  <c:v>-0.22</c:v>
                </c:pt>
                <c:pt idx="138">
                  <c:v>-0.1925</c:v>
                </c:pt>
                <c:pt idx="139">
                  <c:v>-0.165</c:v>
                </c:pt>
                <c:pt idx="140">
                  <c:v>-0.1375</c:v>
                </c:pt>
                <c:pt idx="141">
                  <c:v>-0.11</c:v>
                </c:pt>
                <c:pt idx="142">
                  <c:v>-0.0825</c:v>
                </c:pt>
                <c:pt idx="143">
                  <c:v>-0.055</c:v>
                </c:pt>
                <c:pt idx="144">
                  <c:v>-0.0275</c:v>
                </c:pt>
                <c:pt idx="145">
                  <c:v>0</c:v>
                </c:pt>
                <c:pt idx="146">
                  <c:v>0.0275</c:v>
                </c:pt>
                <c:pt idx="147">
                  <c:v>0.055</c:v>
                </c:pt>
                <c:pt idx="148">
                  <c:v>0.0825</c:v>
                </c:pt>
                <c:pt idx="149">
                  <c:v>0.11</c:v>
                </c:pt>
                <c:pt idx="150">
                  <c:v>0.1375</c:v>
                </c:pt>
                <c:pt idx="151">
                  <c:v>0.165</c:v>
                </c:pt>
                <c:pt idx="152">
                  <c:v>0.1925</c:v>
                </c:pt>
                <c:pt idx="153">
                  <c:v>0.22</c:v>
                </c:pt>
                <c:pt idx="154">
                  <c:v>0.2475</c:v>
                </c:pt>
                <c:pt idx="155">
                  <c:v>0.275</c:v>
                </c:pt>
                <c:pt idx="156">
                  <c:v>0.3025</c:v>
                </c:pt>
                <c:pt idx="157">
                  <c:v>0.33</c:v>
                </c:pt>
                <c:pt idx="158">
                  <c:v>0.3575</c:v>
                </c:pt>
                <c:pt idx="159">
                  <c:v>0.385</c:v>
                </c:pt>
                <c:pt idx="160">
                  <c:v>0.4125</c:v>
                </c:pt>
                <c:pt idx="161">
                  <c:v>0.44</c:v>
                </c:pt>
                <c:pt idx="162">
                  <c:v>0.4675</c:v>
                </c:pt>
                <c:pt idx="163">
                  <c:v>0.495</c:v>
                </c:pt>
                <c:pt idx="164">
                  <c:v>0.5225</c:v>
                </c:pt>
                <c:pt idx="165">
                  <c:v>0.55</c:v>
                </c:pt>
                <c:pt idx="166">
                  <c:v>0.5775</c:v>
                </c:pt>
                <c:pt idx="167">
                  <c:v>0.605</c:v>
                </c:pt>
                <c:pt idx="168">
                  <c:v>0.6325</c:v>
                </c:pt>
                <c:pt idx="169">
                  <c:v>0.66</c:v>
                </c:pt>
                <c:pt idx="170">
                  <c:v>0.6875</c:v>
                </c:pt>
                <c:pt idx="171">
                  <c:v>0.715</c:v>
                </c:pt>
                <c:pt idx="172">
                  <c:v>0.7425</c:v>
                </c:pt>
                <c:pt idx="173">
                  <c:v>0.77</c:v>
                </c:pt>
                <c:pt idx="174">
                  <c:v>0.7975</c:v>
                </c:pt>
                <c:pt idx="175">
                  <c:v>0.825</c:v>
                </c:pt>
                <c:pt idx="176">
                  <c:v>0.8525</c:v>
                </c:pt>
                <c:pt idx="177">
                  <c:v>0.88</c:v>
                </c:pt>
                <c:pt idx="178">
                  <c:v>0.9075</c:v>
                </c:pt>
                <c:pt idx="179">
                  <c:v>0.935</c:v>
                </c:pt>
                <c:pt idx="180">
                  <c:v>0.9625</c:v>
                </c:pt>
                <c:pt idx="181">
                  <c:v>0.99</c:v>
                </c:pt>
                <c:pt idx="182">
                  <c:v>1.0175</c:v>
                </c:pt>
                <c:pt idx="183">
                  <c:v>1.045</c:v>
                </c:pt>
                <c:pt idx="184">
                  <c:v>1.0725</c:v>
                </c:pt>
                <c:pt idx="185">
                  <c:v>1.1</c:v>
                </c:pt>
                <c:pt idx="186">
                  <c:v>1.1275</c:v>
                </c:pt>
                <c:pt idx="187">
                  <c:v>1.155</c:v>
                </c:pt>
                <c:pt idx="188">
                  <c:v>1.1825</c:v>
                </c:pt>
                <c:pt idx="189">
                  <c:v>1.21</c:v>
                </c:pt>
                <c:pt idx="190">
                  <c:v>1.2375</c:v>
                </c:pt>
                <c:pt idx="191">
                  <c:v>1.265</c:v>
                </c:pt>
                <c:pt idx="192">
                  <c:v>1.2925</c:v>
                </c:pt>
                <c:pt idx="193">
                  <c:v>1.32</c:v>
                </c:pt>
                <c:pt idx="194">
                  <c:v>1.3475</c:v>
                </c:pt>
                <c:pt idx="195">
                  <c:v>1.375</c:v>
                </c:pt>
                <c:pt idx="196">
                  <c:v>1.4025</c:v>
                </c:pt>
                <c:pt idx="197">
                  <c:v>1.43</c:v>
                </c:pt>
                <c:pt idx="198">
                  <c:v>1.4575</c:v>
                </c:pt>
                <c:pt idx="199">
                  <c:v>1.485</c:v>
                </c:pt>
                <c:pt idx="200">
                  <c:v>1.5125</c:v>
                </c:pt>
                <c:pt idx="201">
                  <c:v>1.54</c:v>
                </c:pt>
                <c:pt idx="202">
                  <c:v>1.5675</c:v>
                </c:pt>
                <c:pt idx="203">
                  <c:v>1.595</c:v>
                </c:pt>
                <c:pt idx="204">
                  <c:v>1.6225</c:v>
                </c:pt>
                <c:pt idx="205">
                  <c:v>1.65</c:v>
                </c:pt>
                <c:pt idx="206">
                  <c:v>1.6775</c:v>
                </c:pt>
                <c:pt idx="207">
                  <c:v>1.705</c:v>
                </c:pt>
                <c:pt idx="208">
                  <c:v>1.7325</c:v>
                </c:pt>
                <c:pt idx="209">
                  <c:v>1.76</c:v>
                </c:pt>
                <c:pt idx="210">
                  <c:v>1.7875</c:v>
                </c:pt>
                <c:pt idx="211">
                  <c:v>1.815</c:v>
                </c:pt>
                <c:pt idx="212">
                  <c:v>1.8425</c:v>
                </c:pt>
                <c:pt idx="213">
                  <c:v>1.87</c:v>
                </c:pt>
                <c:pt idx="214">
                  <c:v>1.8975</c:v>
                </c:pt>
                <c:pt idx="215">
                  <c:v>1.925</c:v>
                </c:pt>
                <c:pt idx="216">
                  <c:v>1.9525</c:v>
                </c:pt>
                <c:pt idx="217">
                  <c:v>1.98</c:v>
                </c:pt>
                <c:pt idx="218">
                  <c:v>2.0075</c:v>
                </c:pt>
                <c:pt idx="219">
                  <c:v>2.035</c:v>
                </c:pt>
                <c:pt idx="220">
                  <c:v>2.0625</c:v>
                </c:pt>
                <c:pt idx="221">
                  <c:v>2.09</c:v>
                </c:pt>
                <c:pt idx="222">
                  <c:v>2.1175</c:v>
                </c:pt>
                <c:pt idx="223">
                  <c:v>2.145</c:v>
                </c:pt>
                <c:pt idx="224">
                  <c:v>2.1725</c:v>
                </c:pt>
                <c:pt idx="225">
                  <c:v>2.2</c:v>
                </c:pt>
                <c:pt idx="226">
                  <c:v>2.2275</c:v>
                </c:pt>
                <c:pt idx="227">
                  <c:v>2.255</c:v>
                </c:pt>
                <c:pt idx="228">
                  <c:v>2.2825</c:v>
                </c:pt>
                <c:pt idx="229">
                  <c:v>2.31</c:v>
                </c:pt>
                <c:pt idx="230">
                  <c:v>2.3375</c:v>
                </c:pt>
                <c:pt idx="231">
                  <c:v>2.365</c:v>
                </c:pt>
                <c:pt idx="232">
                  <c:v>2.3925</c:v>
                </c:pt>
                <c:pt idx="233">
                  <c:v>2.42</c:v>
                </c:pt>
                <c:pt idx="234">
                  <c:v>2.4475</c:v>
                </c:pt>
                <c:pt idx="235">
                  <c:v>2.475</c:v>
                </c:pt>
                <c:pt idx="236">
                  <c:v>2.5025</c:v>
                </c:pt>
                <c:pt idx="237">
                  <c:v>2.53</c:v>
                </c:pt>
                <c:pt idx="238">
                  <c:v>2.5575</c:v>
                </c:pt>
                <c:pt idx="239">
                  <c:v>2.585</c:v>
                </c:pt>
                <c:pt idx="240">
                  <c:v>2.6125</c:v>
                </c:pt>
                <c:pt idx="241">
                  <c:v>2.64</c:v>
                </c:pt>
                <c:pt idx="242">
                  <c:v>2.6675</c:v>
                </c:pt>
                <c:pt idx="243">
                  <c:v>2.695</c:v>
                </c:pt>
                <c:pt idx="244">
                  <c:v>2.7225</c:v>
                </c:pt>
                <c:pt idx="245">
                  <c:v>2.75</c:v>
                </c:pt>
                <c:pt idx="246">
                  <c:v>2.7775</c:v>
                </c:pt>
                <c:pt idx="247">
                  <c:v>2.805</c:v>
                </c:pt>
                <c:pt idx="248">
                  <c:v>2.8325</c:v>
                </c:pt>
                <c:pt idx="249">
                  <c:v>2.86</c:v>
                </c:pt>
                <c:pt idx="250">
                  <c:v>2.8875</c:v>
                </c:pt>
                <c:pt idx="251">
                  <c:v>2.915</c:v>
                </c:pt>
                <c:pt idx="252">
                  <c:v>2.9425</c:v>
                </c:pt>
                <c:pt idx="253">
                  <c:v>2.97</c:v>
                </c:pt>
                <c:pt idx="254">
                  <c:v>2.9975</c:v>
                </c:pt>
                <c:pt idx="255">
                  <c:v>3.025</c:v>
                </c:pt>
                <c:pt idx="256">
                  <c:v>3.0525</c:v>
                </c:pt>
                <c:pt idx="257">
                  <c:v>3.08</c:v>
                </c:pt>
                <c:pt idx="258">
                  <c:v>3.1075</c:v>
                </c:pt>
                <c:pt idx="259">
                  <c:v>3.135</c:v>
                </c:pt>
                <c:pt idx="260">
                  <c:v>3.1625</c:v>
                </c:pt>
                <c:pt idx="261">
                  <c:v>3.19</c:v>
                </c:pt>
                <c:pt idx="262">
                  <c:v>3.2175</c:v>
                </c:pt>
                <c:pt idx="263">
                  <c:v>3.245</c:v>
                </c:pt>
                <c:pt idx="264">
                  <c:v>3.2725</c:v>
                </c:pt>
                <c:pt idx="265">
                  <c:v>3.3</c:v>
                </c:pt>
                <c:pt idx="266">
                  <c:v>3.3275</c:v>
                </c:pt>
                <c:pt idx="267">
                  <c:v>3.355</c:v>
                </c:pt>
                <c:pt idx="268">
                  <c:v>3.3825</c:v>
                </c:pt>
                <c:pt idx="269">
                  <c:v>3.41</c:v>
                </c:pt>
                <c:pt idx="270">
                  <c:v>3.4375</c:v>
                </c:pt>
                <c:pt idx="271">
                  <c:v>3.465</c:v>
                </c:pt>
                <c:pt idx="272">
                  <c:v>3.4925</c:v>
                </c:pt>
                <c:pt idx="273">
                  <c:v>3.52</c:v>
                </c:pt>
                <c:pt idx="274">
                  <c:v>3.5475</c:v>
                </c:pt>
                <c:pt idx="275">
                  <c:v>3.575</c:v>
                </c:pt>
                <c:pt idx="276">
                  <c:v>3.6025</c:v>
                </c:pt>
                <c:pt idx="277">
                  <c:v>3.63</c:v>
                </c:pt>
                <c:pt idx="278">
                  <c:v>3.6575</c:v>
                </c:pt>
                <c:pt idx="279">
                  <c:v>3.685</c:v>
                </c:pt>
                <c:pt idx="280">
                  <c:v>3.7125</c:v>
                </c:pt>
                <c:pt idx="281">
                  <c:v>3.74</c:v>
                </c:pt>
                <c:pt idx="282">
                  <c:v>3.7675</c:v>
                </c:pt>
                <c:pt idx="283">
                  <c:v>3.795</c:v>
                </c:pt>
                <c:pt idx="284">
                  <c:v>3.8225</c:v>
                </c:pt>
                <c:pt idx="285">
                  <c:v>3.85</c:v>
                </c:pt>
                <c:pt idx="286">
                  <c:v>3.8775</c:v>
                </c:pt>
                <c:pt idx="287">
                  <c:v>3.905</c:v>
                </c:pt>
                <c:pt idx="288">
                  <c:v>3.9325</c:v>
                </c:pt>
                <c:pt idx="289">
                  <c:v>3.96</c:v>
                </c:pt>
                <c:pt idx="290">
                  <c:v>3.9875</c:v>
                </c:pt>
                <c:pt idx="291">
                  <c:v>4.015</c:v>
                </c:pt>
                <c:pt idx="292">
                  <c:v>4.0425</c:v>
                </c:pt>
                <c:pt idx="293">
                  <c:v>4.07</c:v>
                </c:pt>
                <c:pt idx="294">
                  <c:v>4.0975</c:v>
                </c:pt>
                <c:pt idx="295">
                  <c:v>4.125</c:v>
                </c:pt>
                <c:pt idx="296">
                  <c:v>4.1525</c:v>
                </c:pt>
                <c:pt idx="297">
                  <c:v>4.18</c:v>
                </c:pt>
              </c:numCache>
            </c:numRef>
          </c:xVal>
          <c:yVal>
            <c:numRef>
              <c:f>PlotValues00201!$D$2:$D$299</c:f>
              <c:numCache>
                <c:formatCode>General</c:formatCode>
                <c:ptCount val="298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18</c:v>
                </c:pt>
                <c:pt idx="6">
                  <c:v>18</c:v>
                </c:pt>
                <c:pt idx="7">
                  <c:v>17</c:v>
                </c:pt>
                <c:pt idx="8">
                  <c:v>18</c:v>
                </c:pt>
                <c:pt idx="9">
                  <c:v>18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18</c:v>
                </c:pt>
                <c:pt idx="14">
                  <c:v>20</c:v>
                </c:pt>
                <c:pt idx="15">
                  <c:v>20</c:v>
                </c:pt>
                <c:pt idx="16">
                  <c:v>19</c:v>
                </c:pt>
                <c:pt idx="17">
                  <c:v>19</c:v>
                </c:pt>
                <c:pt idx="18">
                  <c:v>18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22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29</c:v>
                </c:pt>
                <c:pt idx="41">
                  <c:v>30</c:v>
                </c:pt>
                <c:pt idx="42">
                  <c:v>30</c:v>
                </c:pt>
                <c:pt idx="43">
                  <c:v>32</c:v>
                </c:pt>
                <c:pt idx="44">
                  <c:v>34</c:v>
                </c:pt>
                <c:pt idx="45">
                  <c:v>32</c:v>
                </c:pt>
                <c:pt idx="46">
                  <c:v>32</c:v>
                </c:pt>
                <c:pt idx="47">
                  <c:v>33</c:v>
                </c:pt>
                <c:pt idx="48">
                  <c:v>33</c:v>
                </c:pt>
                <c:pt idx="49">
                  <c:v>34</c:v>
                </c:pt>
                <c:pt idx="50">
                  <c:v>34</c:v>
                </c:pt>
                <c:pt idx="51">
                  <c:v>36</c:v>
                </c:pt>
                <c:pt idx="52">
                  <c:v>37</c:v>
                </c:pt>
                <c:pt idx="53">
                  <c:v>39</c:v>
                </c:pt>
                <c:pt idx="54">
                  <c:v>40</c:v>
                </c:pt>
                <c:pt idx="55">
                  <c:v>42</c:v>
                </c:pt>
                <c:pt idx="56">
                  <c:v>43</c:v>
                </c:pt>
                <c:pt idx="57">
                  <c:v>43</c:v>
                </c:pt>
                <c:pt idx="58">
                  <c:v>44</c:v>
                </c:pt>
                <c:pt idx="59">
                  <c:v>45</c:v>
                </c:pt>
                <c:pt idx="60">
                  <c:v>46</c:v>
                </c:pt>
                <c:pt idx="61">
                  <c:v>45</c:v>
                </c:pt>
                <c:pt idx="62">
                  <c:v>47</c:v>
                </c:pt>
                <c:pt idx="63">
                  <c:v>48</c:v>
                </c:pt>
                <c:pt idx="64">
                  <c:v>49</c:v>
                </c:pt>
                <c:pt idx="65">
                  <c:v>50</c:v>
                </c:pt>
                <c:pt idx="66">
                  <c:v>53</c:v>
                </c:pt>
                <c:pt idx="67">
                  <c:v>55</c:v>
                </c:pt>
                <c:pt idx="68">
                  <c:v>55</c:v>
                </c:pt>
                <c:pt idx="69">
                  <c:v>56</c:v>
                </c:pt>
                <c:pt idx="70">
                  <c:v>57</c:v>
                </c:pt>
                <c:pt idx="71">
                  <c:v>59</c:v>
                </c:pt>
                <c:pt idx="72">
                  <c:v>60</c:v>
                </c:pt>
                <c:pt idx="73">
                  <c:v>60</c:v>
                </c:pt>
                <c:pt idx="74">
                  <c:v>61</c:v>
                </c:pt>
                <c:pt idx="75">
                  <c:v>62</c:v>
                </c:pt>
                <c:pt idx="76">
                  <c:v>62</c:v>
                </c:pt>
                <c:pt idx="77">
                  <c:v>64</c:v>
                </c:pt>
                <c:pt idx="78">
                  <c:v>64</c:v>
                </c:pt>
                <c:pt idx="79">
                  <c:v>65</c:v>
                </c:pt>
                <c:pt idx="80">
                  <c:v>68</c:v>
                </c:pt>
                <c:pt idx="81">
                  <c:v>71</c:v>
                </c:pt>
                <c:pt idx="82">
                  <c:v>72</c:v>
                </c:pt>
                <c:pt idx="83">
                  <c:v>74</c:v>
                </c:pt>
                <c:pt idx="84">
                  <c:v>76</c:v>
                </c:pt>
                <c:pt idx="85">
                  <c:v>79</c:v>
                </c:pt>
                <c:pt idx="86">
                  <c:v>81</c:v>
                </c:pt>
                <c:pt idx="87">
                  <c:v>81</c:v>
                </c:pt>
                <c:pt idx="88">
                  <c:v>80</c:v>
                </c:pt>
                <c:pt idx="89">
                  <c:v>80</c:v>
                </c:pt>
                <c:pt idx="90">
                  <c:v>80</c:v>
                </c:pt>
                <c:pt idx="91">
                  <c:v>80</c:v>
                </c:pt>
                <c:pt idx="92">
                  <c:v>81</c:v>
                </c:pt>
                <c:pt idx="93">
                  <c:v>80</c:v>
                </c:pt>
                <c:pt idx="94">
                  <c:v>80</c:v>
                </c:pt>
                <c:pt idx="95">
                  <c:v>82</c:v>
                </c:pt>
                <c:pt idx="96">
                  <c:v>82</c:v>
                </c:pt>
                <c:pt idx="97">
                  <c:v>84</c:v>
                </c:pt>
                <c:pt idx="98">
                  <c:v>88</c:v>
                </c:pt>
                <c:pt idx="99">
                  <c:v>91</c:v>
                </c:pt>
                <c:pt idx="100">
                  <c:v>93</c:v>
                </c:pt>
                <c:pt idx="101">
                  <c:v>96</c:v>
                </c:pt>
                <c:pt idx="102">
                  <c:v>100</c:v>
                </c:pt>
                <c:pt idx="103">
                  <c:v>104</c:v>
                </c:pt>
                <c:pt idx="104">
                  <c:v>105</c:v>
                </c:pt>
                <c:pt idx="105">
                  <c:v>103</c:v>
                </c:pt>
                <c:pt idx="106">
                  <c:v>102</c:v>
                </c:pt>
                <c:pt idx="107">
                  <c:v>102</c:v>
                </c:pt>
                <c:pt idx="108">
                  <c:v>100</c:v>
                </c:pt>
                <c:pt idx="109">
                  <c:v>99</c:v>
                </c:pt>
                <c:pt idx="110">
                  <c:v>98</c:v>
                </c:pt>
                <c:pt idx="111">
                  <c:v>97</c:v>
                </c:pt>
                <c:pt idx="112">
                  <c:v>99</c:v>
                </c:pt>
                <c:pt idx="113">
                  <c:v>100</c:v>
                </c:pt>
                <c:pt idx="114">
                  <c:v>103</c:v>
                </c:pt>
                <c:pt idx="115">
                  <c:v>107</c:v>
                </c:pt>
                <c:pt idx="116">
                  <c:v>111</c:v>
                </c:pt>
                <c:pt idx="117">
                  <c:v>113</c:v>
                </c:pt>
                <c:pt idx="118">
                  <c:v>115</c:v>
                </c:pt>
                <c:pt idx="119">
                  <c:v>117</c:v>
                </c:pt>
                <c:pt idx="120">
                  <c:v>117</c:v>
                </c:pt>
                <c:pt idx="121">
                  <c:v>116</c:v>
                </c:pt>
                <c:pt idx="122">
                  <c:v>115</c:v>
                </c:pt>
                <c:pt idx="123">
                  <c:v>112</c:v>
                </c:pt>
                <c:pt idx="124">
                  <c:v>111</c:v>
                </c:pt>
                <c:pt idx="125">
                  <c:v>111</c:v>
                </c:pt>
                <c:pt idx="126">
                  <c:v>112</c:v>
                </c:pt>
                <c:pt idx="127">
                  <c:v>112</c:v>
                </c:pt>
                <c:pt idx="128">
                  <c:v>114</c:v>
                </c:pt>
                <c:pt idx="129">
                  <c:v>118</c:v>
                </c:pt>
                <c:pt idx="130">
                  <c:v>122</c:v>
                </c:pt>
                <c:pt idx="131">
                  <c:v>122</c:v>
                </c:pt>
                <c:pt idx="132">
                  <c:v>123</c:v>
                </c:pt>
                <c:pt idx="133">
                  <c:v>125</c:v>
                </c:pt>
                <c:pt idx="134">
                  <c:v>128</c:v>
                </c:pt>
                <c:pt idx="135">
                  <c:v>127</c:v>
                </c:pt>
                <c:pt idx="136">
                  <c:v>124</c:v>
                </c:pt>
                <c:pt idx="137">
                  <c:v>121</c:v>
                </c:pt>
                <c:pt idx="138">
                  <c:v>119</c:v>
                </c:pt>
                <c:pt idx="139">
                  <c:v>116</c:v>
                </c:pt>
                <c:pt idx="140">
                  <c:v>114</c:v>
                </c:pt>
                <c:pt idx="141">
                  <c:v>115</c:v>
                </c:pt>
                <c:pt idx="142">
                  <c:v>117</c:v>
                </c:pt>
                <c:pt idx="143">
                  <c:v>120</c:v>
                </c:pt>
                <c:pt idx="144">
                  <c:v>124</c:v>
                </c:pt>
                <c:pt idx="145">
                  <c:v>128</c:v>
                </c:pt>
                <c:pt idx="146">
                  <c:v>127</c:v>
                </c:pt>
                <c:pt idx="147">
                  <c:v>125</c:v>
                </c:pt>
                <c:pt idx="148">
                  <c:v>126</c:v>
                </c:pt>
                <c:pt idx="149">
                  <c:v>122</c:v>
                </c:pt>
                <c:pt idx="150">
                  <c:v>116</c:v>
                </c:pt>
                <c:pt idx="151">
                  <c:v>113</c:v>
                </c:pt>
                <c:pt idx="152">
                  <c:v>111</c:v>
                </c:pt>
                <c:pt idx="153">
                  <c:v>109</c:v>
                </c:pt>
                <c:pt idx="154">
                  <c:v>112</c:v>
                </c:pt>
                <c:pt idx="155">
                  <c:v>117</c:v>
                </c:pt>
                <c:pt idx="156">
                  <c:v>120</c:v>
                </c:pt>
                <c:pt idx="157">
                  <c:v>122</c:v>
                </c:pt>
                <c:pt idx="158">
                  <c:v>120</c:v>
                </c:pt>
                <c:pt idx="159">
                  <c:v>120</c:v>
                </c:pt>
                <c:pt idx="160">
                  <c:v>120</c:v>
                </c:pt>
                <c:pt idx="161">
                  <c:v>116</c:v>
                </c:pt>
                <c:pt idx="162">
                  <c:v>111</c:v>
                </c:pt>
                <c:pt idx="163">
                  <c:v>111</c:v>
                </c:pt>
                <c:pt idx="164">
                  <c:v>111</c:v>
                </c:pt>
                <c:pt idx="165">
                  <c:v>111</c:v>
                </c:pt>
                <c:pt idx="166">
                  <c:v>113</c:v>
                </c:pt>
                <c:pt idx="167">
                  <c:v>112</c:v>
                </c:pt>
                <c:pt idx="168">
                  <c:v>111</c:v>
                </c:pt>
                <c:pt idx="169">
                  <c:v>110</c:v>
                </c:pt>
                <c:pt idx="170">
                  <c:v>106</c:v>
                </c:pt>
                <c:pt idx="171">
                  <c:v>101</c:v>
                </c:pt>
                <c:pt idx="172">
                  <c:v>98</c:v>
                </c:pt>
                <c:pt idx="173">
                  <c:v>97</c:v>
                </c:pt>
                <c:pt idx="174">
                  <c:v>96</c:v>
                </c:pt>
                <c:pt idx="175">
                  <c:v>96</c:v>
                </c:pt>
                <c:pt idx="176">
                  <c:v>99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97</c:v>
                </c:pt>
                <c:pt idx="181">
                  <c:v>94</c:v>
                </c:pt>
                <c:pt idx="182">
                  <c:v>92</c:v>
                </c:pt>
                <c:pt idx="183">
                  <c:v>90</c:v>
                </c:pt>
                <c:pt idx="184">
                  <c:v>89</c:v>
                </c:pt>
                <c:pt idx="185">
                  <c:v>89</c:v>
                </c:pt>
                <c:pt idx="186">
                  <c:v>89</c:v>
                </c:pt>
                <c:pt idx="187">
                  <c:v>88</c:v>
                </c:pt>
                <c:pt idx="188">
                  <c:v>85</c:v>
                </c:pt>
                <c:pt idx="189">
                  <c:v>84</c:v>
                </c:pt>
                <c:pt idx="190">
                  <c:v>83</c:v>
                </c:pt>
                <c:pt idx="191">
                  <c:v>80</c:v>
                </c:pt>
                <c:pt idx="192">
                  <c:v>75</c:v>
                </c:pt>
                <c:pt idx="193">
                  <c:v>74</c:v>
                </c:pt>
                <c:pt idx="194">
                  <c:v>75</c:v>
                </c:pt>
                <c:pt idx="195">
                  <c:v>75</c:v>
                </c:pt>
                <c:pt idx="196">
                  <c:v>76</c:v>
                </c:pt>
                <c:pt idx="197">
                  <c:v>77</c:v>
                </c:pt>
                <c:pt idx="198">
                  <c:v>76</c:v>
                </c:pt>
                <c:pt idx="199">
                  <c:v>74</c:v>
                </c:pt>
                <c:pt idx="200">
                  <c:v>71</c:v>
                </c:pt>
                <c:pt idx="201">
                  <c:v>68</c:v>
                </c:pt>
                <c:pt idx="202">
                  <c:v>67</c:v>
                </c:pt>
                <c:pt idx="203">
                  <c:v>67</c:v>
                </c:pt>
                <c:pt idx="204">
                  <c:v>67</c:v>
                </c:pt>
                <c:pt idx="205">
                  <c:v>65</c:v>
                </c:pt>
                <c:pt idx="206">
                  <c:v>64</c:v>
                </c:pt>
                <c:pt idx="207">
                  <c:v>63</c:v>
                </c:pt>
                <c:pt idx="208">
                  <c:v>61</c:v>
                </c:pt>
                <c:pt idx="209">
                  <c:v>59</c:v>
                </c:pt>
                <c:pt idx="210">
                  <c:v>56</c:v>
                </c:pt>
                <c:pt idx="211">
                  <c:v>54</c:v>
                </c:pt>
                <c:pt idx="212">
                  <c:v>54</c:v>
                </c:pt>
                <c:pt idx="213">
                  <c:v>54</c:v>
                </c:pt>
                <c:pt idx="214">
                  <c:v>55</c:v>
                </c:pt>
                <c:pt idx="215">
                  <c:v>55</c:v>
                </c:pt>
                <c:pt idx="216">
                  <c:v>53</c:v>
                </c:pt>
                <c:pt idx="217">
                  <c:v>52</c:v>
                </c:pt>
                <c:pt idx="218">
                  <c:v>52</c:v>
                </c:pt>
                <c:pt idx="219">
                  <c:v>50</c:v>
                </c:pt>
                <c:pt idx="220">
                  <c:v>48</c:v>
                </c:pt>
                <c:pt idx="221">
                  <c:v>46</c:v>
                </c:pt>
                <c:pt idx="222">
                  <c:v>46</c:v>
                </c:pt>
                <c:pt idx="223">
                  <c:v>45</c:v>
                </c:pt>
                <c:pt idx="224">
                  <c:v>46</c:v>
                </c:pt>
                <c:pt idx="225">
                  <c:v>44</c:v>
                </c:pt>
                <c:pt idx="226">
                  <c:v>43</c:v>
                </c:pt>
                <c:pt idx="227">
                  <c:v>42</c:v>
                </c:pt>
                <c:pt idx="228">
                  <c:v>41</c:v>
                </c:pt>
                <c:pt idx="229">
                  <c:v>39</c:v>
                </c:pt>
                <c:pt idx="230">
                  <c:v>38</c:v>
                </c:pt>
                <c:pt idx="231">
                  <c:v>37</c:v>
                </c:pt>
                <c:pt idx="232">
                  <c:v>38</c:v>
                </c:pt>
                <c:pt idx="233">
                  <c:v>38</c:v>
                </c:pt>
                <c:pt idx="234">
                  <c:v>37</c:v>
                </c:pt>
                <c:pt idx="235">
                  <c:v>36</c:v>
                </c:pt>
                <c:pt idx="236">
                  <c:v>35</c:v>
                </c:pt>
                <c:pt idx="237">
                  <c:v>33</c:v>
                </c:pt>
                <c:pt idx="238">
                  <c:v>32</c:v>
                </c:pt>
                <c:pt idx="239">
                  <c:v>31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29</c:v>
                </c:pt>
                <c:pt idx="245">
                  <c:v>27</c:v>
                </c:pt>
                <c:pt idx="246">
                  <c:v>27</c:v>
                </c:pt>
                <c:pt idx="247">
                  <c:v>27</c:v>
                </c:pt>
                <c:pt idx="248">
                  <c:v>25</c:v>
                </c:pt>
                <c:pt idx="249">
                  <c:v>25</c:v>
                </c:pt>
                <c:pt idx="250">
                  <c:v>25</c:v>
                </c:pt>
                <c:pt idx="251">
                  <c:v>25</c:v>
                </c:pt>
                <c:pt idx="252">
                  <c:v>25</c:v>
                </c:pt>
                <c:pt idx="253">
                  <c:v>24</c:v>
                </c:pt>
                <c:pt idx="254">
                  <c:v>23</c:v>
                </c:pt>
                <c:pt idx="255">
                  <c:v>22</c:v>
                </c:pt>
                <c:pt idx="256">
                  <c:v>22</c:v>
                </c:pt>
                <c:pt idx="257">
                  <c:v>22</c:v>
                </c:pt>
                <c:pt idx="258">
                  <c:v>22</c:v>
                </c:pt>
                <c:pt idx="259">
                  <c:v>21</c:v>
                </c:pt>
                <c:pt idx="260">
                  <c:v>21</c:v>
                </c:pt>
                <c:pt idx="261">
                  <c:v>22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19</c:v>
                </c:pt>
                <c:pt idx="266">
                  <c:v>19</c:v>
                </c:pt>
                <c:pt idx="267">
                  <c:v>19</c:v>
                </c:pt>
                <c:pt idx="268">
                  <c:v>18</c:v>
                </c:pt>
                <c:pt idx="269">
                  <c:v>18</c:v>
                </c:pt>
                <c:pt idx="270">
                  <c:v>18</c:v>
                </c:pt>
                <c:pt idx="271">
                  <c:v>17</c:v>
                </c:pt>
                <c:pt idx="272">
                  <c:v>17</c:v>
                </c:pt>
                <c:pt idx="273">
                  <c:v>17</c:v>
                </c:pt>
                <c:pt idx="274">
                  <c:v>18</c:v>
                </c:pt>
                <c:pt idx="275">
                  <c:v>17</c:v>
                </c:pt>
                <c:pt idx="276">
                  <c:v>16</c:v>
                </c:pt>
                <c:pt idx="277">
                  <c:v>16</c:v>
                </c:pt>
                <c:pt idx="278">
                  <c:v>17</c:v>
                </c:pt>
                <c:pt idx="279">
                  <c:v>17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15</c:v>
                </c:pt>
                <c:pt idx="288">
                  <c:v>15</c:v>
                </c:pt>
                <c:pt idx="289">
                  <c:v>15</c:v>
                </c:pt>
                <c:pt idx="290">
                  <c:v>14</c:v>
                </c:pt>
                <c:pt idx="291">
                  <c:v>14</c:v>
                </c:pt>
                <c:pt idx="292">
                  <c:v>14</c:v>
                </c:pt>
                <c:pt idx="293">
                  <c:v>15</c:v>
                </c:pt>
                <c:pt idx="294">
                  <c:v>15</c:v>
                </c:pt>
                <c:pt idx="295">
                  <c:v>15</c:v>
                </c:pt>
                <c:pt idx="296">
                  <c:v>15</c:v>
                </c:pt>
                <c:pt idx="297">
                  <c:v>14</c:v>
                </c:pt>
              </c:numCache>
            </c:numRef>
          </c:yVal>
          <c:smooth val="0"/>
        </c:ser>
        <c:axId val="14450539"/>
        <c:axId val="59483779"/>
      </c:scatterChart>
      <c:valAx>
        <c:axId val="1445053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9483779"/>
        <c:crosses val="autoZero"/>
      </c:valAx>
      <c:valAx>
        <c:axId val="5948377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4450539"/>
        <c:crosses val="autoZero"/>
      </c:valAx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91440</xdr:colOff>
      <xdr:row>2</xdr:row>
      <xdr:rowOff>101880</xdr:rowOff>
    </xdr:from>
    <xdr:to>
      <xdr:col>14</xdr:col>
      <xdr:colOff>81360</xdr:colOff>
      <xdr:row>25</xdr:row>
      <xdr:rowOff>4320</xdr:rowOff>
    </xdr:to>
    <xdr:graphicFrame>
      <xdr:nvGraphicFramePr>
        <xdr:cNvPr id="0" name="グラフ 2"/>
        <xdr:cNvGraphicFramePr/>
      </xdr:nvGraphicFramePr>
      <xdr:xfrm>
        <a:off x="3144240" y="448560"/>
        <a:ext cx="7622640" cy="3933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5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1" activeCellId="0" sqref="D21"/>
    </sheetView>
  </sheetViews>
  <sheetFormatPr defaultRowHeight="13.5"/>
  <cols>
    <col collapsed="false" hidden="false" max="1025" min="1" style="0" width="8.582995951417"/>
  </cols>
  <sheetData>
    <row r="1" customFormat="false" ht="13.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1</v>
      </c>
    </row>
    <row r="2" customFormat="false" ht="13.8" hidden="false" customHeight="false" outlineLevel="0" collapsed="false">
      <c r="A2" s="0" t="n">
        <v>0</v>
      </c>
      <c r="B2" s="0" t="n">
        <v>17</v>
      </c>
      <c r="C2" s="0" t="n">
        <f aca="false">(A2-145)*8.8/320</f>
        <v>-3.9875</v>
      </c>
      <c r="D2" s="0" t="n">
        <v>17</v>
      </c>
    </row>
    <row r="3" customFormat="false" ht="13.8" hidden="false" customHeight="false" outlineLevel="0" collapsed="false">
      <c r="A3" s="0" t="n">
        <v>1</v>
      </c>
      <c r="B3" s="0" t="n">
        <v>17</v>
      </c>
      <c r="C3" s="0" t="n">
        <f aca="false">(A3-145)*8.8/320</f>
        <v>-3.96</v>
      </c>
      <c r="D3" s="0" t="n">
        <v>17</v>
      </c>
    </row>
    <row r="4" customFormat="false" ht="13.8" hidden="false" customHeight="false" outlineLevel="0" collapsed="false">
      <c r="A4" s="0" t="n">
        <v>2</v>
      </c>
      <c r="B4" s="0" t="n">
        <v>17</v>
      </c>
      <c r="C4" s="0" t="n">
        <f aca="false">(A4-145)*8.8/320</f>
        <v>-3.9325</v>
      </c>
      <c r="D4" s="0" t="n">
        <v>17</v>
      </c>
    </row>
    <row r="5" customFormat="false" ht="13.8" hidden="false" customHeight="false" outlineLevel="0" collapsed="false">
      <c r="A5" s="0" t="n">
        <v>3</v>
      </c>
      <c r="B5" s="0" t="n">
        <v>17</v>
      </c>
      <c r="C5" s="0" t="n">
        <f aca="false">(A5-145)*8.8/320</f>
        <v>-3.905</v>
      </c>
      <c r="D5" s="0" t="n">
        <v>17</v>
      </c>
    </row>
    <row r="6" customFormat="false" ht="13.8" hidden="false" customHeight="false" outlineLevel="0" collapsed="false">
      <c r="A6" s="0" t="n">
        <v>4</v>
      </c>
      <c r="B6" s="0" t="n">
        <v>17</v>
      </c>
      <c r="C6" s="0" t="n">
        <f aca="false">(A6-145)*8.8/320</f>
        <v>-3.8775</v>
      </c>
      <c r="D6" s="0" t="n">
        <v>17</v>
      </c>
    </row>
    <row r="7" customFormat="false" ht="13.8" hidden="false" customHeight="false" outlineLevel="0" collapsed="false">
      <c r="A7" s="0" t="n">
        <v>5</v>
      </c>
      <c r="B7" s="0" t="n">
        <v>18</v>
      </c>
      <c r="C7" s="0" t="n">
        <f aca="false">(A7-145)*8.8/320</f>
        <v>-3.85</v>
      </c>
      <c r="D7" s="0" t="n">
        <v>18</v>
      </c>
    </row>
    <row r="8" customFormat="false" ht="13.8" hidden="false" customHeight="false" outlineLevel="0" collapsed="false">
      <c r="A8" s="0" t="n">
        <v>6</v>
      </c>
      <c r="B8" s="0" t="n">
        <v>18</v>
      </c>
      <c r="C8" s="0" t="n">
        <f aca="false">(A8-145)*8.8/320</f>
        <v>-3.8225</v>
      </c>
      <c r="D8" s="0" t="n">
        <v>18</v>
      </c>
    </row>
    <row r="9" customFormat="false" ht="13.8" hidden="false" customHeight="false" outlineLevel="0" collapsed="false">
      <c r="A9" s="0" t="n">
        <v>7</v>
      </c>
      <c r="B9" s="0" t="n">
        <v>17</v>
      </c>
      <c r="C9" s="0" t="n">
        <f aca="false">(A9-145)*8.8/320</f>
        <v>-3.795</v>
      </c>
      <c r="D9" s="0" t="n">
        <v>17</v>
      </c>
    </row>
    <row r="10" customFormat="false" ht="13.8" hidden="false" customHeight="false" outlineLevel="0" collapsed="false">
      <c r="A10" s="0" t="n">
        <v>8</v>
      </c>
      <c r="B10" s="0" t="n">
        <v>18</v>
      </c>
      <c r="C10" s="0" t="n">
        <f aca="false">(A10-145)*8.8/320</f>
        <v>-3.7675</v>
      </c>
      <c r="D10" s="0" t="n">
        <v>18</v>
      </c>
    </row>
    <row r="11" customFormat="false" ht="13.8" hidden="false" customHeight="false" outlineLevel="0" collapsed="false">
      <c r="A11" s="0" t="n">
        <v>9</v>
      </c>
      <c r="B11" s="0" t="n">
        <v>18</v>
      </c>
      <c r="C11" s="0" t="n">
        <f aca="false">(A11-145)*8.8/320</f>
        <v>-3.74</v>
      </c>
      <c r="D11" s="0" t="n">
        <v>18</v>
      </c>
    </row>
    <row r="12" customFormat="false" ht="13.8" hidden="false" customHeight="false" outlineLevel="0" collapsed="false">
      <c r="A12" s="0" t="n">
        <v>10</v>
      </c>
      <c r="B12" s="0" t="n">
        <v>17</v>
      </c>
      <c r="C12" s="0" t="n">
        <f aca="false">(A12-145)*8.8/320</f>
        <v>-3.7125</v>
      </c>
      <c r="D12" s="0" t="n">
        <v>17</v>
      </c>
    </row>
    <row r="13" customFormat="false" ht="13.8" hidden="false" customHeight="false" outlineLevel="0" collapsed="false">
      <c r="A13" s="0" t="n">
        <v>11</v>
      </c>
      <c r="B13" s="0" t="n">
        <v>18</v>
      </c>
      <c r="C13" s="0" t="n">
        <f aca="false">(A13-145)*8.8/320</f>
        <v>-3.685</v>
      </c>
      <c r="D13" s="0" t="n">
        <v>18</v>
      </c>
    </row>
    <row r="14" customFormat="false" ht="13.8" hidden="false" customHeight="false" outlineLevel="0" collapsed="false">
      <c r="A14" s="0" t="n">
        <v>12</v>
      </c>
      <c r="B14" s="0" t="n">
        <v>19</v>
      </c>
      <c r="C14" s="0" t="n">
        <f aca="false">(A14-145)*8.8/320</f>
        <v>-3.6575</v>
      </c>
      <c r="D14" s="0" t="n">
        <v>19</v>
      </c>
    </row>
    <row r="15" customFormat="false" ht="13.8" hidden="false" customHeight="false" outlineLevel="0" collapsed="false">
      <c r="A15" s="0" t="n">
        <v>13</v>
      </c>
      <c r="B15" s="0" t="n">
        <v>18</v>
      </c>
      <c r="C15" s="0" t="n">
        <f aca="false">(A15-145)*8.8/320</f>
        <v>-3.63</v>
      </c>
      <c r="D15" s="0" t="n">
        <v>18</v>
      </c>
    </row>
    <row r="16" customFormat="false" ht="13.8" hidden="false" customHeight="false" outlineLevel="0" collapsed="false">
      <c r="A16" s="0" t="n">
        <v>14</v>
      </c>
      <c r="B16" s="0" t="n">
        <v>20</v>
      </c>
      <c r="C16" s="0" t="n">
        <f aca="false">(A16-145)*8.8/320</f>
        <v>-3.6025</v>
      </c>
      <c r="D16" s="0" t="n">
        <v>20</v>
      </c>
    </row>
    <row r="17" customFormat="false" ht="13.8" hidden="false" customHeight="false" outlineLevel="0" collapsed="false">
      <c r="A17" s="0" t="n">
        <v>15</v>
      </c>
      <c r="B17" s="0" t="n">
        <v>20</v>
      </c>
      <c r="C17" s="0" t="n">
        <f aca="false">(A17-145)*8.8/320</f>
        <v>-3.575</v>
      </c>
      <c r="D17" s="0" t="n">
        <v>20</v>
      </c>
    </row>
    <row r="18" customFormat="false" ht="13.8" hidden="false" customHeight="false" outlineLevel="0" collapsed="false">
      <c r="A18" s="0" t="n">
        <v>16</v>
      </c>
      <c r="B18" s="0" t="n">
        <v>19</v>
      </c>
      <c r="C18" s="0" t="n">
        <f aca="false">(A18-145)*8.8/320</f>
        <v>-3.5475</v>
      </c>
      <c r="D18" s="0" t="n">
        <v>19</v>
      </c>
    </row>
    <row r="19" customFormat="false" ht="13.8" hidden="false" customHeight="false" outlineLevel="0" collapsed="false">
      <c r="A19" s="0" t="n">
        <v>17</v>
      </c>
      <c r="B19" s="0" t="n">
        <v>19</v>
      </c>
      <c r="C19" s="0" t="n">
        <f aca="false">(A19-145)*8.8/320</f>
        <v>-3.52</v>
      </c>
      <c r="D19" s="0" t="n">
        <v>19</v>
      </c>
    </row>
    <row r="20" customFormat="false" ht="13.8" hidden="false" customHeight="false" outlineLevel="0" collapsed="false">
      <c r="A20" s="0" t="n">
        <v>18</v>
      </c>
      <c r="B20" s="0" t="n">
        <v>18</v>
      </c>
      <c r="C20" s="0" t="n">
        <f aca="false">(A20-145)*8.8/320</f>
        <v>-3.4925</v>
      </c>
      <c r="D20" s="0" t="n">
        <v>18</v>
      </c>
    </row>
    <row r="21" customFormat="false" ht="13.8" hidden="false" customHeight="false" outlineLevel="0" collapsed="false">
      <c r="A21" s="0" t="n">
        <v>19</v>
      </c>
      <c r="B21" s="0" t="n">
        <v>19</v>
      </c>
      <c r="C21" s="0" t="n">
        <f aca="false">(A21-145)*8.8/320</f>
        <v>-3.465</v>
      </c>
      <c r="D21" s="0" t="n">
        <v>19</v>
      </c>
    </row>
    <row r="22" customFormat="false" ht="13.8" hidden="false" customHeight="false" outlineLevel="0" collapsed="false">
      <c r="A22" s="0" t="n">
        <v>20</v>
      </c>
      <c r="B22" s="0" t="n">
        <v>19</v>
      </c>
      <c r="C22" s="0" t="n">
        <f aca="false">(A22-145)*8.8/320</f>
        <v>-3.4375</v>
      </c>
      <c r="D22" s="0" t="n">
        <v>19</v>
      </c>
    </row>
    <row r="23" customFormat="false" ht="13.8" hidden="false" customHeight="false" outlineLevel="0" collapsed="false">
      <c r="A23" s="0" t="n">
        <v>21</v>
      </c>
      <c r="B23" s="0" t="n">
        <v>19</v>
      </c>
      <c r="C23" s="0" t="n">
        <f aca="false">(A23-145)*8.8/320</f>
        <v>-3.41</v>
      </c>
      <c r="D23" s="0" t="n">
        <v>19</v>
      </c>
    </row>
    <row r="24" customFormat="false" ht="13.8" hidden="false" customHeight="false" outlineLevel="0" collapsed="false">
      <c r="A24" s="0" t="n">
        <v>22</v>
      </c>
      <c r="B24" s="0" t="n">
        <v>20</v>
      </c>
      <c r="C24" s="0" t="n">
        <f aca="false">(A24-145)*8.8/320</f>
        <v>-3.3825</v>
      </c>
      <c r="D24" s="0" t="n">
        <v>20</v>
      </c>
    </row>
    <row r="25" customFormat="false" ht="13.8" hidden="false" customHeight="false" outlineLevel="0" collapsed="false">
      <c r="A25" s="0" t="n">
        <v>23</v>
      </c>
      <c r="B25" s="0" t="n">
        <v>21</v>
      </c>
      <c r="C25" s="0" t="n">
        <f aca="false">(A25-145)*8.8/320</f>
        <v>-3.355</v>
      </c>
      <c r="D25" s="0" t="n">
        <v>21</v>
      </c>
    </row>
    <row r="26" customFormat="false" ht="13.8" hidden="false" customHeight="false" outlineLevel="0" collapsed="false">
      <c r="A26" s="0" t="n">
        <v>24</v>
      </c>
      <c r="B26" s="0" t="n">
        <v>21</v>
      </c>
      <c r="C26" s="0" t="n">
        <f aca="false">(A26-145)*8.8/320</f>
        <v>-3.3275</v>
      </c>
      <c r="D26" s="0" t="n">
        <v>21</v>
      </c>
    </row>
    <row r="27" customFormat="false" ht="13.8" hidden="false" customHeight="false" outlineLevel="0" collapsed="false">
      <c r="A27" s="0" t="n">
        <v>25</v>
      </c>
      <c r="B27" s="0" t="n">
        <v>22</v>
      </c>
      <c r="C27" s="0" t="n">
        <f aca="false">(A27-145)*8.8/320</f>
        <v>-3.3</v>
      </c>
      <c r="D27" s="0" t="n">
        <v>22</v>
      </c>
    </row>
    <row r="28" customFormat="false" ht="13.8" hidden="false" customHeight="false" outlineLevel="0" collapsed="false">
      <c r="A28" s="0" t="n">
        <v>26</v>
      </c>
      <c r="B28" s="0" t="n">
        <v>23</v>
      </c>
      <c r="C28" s="0" t="n">
        <f aca="false">(A28-145)*8.8/320</f>
        <v>-3.2725</v>
      </c>
      <c r="D28" s="0" t="n">
        <v>23</v>
      </c>
    </row>
    <row r="29" customFormat="false" ht="13.8" hidden="false" customHeight="false" outlineLevel="0" collapsed="false">
      <c r="A29" s="0" t="n">
        <v>27</v>
      </c>
      <c r="B29" s="0" t="n">
        <v>23</v>
      </c>
      <c r="C29" s="0" t="n">
        <f aca="false">(A29-145)*8.8/320</f>
        <v>-3.245</v>
      </c>
      <c r="D29" s="0" t="n">
        <v>23</v>
      </c>
    </row>
    <row r="30" customFormat="false" ht="13.8" hidden="false" customHeight="false" outlineLevel="0" collapsed="false">
      <c r="A30" s="0" t="n">
        <v>28</v>
      </c>
      <c r="B30" s="0" t="n">
        <v>23</v>
      </c>
      <c r="C30" s="0" t="n">
        <f aca="false">(A30-145)*8.8/320</f>
        <v>-3.2175</v>
      </c>
      <c r="D30" s="0" t="n">
        <v>23</v>
      </c>
    </row>
    <row r="31" customFormat="false" ht="13.8" hidden="false" customHeight="false" outlineLevel="0" collapsed="false">
      <c r="A31" s="0" t="n">
        <v>29</v>
      </c>
      <c r="B31" s="0" t="n">
        <v>23</v>
      </c>
      <c r="C31" s="0" t="n">
        <f aca="false">(A31-145)*8.8/320</f>
        <v>-3.19</v>
      </c>
      <c r="D31" s="0" t="n">
        <v>23</v>
      </c>
    </row>
    <row r="32" customFormat="false" ht="13.8" hidden="false" customHeight="false" outlineLevel="0" collapsed="false">
      <c r="A32" s="0" t="n">
        <v>30</v>
      </c>
      <c r="B32" s="0" t="n">
        <v>23</v>
      </c>
      <c r="C32" s="0" t="n">
        <f aca="false">(A32-145)*8.8/320</f>
        <v>-3.1625</v>
      </c>
      <c r="D32" s="0" t="n">
        <v>23</v>
      </c>
    </row>
    <row r="33" customFormat="false" ht="13.8" hidden="false" customHeight="false" outlineLevel="0" collapsed="false">
      <c r="A33" s="0" t="n">
        <v>31</v>
      </c>
      <c r="B33" s="0" t="n">
        <v>23</v>
      </c>
      <c r="C33" s="0" t="n">
        <f aca="false">(A33-145)*8.8/320</f>
        <v>-3.135</v>
      </c>
      <c r="D33" s="0" t="n">
        <v>23</v>
      </c>
    </row>
    <row r="34" customFormat="false" ht="13.8" hidden="false" customHeight="false" outlineLevel="0" collapsed="false">
      <c r="A34" s="0" t="n">
        <v>32</v>
      </c>
      <c r="B34" s="0" t="n">
        <v>23</v>
      </c>
      <c r="C34" s="0" t="n">
        <f aca="false">(A34-145)*8.8/320</f>
        <v>-3.1075</v>
      </c>
      <c r="D34" s="0" t="n">
        <v>23</v>
      </c>
    </row>
    <row r="35" customFormat="false" ht="13.8" hidden="false" customHeight="false" outlineLevel="0" collapsed="false">
      <c r="A35" s="0" t="n">
        <v>33</v>
      </c>
      <c r="B35" s="0" t="n">
        <v>23</v>
      </c>
      <c r="C35" s="0" t="n">
        <f aca="false">(A35-145)*8.8/320</f>
        <v>-3.08</v>
      </c>
      <c r="D35" s="0" t="n">
        <v>23</v>
      </c>
    </row>
    <row r="36" customFormat="false" ht="13.8" hidden="false" customHeight="false" outlineLevel="0" collapsed="false">
      <c r="A36" s="0" t="n">
        <v>34</v>
      </c>
      <c r="B36" s="0" t="n">
        <v>23</v>
      </c>
      <c r="C36" s="0" t="n">
        <f aca="false">(A36-145)*8.8/320</f>
        <v>-3.0525</v>
      </c>
      <c r="D36" s="0" t="n">
        <v>23</v>
      </c>
    </row>
    <row r="37" customFormat="false" ht="13.8" hidden="false" customHeight="false" outlineLevel="0" collapsed="false">
      <c r="A37" s="0" t="n">
        <v>35</v>
      </c>
      <c r="B37" s="0" t="n">
        <v>25</v>
      </c>
      <c r="C37" s="0" t="n">
        <f aca="false">(A37-145)*8.8/320</f>
        <v>-3.025</v>
      </c>
      <c r="D37" s="0" t="n">
        <v>25</v>
      </c>
    </row>
    <row r="38" customFormat="false" ht="13.8" hidden="false" customHeight="false" outlineLevel="0" collapsed="false">
      <c r="A38" s="0" t="n">
        <v>36</v>
      </c>
      <c r="B38" s="0" t="n">
        <v>26</v>
      </c>
      <c r="C38" s="0" t="n">
        <f aca="false">(A38-145)*8.8/320</f>
        <v>-2.9975</v>
      </c>
      <c r="D38" s="0" t="n">
        <v>26</v>
      </c>
    </row>
    <row r="39" customFormat="false" ht="13.8" hidden="false" customHeight="false" outlineLevel="0" collapsed="false">
      <c r="A39" s="0" t="n">
        <v>37</v>
      </c>
      <c r="B39" s="0" t="n">
        <v>27</v>
      </c>
      <c r="C39" s="0" t="n">
        <f aca="false">(A39-145)*8.8/320</f>
        <v>-2.97</v>
      </c>
      <c r="D39" s="0" t="n">
        <v>27</v>
      </c>
    </row>
    <row r="40" customFormat="false" ht="13.8" hidden="false" customHeight="false" outlineLevel="0" collapsed="false">
      <c r="A40" s="0" t="n">
        <v>38</v>
      </c>
      <c r="B40" s="0" t="n">
        <v>28</v>
      </c>
      <c r="C40" s="0" t="n">
        <f aca="false">(A40-145)*8.8/320</f>
        <v>-2.9425</v>
      </c>
      <c r="D40" s="0" t="n">
        <v>28</v>
      </c>
    </row>
    <row r="41" customFormat="false" ht="13.8" hidden="false" customHeight="false" outlineLevel="0" collapsed="false">
      <c r="A41" s="0" t="n">
        <v>39</v>
      </c>
      <c r="B41" s="0" t="n">
        <v>29</v>
      </c>
      <c r="C41" s="0" t="n">
        <f aca="false">(A41-145)*8.8/320</f>
        <v>-2.915</v>
      </c>
      <c r="D41" s="0" t="n">
        <v>29</v>
      </c>
    </row>
    <row r="42" customFormat="false" ht="13.8" hidden="false" customHeight="false" outlineLevel="0" collapsed="false">
      <c r="A42" s="0" t="n">
        <v>40</v>
      </c>
      <c r="B42" s="0" t="n">
        <v>29</v>
      </c>
      <c r="C42" s="0" t="n">
        <f aca="false">(A42-145)*8.8/320</f>
        <v>-2.8875</v>
      </c>
      <c r="D42" s="0" t="n">
        <v>29</v>
      </c>
    </row>
    <row r="43" customFormat="false" ht="13.8" hidden="false" customHeight="false" outlineLevel="0" collapsed="false">
      <c r="A43" s="0" t="n">
        <v>41</v>
      </c>
      <c r="B43" s="0" t="n">
        <v>30</v>
      </c>
      <c r="C43" s="0" t="n">
        <f aca="false">(A43-145)*8.8/320</f>
        <v>-2.86</v>
      </c>
      <c r="D43" s="0" t="n">
        <v>30</v>
      </c>
    </row>
    <row r="44" customFormat="false" ht="13.8" hidden="false" customHeight="false" outlineLevel="0" collapsed="false">
      <c r="A44" s="0" t="n">
        <v>42</v>
      </c>
      <c r="B44" s="0" t="n">
        <v>30</v>
      </c>
      <c r="C44" s="0" t="n">
        <f aca="false">(A44-145)*8.8/320</f>
        <v>-2.8325</v>
      </c>
      <c r="D44" s="0" t="n">
        <v>30</v>
      </c>
    </row>
    <row r="45" customFormat="false" ht="13.8" hidden="false" customHeight="false" outlineLevel="0" collapsed="false">
      <c r="A45" s="0" t="n">
        <v>43</v>
      </c>
      <c r="B45" s="0" t="n">
        <v>32</v>
      </c>
      <c r="C45" s="0" t="n">
        <f aca="false">(A45-145)*8.8/320</f>
        <v>-2.805</v>
      </c>
      <c r="D45" s="0" t="n">
        <v>32</v>
      </c>
    </row>
    <row r="46" customFormat="false" ht="13.8" hidden="false" customHeight="false" outlineLevel="0" collapsed="false">
      <c r="A46" s="0" t="n">
        <v>44</v>
      </c>
      <c r="B46" s="0" t="n">
        <v>34</v>
      </c>
      <c r="C46" s="0" t="n">
        <f aca="false">(A46-145)*8.8/320</f>
        <v>-2.7775</v>
      </c>
      <c r="D46" s="0" t="n">
        <v>34</v>
      </c>
    </row>
    <row r="47" customFormat="false" ht="13.8" hidden="false" customHeight="false" outlineLevel="0" collapsed="false">
      <c r="A47" s="0" t="n">
        <v>45</v>
      </c>
      <c r="B47" s="0" t="n">
        <v>32</v>
      </c>
      <c r="C47" s="0" t="n">
        <f aca="false">(A47-145)*8.8/320</f>
        <v>-2.75</v>
      </c>
      <c r="D47" s="0" t="n">
        <v>32</v>
      </c>
    </row>
    <row r="48" customFormat="false" ht="13.8" hidden="false" customHeight="false" outlineLevel="0" collapsed="false">
      <c r="A48" s="0" t="n">
        <v>46</v>
      </c>
      <c r="B48" s="0" t="n">
        <v>32</v>
      </c>
      <c r="C48" s="0" t="n">
        <f aca="false">(A48-145)*8.8/320</f>
        <v>-2.7225</v>
      </c>
      <c r="D48" s="0" t="n">
        <v>32</v>
      </c>
    </row>
    <row r="49" customFormat="false" ht="13.8" hidden="false" customHeight="false" outlineLevel="0" collapsed="false">
      <c r="A49" s="0" t="n">
        <v>47</v>
      </c>
      <c r="B49" s="0" t="n">
        <v>33</v>
      </c>
      <c r="C49" s="0" t="n">
        <f aca="false">(A49-145)*8.8/320</f>
        <v>-2.695</v>
      </c>
      <c r="D49" s="0" t="n">
        <v>33</v>
      </c>
    </row>
    <row r="50" customFormat="false" ht="13.8" hidden="false" customHeight="false" outlineLevel="0" collapsed="false">
      <c r="A50" s="0" t="n">
        <v>48</v>
      </c>
      <c r="B50" s="0" t="n">
        <v>33</v>
      </c>
      <c r="C50" s="0" t="n">
        <f aca="false">(A50-145)*8.8/320</f>
        <v>-2.6675</v>
      </c>
      <c r="D50" s="0" t="n">
        <v>33</v>
      </c>
    </row>
    <row r="51" customFormat="false" ht="13.8" hidden="false" customHeight="false" outlineLevel="0" collapsed="false">
      <c r="A51" s="0" t="n">
        <v>49</v>
      </c>
      <c r="B51" s="0" t="n">
        <v>34</v>
      </c>
      <c r="C51" s="0" t="n">
        <f aca="false">(A51-145)*8.8/320</f>
        <v>-2.64</v>
      </c>
      <c r="D51" s="0" t="n">
        <v>34</v>
      </c>
    </row>
    <row r="52" customFormat="false" ht="13.8" hidden="false" customHeight="false" outlineLevel="0" collapsed="false">
      <c r="A52" s="0" t="n">
        <v>50</v>
      </c>
      <c r="B52" s="0" t="n">
        <v>34</v>
      </c>
      <c r="C52" s="0" t="n">
        <f aca="false">(A52-145)*8.8/320</f>
        <v>-2.6125</v>
      </c>
      <c r="D52" s="0" t="n">
        <v>34</v>
      </c>
    </row>
    <row r="53" customFormat="false" ht="13.8" hidden="false" customHeight="false" outlineLevel="0" collapsed="false">
      <c r="A53" s="0" t="n">
        <v>51</v>
      </c>
      <c r="B53" s="0" t="n">
        <v>36</v>
      </c>
      <c r="C53" s="0" t="n">
        <f aca="false">(A53-145)*8.8/320</f>
        <v>-2.585</v>
      </c>
      <c r="D53" s="0" t="n">
        <v>36</v>
      </c>
    </row>
    <row r="54" customFormat="false" ht="13.8" hidden="false" customHeight="false" outlineLevel="0" collapsed="false">
      <c r="A54" s="0" t="n">
        <v>52</v>
      </c>
      <c r="B54" s="0" t="n">
        <v>37</v>
      </c>
      <c r="C54" s="0" t="n">
        <f aca="false">(A54-145)*8.8/320</f>
        <v>-2.5575</v>
      </c>
      <c r="D54" s="0" t="n">
        <v>37</v>
      </c>
    </row>
    <row r="55" customFormat="false" ht="13.8" hidden="false" customHeight="false" outlineLevel="0" collapsed="false">
      <c r="A55" s="0" t="n">
        <v>53</v>
      </c>
      <c r="B55" s="0" t="n">
        <v>39</v>
      </c>
      <c r="C55" s="0" t="n">
        <f aca="false">(A55-145)*8.8/320</f>
        <v>-2.53</v>
      </c>
      <c r="D55" s="0" t="n">
        <v>39</v>
      </c>
    </row>
    <row r="56" customFormat="false" ht="13.8" hidden="false" customHeight="false" outlineLevel="0" collapsed="false">
      <c r="A56" s="0" t="n">
        <v>54</v>
      </c>
      <c r="B56" s="0" t="n">
        <v>40</v>
      </c>
      <c r="C56" s="0" t="n">
        <f aca="false">(A56-145)*8.8/320</f>
        <v>-2.5025</v>
      </c>
      <c r="D56" s="0" t="n">
        <v>40</v>
      </c>
    </row>
    <row r="57" customFormat="false" ht="13.8" hidden="false" customHeight="false" outlineLevel="0" collapsed="false">
      <c r="A57" s="0" t="n">
        <v>55</v>
      </c>
      <c r="B57" s="0" t="n">
        <v>42</v>
      </c>
      <c r="C57" s="0" t="n">
        <f aca="false">(A57-145)*8.8/320</f>
        <v>-2.475</v>
      </c>
      <c r="D57" s="0" t="n">
        <v>42</v>
      </c>
    </row>
    <row r="58" customFormat="false" ht="13.8" hidden="false" customHeight="false" outlineLevel="0" collapsed="false">
      <c r="A58" s="0" t="n">
        <v>56</v>
      </c>
      <c r="B58" s="0" t="n">
        <v>43</v>
      </c>
      <c r="C58" s="0" t="n">
        <f aca="false">(A58-145)*8.8/320</f>
        <v>-2.4475</v>
      </c>
      <c r="D58" s="0" t="n">
        <v>43</v>
      </c>
    </row>
    <row r="59" customFormat="false" ht="13.8" hidden="false" customHeight="false" outlineLevel="0" collapsed="false">
      <c r="A59" s="0" t="n">
        <v>57</v>
      </c>
      <c r="B59" s="0" t="n">
        <v>43</v>
      </c>
      <c r="C59" s="0" t="n">
        <f aca="false">(A59-145)*8.8/320</f>
        <v>-2.42</v>
      </c>
      <c r="D59" s="0" t="n">
        <v>43</v>
      </c>
    </row>
    <row r="60" customFormat="false" ht="13.8" hidden="false" customHeight="false" outlineLevel="0" collapsed="false">
      <c r="A60" s="0" t="n">
        <v>58</v>
      </c>
      <c r="B60" s="0" t="n">
        <v>44</v>
      </c>
      <c r="C60" s="0" t="n">
        <f aca="false">(A60-145)*8.8/320</f>
        <v>-2.3925</v>
      </c>
      <c r="D60" s="0" t="n">
        <v>44</v>
      </c>
    </row>
    <row r="61" customFormat="false" ht="13.8" hidden="false" customHeight="false" outlineLevel="0" collapsed="false">
      <c r="A61" s="0" t="n">
        <v>59</v>
      </c>
      <c r="B61" s="0" t="n">
        <v>45</v>
      </c>
      <c r="C61" s="0" t="n">
        <f aca="false">(A61-145)*8.8/320</f>
        <v>-2.365</v>
      </c>
      <c r="D61" s="0" t="n">
        <v>45</v>
      </c>
    </row>
    <row r="62" customFormat="false" ht="13.8" hidden="false" customHeight="false" outlineLevel="0" collapsed="false">
      <c r="A62" s="0" t="n">
        <v>60</v>
      </c>
      <c r="B62" s="0" t="n">
        <v>46</v>
      </c>
      <c r="C62" s="0" t="n">
        <f aca="false">(A62-145)*8.8/320</f>
        <v>-2.3375</v>
      </c>
      <c r="D62" s="0" t="n">
        <v>46</v>
      </c>
    </row>
    <row r="63" customFormat="false" ht="13.8" hidden="false" customHeight="false" outlineLevel="0" collapsed="false">
      <c r="A63" s="0" t="n">
        <v>61</v>
      </c>
      <c r="B63" s="0" t="n">
        <v>45</v>
      </c>
      <c r="C63" s="0" t="n">
        <f aca="false">(A63-145)*8.8/320</f>
        <v>-2.31</v>
      </c>
      <c r="D63" s="0" t="n">
        <v>45</v>
      </c>
    </row>
    <row r="64" customFormat="false" ht="13.8" hidden="false" customHeight="false" outlineLevel="0" collapsed="false">
      <c r="A64" s="0" t="n">
        <v>62</v>
      </c>
      <c r="B64" s="0" t="n">
        <v>47</v>
      </c>
      <c r="C64" s="0" t="n">
        <f aca="false">(A64-145)*8.8/320</f>
        <v>-2.2825</v>
      </c>
      <c r="D64" s="0" t="n">
        <v>47</v>
      </c>
    </row>
    <row r="65" customFormat="false" ht="13.8" hidden="false" customHeight="false" outlineLevel="0" collapsed="false">
      <c r="A65" s="0" t="n">
        <v>63</v>
      </c>
      <c r="B65" s="0" t="n">
        <v>48</v>
      </c>
      <c r="C65" s="0" t="n">
        <f aca="false">(A65-145)*8.8/320</f>
        <v>-2.255</v>
      </c>
      <c r="D65" s="0" t="n">
        <v>48</v>
      </c>
    </row>
    <row r="66" customFormat="false" ht="13.8" hidden="false" customHeight="false" outlineLevel="0" collapsed="false">
      <c r="A66" s="0" t="n">
        <v>64</v>
      </c>
      <c r="B66" s="0" t="n">
        <v>49</v>
      </c>
      <c r="C66" s="0" t="n">
        <f aca="false">(A66-145)*8.8/320</f>
        <v>-2.2275</v>
      </c>
      <c r="D66" s="0" t="n">
        <v>49</v>
      </c>
    </row>
    <row r="67" customFormat="false" ht="13.8" hidden="false" customHeight="false" outlineLevel="0" collapsed="false">
      <c r="A67" s="0" t="n">
        <v>65</v>
      </c>
      <c r="B67" s="0" t="n">
        <v>50</v>
      </c>
      <c r="C67" s="0" t="n">
        <f aca="false">(A67-145)*8.8/320</f>
        <v>-2.2</v>
      </c>
      <c r="D67" s="0" t="n">
        <v>50</v>
      </c>
    </row>
    <row r="68" customFormat="false" ht="13.8" hidden="false" customHeight="false" outlineLevel="0" collapsed="false">
      <c r="A68" s="0" t="n">
        <v>66</v>
      </c>
      <c r="B68" s="0" t="n">
        <v>53</v>
      </c>
      <c r="C68" s="0" t="n">
        <f aca="false">(A68-145)*8.8/320</f>
        <v>-2.1725</v>
      </c>
      <c r="D68" s="0" t="n">
        <v>53</v>
      </c>
    </row>
    <row r="69" customFormat="false" ht="13.8" hidden="false" customHeight="false" outlineLevel="0" collapsed="false">
      <c r="A69" s="0" t="n">
        <v>67</v>
      </c>
      <c r="B69" s="0" t="n">
        <v>55</v>
      </c>
      <c r="C69" s="0" t="n">
        <f aca="false">(A69-145)*8.8/320</f>
        <v>-2.145</v>
      </c>
      <c r="D69" s="0" t="n">
        <v>55</v>
      </c>
    </row>
    <row r="70" customFormat="false" ht="13.8" hidden="false" customHeight="false" outlineLevel="0" collapsed="false">
      <c r="A70" s="0" t="n">
        <v>68</v>
      </c>
      <c r="B70" s="0" t="n">
        <v>55</v>
      </c>
      <c r="C70" s="0" t="n">
        <f aca="false">(A70-145)*8.8/320</f>
        <v>-2.1175</v>
      </c>
      <c r="D70" s="0" t="n">
        <v>55</v>
      </c>
    </row>
    <row r="71" customFormat="false" ht="13.8" hidden="false" customHeight="false" outlineLevel="0" collapsed="false">
      <c r="A71" s="0" t="n">
        <v>69</v>
      </c>
      <c r="B71" s="0" t="n">
        <v>56</v>
      </c>
      <c r="C71" s="0" t="n">
        <f aca="false">(A71-145)*8.8/320</f>
        <v>-2.09</v>
      </c>
      <c r="D71" s="0" t="n">
        <v>56</v>
      </c>
    </row>
    <row r="72" customFormat="false" ht="13.8" hidden="false" customHeight="false" outlineLevel="0" collapsed="false">
      <c r="A72" s="0" t="n">
        <v>70</v>
      </c>
      <c r="B72" s="0" t="n">
        <v>57</v>
      </c>
      <c r="C72" s="0" t="n">
        <f aca="false">(A72-145)*8.8/320</f>
        <v>-2.0625</v>
      </c>
      <c r="D72" s="0" t="n">
        <v>57</v>
      </c>
    </row>
    <row r="73" customFormat="false" ht="13.8" hidden="false" customHeight="false" outlineLevel="0" collapsed="false">
      <c r="A73" s="0" t="n">
        <v>71</v>
      </c>
      <c r="B73" s="0" t="n">
        <v>59</v>
      </c>
      <c r="C73" s="0" t="n">
        <f aca="false">(A73-145)*8.8/320</f>
        <v>-2.035</v>
      </c>
      <c r="D73" s="0" t="n">
        <v>59</v>
      </c>
    </row>
    <row r="74" customFormat="false" ht="13.8" hidden="false" customHeight="false" outlineLevel="0" collapsed="false">
      <c r="A74" s="0" t="n">
        <v>72</v>
      </c>
      <c r="B74" s="0" t="n">
        <v>60</v>
      </c>
      <c r="C74" s="0" t="n">
        <f aca="false">(A74-145)*8.8/320</f>
        <v>-2.0075</v>
      </c>
      <c r="D74" s="0" t="n">
        <v>60</v>
      </c>
    </row>
    <row r="75" customFormat="false" ht="13.8" hidden="false" customHeight="false" outlineLevel="0" collapsed="false">
      <c r="A75" s="0" t="n">
        <v>73</v>
      </c>
      <c r="B75" s="0" t="n">
        <v>60</v>
      </c>
      <c r="C75" s="0" t="n">
        <f aca="false">(A75-145)*8.8/320</f>
        <v>-1.98</v>
      </c>
      <c r="D75" s="0" t="n">
        <v>60</v>
      </c>
    </row>
    <row r="76" customFormat="false" ht="13.8" hidden="false" customHeight="false" outlineLevel="0" collapsed="false">
      <c r="A76" s="0" t="n">
        <v>74</v>
      </c>
      <c r="B76" s="0" t="n">
        <v>61</v>
      </c>
      <c r="C76" s="0" t="n">
        <f aca="false">(A76-145)*8.8/320</f>
        <v>-1.9525</v>
      </c>
      <c r="D76" s="0" t="n">
        <v>61</v>
      </c>
    </row>
    <row r="77" customFormat="false" ht="13.8" hidden="false" customHeight="false" outlineLevel="0" collapsed="false">
      <c r="A77" s="0" t="n">
        <v>75</v>
      </c>
      <c r="B77" s="0" t="n">
        <v>62</v>
      </c>
      <c r="C77" s="0" t="n">
        <f aca="false">(A77-145)*8.8/320</f>
        <v>-1.925</v>
      </c>
      <c r="D77" s="0" t="n">
        <v>62</v>
      </c>
    </row>
    <row r="78" customFormat="false" ht="13.8" hidden="false" customHeight="false" outlineLevel="0" collapsed="false">
      <c r="A78" s="0" t="n">
        <v>76</v>
      </c>
      <c r="B78" s="0" t="n">
        <v>62</v>
      </c>
      <c r="C78" s="0" t="n">
        <f aca="false">(A78-145)*8.8/320</f>
        <v>-1.8975</v>
      </c>
      <c r="D78" s="0" t="n">
        <v>62</v>
      </c>
    </row>
    <row r="79" customFormat="false" ht="13.8" hidden="false" customHeight="false" outlineLevel="0" collapsed="false">
      <c r="A79" s="0" t="n">
        <v>77</v>
      </c>
      <c r="B79" s="0" t="n">
        <v>64</v>
      </c>
      <c r="C79" s="0" t="n">
        <f aca="false">(A79-145)*8.8/320</f>
        <v>-1.87</v>
      </c>
      <c r="D79" s="0" t="n">
        <v>64</v>
      </c>
    </row>
    <row r="80" customFormat="false" ht="13.8" hidden="false" customHeight="false" outlineLevel="0" collapsed="false">
      <c r="A80" s="0" t="n">
        <v>78</v>
      </c>
      <c r="B80" s="0" t="n">
        <v>64</v>
      </c>
      <c r="C80" s="0" t="n">
        <f aca="false">(A80-145)*8.8/320</f>
        <v>-1.8425</v>
      </c>
      <c r="D80" s="0" t="n">
        <v>64</v>
      </c>
    </row>
    <row r="81" customFormat="false" ht="13.8" hidden="false" customHeight="false" outlineLevel="0" collapsed="false">
      <c r="A81" s="0" t="n">
        <v>79</v>
      </c>
      <c r="B81" s="0" t="n">
        <v>65</v>
      </c>
      <c r="C81" s="0" t="n">
        <f aca="false">(A81-145)*8.8/320</f>
        <v>-1.815</v>
      </c>
      <c r="D81" s="0" t="n">
        <v>65</v>
      </c>
    </row>
    <row r="82" customFormat="false" ht="13.8" hidden="false" customHeight="false" outlineLevel="0" collapsed="false">
      <c r="A82" s="0" t="n">
        <v>80</v>
      </c>
      <c r="B82" s="0" t="n">
        <v>68</v>
      </c>
      <c r="C82" s="0" t="n">
        <f aca="false">(A82-145)*8.8/320</f>
        <v>-1.7875</v>
      </c>
      <c r="D82" s="0" t="n">
        <v>68</v>
      </c>
    </row>
    <row r="83" customFormat="false" ht="13.8" hidden="false" customHeight="false" outlineLevel="0" collapsed="false">
      <c r="A83" s="0" t="n">
        <v>81</v>
      </c>
      <c r="B83" s="0" t="n">
        <v>71</v>
      </c>
      <c r="C83" s="0" t="n">
        <f aca="false">(A83-145)*8.8/320</f>
        <v>-1.76</v>
      </c>
      <c r="D83" s="0" t="n">
        <v>71</v>
      </c>
    </row>
    <row r="84" customFormat="false" ht="13.8" hidden="false" customHeight="false" outlineLevel="0" collapsed="false">
      <c r="A84" s="0" t="n">
        <v>82</v>
      </c>
      <c r="B84" s="0" t="n">
        <v>72</v>
      </c>
      <c r="C84" s="0" t="n">
        <f aca="false">(A84-145)*8.8/320</f>
        <v>-1.7325</v>
      </c>
      <c r="D84" s="0" t="n">
        <v>72</v>
      </c>
    </row>
    <row r="85" customFormat="false" ht="13.8" hidden="false" customHeight="false" outlineLevel="0" collapsed="false">
      <c r="A85" s="0" t="n">
        <v>83</v>
      </c>
      <c r="B85" s="0" t="n">
        <v>74</v>
      </c>
      <c r="C85" s="0" t="n">
        <f aca="false">(A85-145)*8.8/320</f>
        <v>-1.705</v>
      </c>
      <c r="D85" s="0" t="n">
        <v>74</v>
      </c>
    </row>
    <row r="86" customFormat="false" ht="13.8" hidden="false" customHeight="false" outlineLevel="0" collapsed="false">
      <c r="A86" s="0" t="n">
        <v>84</v>
      </c>
      <c r="B86" s="0" t="n">
        <v>76</v>
      </c>
      <c r="C86" s="0" t="n">
        <f aca="false">(A86-145)*8.8/320</f>
        <v>-1.6775</v>
      </c>
      <c r="D86" s="0" t="n">
        <v>76</v>
      </c>
    </row>
    <row r="87" customFormat="false" ht="13.8" hidden="false" customHeight="false" outlineLevel="0" collapsed="false">
      <c r="A87" s="0" t="n">
        <v>85</v>
      </c>
      <c r="B87" s="0" t="n">
        <v>79</v>
      </c>
      <c r="C87" s="0" t="n">
        <f aca="false">(A87-145)*8.8/320</f>
        <v>-1.65</v>
      </c>
      <c r="D87" s="0" t="n">
        <v>79</v>
      </c>
    </row>
    <row r="88" customFormat="false" ht="13.8" hidden="false" customHeight="false" outlineLevel="0" collapsed="false">
      <c r="A88" s="0" t="n">
        <v>86</v>
      </c>
      <c r="B88" s="0" t="n">
        <v>81</v>
      </c>
      <c r="C88" s="0" t="n">
        <f aca="false">(A88-145)*8.8/320</f>
        <v>-1.6225</v>
      </c>
      <c r="D88" s="0" t="n">
        <v>81</v>
      </c>
    </row>
    <row r="89" customFormat="false" ht="13.8" hidden="false" customHeight="false" outlineLevel="0" collapsed="false">
      <c r="A89" s="0" t="n">
        <v>87</v>
      </c>
      <c r="B89" s="0" t="n">
        <v>81</v>
      </c>
      <c r="C89" s="0" t="n">
        <f aca="false">(A89-145)*8.8/320</f>
        <v>-1.595</v>
      </c>
      <c r="D89" s="0" t="n">
        <v>81</v>
      </c>
    </row>
    <row r="90" customFormat="false" ht="13.8" hidden="false" customHeight="false" outlineLevel="0" collapsed="false">
      <c r="A90" s="0" t="n">
        <v>88</v>
      </c>
      <c r="B90" s="0" t="n">
        <v>80</v>
      </c>
      <c r="C90" s="0" t="n">
        <f aca="false">(A90-145)*8.8/320</f>
        <v>-1.5675</v>
      </c>
      <c r="D90" s="0" t="n">
        <v>80</v>
      </c>
    </row>
    <row r="91" customFormat="false" ht="13.8" hidden="false" customHeight="false" outlineLevel="0" collapsed="false">
      <c r="A91" s="0" t="n">
        <v>89</v>
      </c>
      <c r="B91" s="0" t="n">
        <v>80</v>
      </c>
      <c r="C91" s="0" t="n">
        <f aca="false">(A91-145)*8.8/320</f>
        <v>-1.54</v>
      </c>
      <c r="D91" s="0" t="n">
        <v>80</v>
      </c>
    </row>
    <row r="92" customFormat="false" ht="13.8" hidden="false" customHeight="false" outlineLevel="0" collapsed="false">
      <c r="A92" s="0" t="n">
        <v>90</v>
      </c>
      <c r="B92" s="0" t="n">
        <v>80</v>
      </c>
      <c r="C92" s="0" t="n">
        <f aca="false">(A92-145)*8.8/320</f>
        <v>-1.5125</v>
      </c>
      <c r="D92" s="0" t="n">
        <v>80</v>
      </c>
    </row>
    <row r="93" customFormat="false" ht="13.8" hidden="false" customHeight="false" outlineLevel="0" collapsed="false">
      <c r="A93" s="0" t="n">
        <v>91</v>
      </c>
      <c r="B93" s="0" t="n">
        <v>80</v>
      </c>
      <c r="C93" s="0" t="n">
        <f aca="false">(A93-145)*8.8/320</f>
        <v>-1.485</v>
      </c>
      <c r="D93" s="0" t="n">
        <v>80</v>
      </c>
    </row>
    <row r="94" customFormat="false" ht="13.8" hidden="false" customHeight="false" outlineLevel="0" collapsed="false">
      <c r="A94" s="0" t="n">
        <v>92</v>
      </c>
      <c r="B94" s="0" t="n">
        <v>81</v>
      </c>
      <c r="C94" s="0" t="n">
        <f aca="false">(A94-145)*8.8/320</f>
        <v>-1.4575</v>
      </c>
      <c r="D94" s="0" t="n">
        <v>81</v>
      </c>
    </row>
    <row r="95" customFormat="false" ht="13.8" hidden="false" customHeight="false" outlineLevel="0" collapsed="false">
      <c r="A95" s="0" t="n">
        <v>93</v>
      </c>
      <c r="B95" s="0" t="n">
        <v>80</v>
      </c>
      <c r="C95" s="0" t="n">
        <f aca="false">(A95-145)*8.8/320</f>
        <v>-1.43</v>
      </c>
      <c r="D95" s="0" t="n">
        <v>80</v>
      </c>
    </row>
    <row r="96" customFormat="false" ht="13.8" hidden="false" customHeight="false" outlineLevel="0" collapsed="false">
      <c r="A96" s="0" t="n">
        <v>94</v>
      </c>
      <c r="B96" s="0" t="n">
        <v>80</v>
      </c>
      <c r="C96" s="0" t="n">
        <f aca="false">(A96-145)*8.8/320</f>
        <v>-1.4025</v>
      </c>
      <c r="D96" s="0" t="n">
        <v>80</v>
      </c>
    </row>
    <row r="97" customFormat="false" ht="13.8" hidden="false" customHeight="false" outlineLevel="0" collapsed="false">
      <c r="A97" s="0" t="n">
        <v>95</v>
      </c>
      <c r="B97" s="0" t="n">
        <v>82</v>
      </c>
      <c r="C97" s="0" t="n">
        <f aca="false">(A97-145)*8.8/320</f>
        <v>-1.375</v>
      </c>
      <c r="D97" s="0" t="n">
        <v>82</v>
      </c>
    </row>
    <row r="98" customFormat="false" ht="13.8" hidden="false" customHeight="false" outlineLevel="0" collapsed="false">
      <c r="A98" s="0" t="n">
        <v>96</v>
      </c>
      <c r="B98" s="0" t="n">
        <v>82</v>
      </c>
      <c r="C98" s="0" t="n">
        <f aca="false">(A98-145)*8.8/320</f>
        <v>-1.3475</v>
      </c>
      <c r="D98" s="0" t="n">
        <v>82</v>
      </c>
    </row>
    <row r="99" customFormat="false" ht="13.8" hidden="false" customHeight="false" outlineLevel="0" collapsed="false">
      <c r="A99" s="0" t="n">
        <v>97</v>
      </c>
      <c r="B99" s="0" t="n">
        <v>84</v>
      </c>
      <c r="C99" s="0" t="n">
        <f aca="false">(A99-145)*8.8/320</f>
        <v>-1.32</v>
      </c>
      <c r="D99" s="0" t="n">
        <v>84</v>
      </c>
    </row>
    <row r="100" customFormat="false" ht="13.8" hidden="false" customHeight="false" outlineLevel="0" collapsed="false">
      <c r="A100" s="0" t="n">
        <v>98</v>
      </c>
      <c r="B100" s="0" t="n">
        <v>88</v>
      </c>
      <c r="C100" s="0" t="n">
        <f aca="false">(A100-145)*8.8/320</f>
        <v>-1.2925</v>
      </c>
      <c r="D100" s="0" t="n">
        <v>88</v>
      </c>
    </row>
    <row r="101" customFormat="false" ht="13.8" hidden="false" customHeight="false" outlineLevel="0" collapsed="false">
      <c r="A101" s="0" t="n">
        <v>99</v>
      </c>
      <c r="B101" s="0" t="n">
        <v>91</v>
      </c>
      <c r="C101" s="0" t="n">
        <f aca="false">(A101-145)*8.8/320</f>
        <v>-1.265</v>
      </c>
      <c r="D101" s="0" t="n">
        <v>91</v>
      </c>
    </row>
    <row r="102" customFormat="false" ht="13.8" hidden="false" customHeight="false" outlineLevel="0" collapsed="false">
      <c r="A102" s="0" t="n">
        <v>100</v>
      </c>
      <c r="B102" s="0" t="n">
        <v>93</v>
      </c>
      <c r="C102" s="0" t="n">
        <f aca="false">(A102-145)*8.8/320</f>
        <v>-1.2375</v>
      </c>
      <c r="D102" s="0" t="n">
        <v>93</v>
      </c>
    </row>
    <row r="103" customFormat="false" ht="13.8" hidden="false" customHeight="false" outlineLevel="0" collapsed="false">
      <c r="A103" s="0" t="n">
        <v>101</v>
      </c>
      <c r="B103" s="0" t="n">
        <v>96</v>
      </c>
      <c r="C103" s="0" t="n">
        <f aca="false">(A103-145)*8.8/320</f>
        <v>-1.21</v>
      </c>
      <c r="D103" s="0" t="n">
        <v>96</v>
      </c>
    </row>
    <row r="104" customFormat="false" ht="13.8" hidden="false" customHeight="false" outlineLevel="0" collapsed="false">
      <c r="A104" s="0" t="n">
        <v>102</v>
      </c>
      <c r="B104" s="0" t="n">
        <v>100</v>
      </c>
      <c r="C104" s="0" t="n">
        <f aca="false">(A104-145)*8.8/320</f>
        <v>-1.1825</v>
      </c>
      <c r="D104" s="0" t="n">
        <v>100</v>
      </c>
    </row>
    <row r="105" customFormat="false" ht="13.8" hidden="false" customHeight="false" outlineLevel="0" collapsed="false">
      <c r="A105" s="0" t="n">
        <v>103</v>
      </c>
      <c r="B105" s="0" t="n">
        <v>104</v>
      </c>
      <c r="C105" s="0" t="n">
        <f aca="false">(A105-145)*8.8/320</f>
        <v>-1.155</v>
      </c>
      <c r="D105" s="0" t="n">
        <v>104</v>
      </c>
    </row>
    <row r="106" customFormat="false" ht="13.8" hidden="false" customHeight="false" outlineLevel="0" collapsed="false">
      <c r="A106" s="0" t="n">
        <v>104</v>
      </c>
      <c r="B106" s="0" t="n">
        <v>105</v>
      </c>
      <c r="C106" s="0" t="n">
        <f aca="false">(A106-145)*8.8/320</f>
        <v>-1.1275</v>
      </c>
      <c r="D106" s="0" t="n">
        <v>105</v>
      </c>
    </row>
    <row r="107" customFormat="false" ht="13.8" hidden="false" customHeight="false" outlineLevel="0" collapsed="false">
      <c r="A107" s="0" t="n">
        <v>105</v>
      </c>
      <c r="B107" s="0" t="n">
        <v>103</v>
      </c>
      <c r="C107" s="0" t="n">
        <f aca="false">(A107-145)*8.8/320</f>
        <v>-1.1</v>
      </c>
      <c r="D107" s="0" t="n">
        <v>103</v>
      </c>
    </row>
    <row r="108" customFormat="false" ht="13.8" hidden="false" customHeight="false" outlineLevel="0" collapsed="false">
      <c r="A108" s="0" t="n">
        <v>106</v>
      </c>
      <c r="B108" s="0" t="n">
        <v>102</v>
      </c>
      <c r="C108" s="0" t="n">
        <f aca="false">(A108-145)*8.8/320</f>
        <v>-1.0725</v>
      </c>
      <c r="D108" s="0" t="n">
        <v>102</v>
      </c>
    </row>
    <row r="109" customFormat="false" ht="13.8" hidden="false" customHeight="false" outlineLevel="0" collapsed="false">
      <c r="A109" s="0" t="n">
        <v>107</v>
      </c>
      <c r="B109" s="0" t="n">
        <v>102</v>
      </c>
      <c r="C109" s="0" t="n">
        <f aca="false">(A109-145)*8.8/320</f>
        <v>-1.045</v>
      </c>
      <c r="D109" s="0" t="n">
        <v>102</v>
      </c>
    </row>
    <row r="110" customFormat="false" ht="13.8" hidden="false" customHeight="false" outlineLevel="0" collapsed="false">
      <c r="A110" s="0" t="n">
        <v>108</v>
      </c>
      <c r="B110" s="0" t="n">
        <v>100</v>
      </c>
      <c r="C110" s="0" t="n">
        <f aca="false">(A110-145)*8.8/320</f>
        <v>-1.0175</v>
      </c>
      <c r="D110" s="0" t="n">
        <v>100</v>
      </c>
    </row>
    <row r="111" customFormat="false" ht="13.8" hidden="false" customHeight="false" outlineLevel="0" collapsed="false">
      <c r="A111" s="0" t="n">
        <v>109</v>
      </c>
      <c r="B111" s="0" t="n">
        <v>99</v>
      </c>
      <c r="C111" s="0" t="n">
        <f aca="false">(A111-145)*8.8/320</f>
        <v>-0.99</v>
      </c>
      <c r="D111" s="0" t="n">
        <v>99</v>
      </c>
    </row>
    <row r="112" customFormat="false" ht="13.8" hidden="false" customHeight="false" outlineLevel="0" collapsed="false">
      <c r="A112" s="0" t="n">
        <v>110</v>
      </c>
      <c r="B112" s="0" t="n">
        <v>98</v>
      </c>
      <c r="C112" s="0" t="n">
        <f aca="false">(A112-145)*8.8/320</f>
        <v>-0.9625</v>
      </c>
      <c r="D112" s="0" t="n">
        <v>98</v>
      </c>
    </row>
    <row r="113" customFormat="false" ht="13.8" hidden="false" customHeight="false" outlineLevel="0" collapsed="false">
      <c r="A113" s="0" t="n">
        <v>111</v>
      </c>
      <c r="B113" s="0" t="n">
        <v>97</v>
      </c>
      <c r="C113" s="0" t="n">
        <f aca="false">(A113-145)*8.8/320</f>
        <v>-0.935</v>
      </c>
      <c r="D113" s="0" t="n">
        <v>97</v>
      </c>
    </row>
    <row r="114" customFormat="false" ht="13.8" hidden="false" customHeight="false" outlineLevel="0" collapsed="false">
      <c r="A114" s="0" t="n">
        <v>112</v>
      </c>
      <c r="B114" s="0" t="n">
        <v>99</v>
      </c>
      <c r="C114" s="0" t="n">
        <f aca="false">(A114-145)*8.8/320</f>
        <v>-0.9075</v>
      </c>
      <c r="D114" s="0" t="n">
        <v>99</v>
      </c>
    </row>
    <row r="115" customFormat="false" ht="13.8" hidden="false" customHeight="false" outlineLevel="0" collapsed="false">
      <c r="A115" s="0" t="n">
        <v>113</v>
      </c>
      <c r="B115" s="0" t="n">
        <v>100</v>
      </c>
      <c r="C115" s="0" t="n">
        <f aca="false">(A115-145)*8.8/320</f>
        <v>-0.88</v>
      </c>
      <c r="D115" s="0" t="n">
        <v>100</v>
      </c>
    </row>
    <row r="116" customFormat="false" ht="13.8" hidden="false" customHeight="false" outlineLevel="0" collapsed="false">
      <c r="A116" s="0" t="n">
        <v>114</v>
      </c>
      <c r="B116" s="0" t="n">
        <v>103</v>
      </c>
      <c r="C116" s="0" t="n">
        <f aca="false">(A116-145)*8.8/320</f>
        <v>-0.8525</v>
      </c>
      <c r="D116" s="0" t="n">
        <v>103</v>
      </c>
    </row>
    <row r="117" customFormat="false" ht="13.8" hidden="false" customHeight="false" outlineLevel="0" collapsed="false">
      <c r="A117" s="0" t="n">
        <v>115</v>
      </c>
      <c r="B117" s="0" t="n">
        <v>107</v>
      </c>
      <c r="C117" s="0" t="n">
        <f aca="false">(A117-145)*8.8/320</f>
        <v>-0.825</v>
      </c>
      <c r="D117" s="0" t="n">
        <v>107</v>
      </c>
    </row>
    <row r="118" customFormat="false" ht="13.8" hidden="false" customHeight="false" outlineLevel="0" collapsed="false">
      <c r="A118" s="0" t="n">
        <v>116</v>
      </c>
      <c r="B118" s="0" t="n">
        <v>111</v>
      </c>
      <c r="C118" s="0" t="n">
        <f aca="false">(A118-145)*8.8/320</f>
        <v>-0.7975</v>
      </c>
      <c r="D118" s="0" t="n">
        <v>111</v>
      </c>
    </row>
    <row r="119" customFormat="false" ht="13.8" hidden="false" customHeight="false" outlineLevel="0" collapsed="false">
      <c r="A119" s="0" t="n">
        <v>117</v>
      </c>
      <c r="B119" s="0" t="n">
        <v>113</v>
      </c>
      <c r="C119" s="0" t="n">
        <f aca="false">(A119-145)*8.8/320</f>
        <v>-0.77</v>
      </c>
      <c r="D119" s="0" t="n">
        <v>113</v>
      </c>
    </row>
    <row r="120" customFormat="false" ht="13.8" hidden="false" customHeight="false" outlineLevel="0" collapsed="false">
      <c r="A120" s="0" t="n">
        <v>118</v>
      </c>
      <c r="B120" s="0" t="n">
        <v>115</v>
      </c>
      <c r="C120" s="0" t="n">
        <f aca="false">(A120-145)*8.8/320</f>
        <v>-0.7425</v>
      </c>
      <c r="D120" s="0" t="n">
        <v>115</v>
      </c>
    </row>
    <row r="121" customFormat="false" ht="13.8" hidden="false" customHeight="false" outlineLevel="0" collapsed="false">
      <c r="A121" s="0" t="n">
        <v>119</v>
      </c>
      <c r="B121" s="0" t="n">
        <v>117</v>
      </c>
      <c r="C121" s="0" t="n">
        <f aca="false">(A121-145)*8.8/320</f>
        <v>-0.715</v>
      </c>
      <c r="D121" s="0" t="n">
        <v>117</v>
      </c>
    </row>
    <row r="122" customFormat="false" ht="13.8" hidden="false" customHeight="false" outlineLevel="0" collapsed="false">
      <c r="A122" s="0" t="n">
        <v>120</v>
      </c>
      <c r="B122" s="0" t="n">
        <v>117</v>
      </c>
      <c r="C122" s="0" t="n">
        <f aca="false">(A122-145)*8.8/320</f>
        <v>-0.6875</v>
      </c>
      <c r="D122" s="0" t="n">
        <v>117</v>
      </c>
    </row>
    <row r="123" customFormat="false" ht="13.8" hidden="false" customHeight="false" outlineLevel="0" collapsed="false">
      <c r="A123" s="0" t="n">
        <v>121</v>
      </c>
      <c r="B123" s="0" t="n">
        <v>116</v>
      </c>
      <c r="C123" s="0" t="n">
        <f aca="false">(A123-145)*8.8/320</f>
        <v>-0.66</v>
      </c>
      <c r="D123" s="0" t="n">
        <v>116</v>
      </c>
    </row>
    <row r="124" customFormat="false" ht="13.8" hidden="false" customHeight="false" outlineLevel="0" collapsed="false">
      <c r="A124" s="0" t="n">
        <v>122</v>
      </c>
      <c r="B124" s="0" t="n">
        <v>115</v>
      </c>
      <c r="C124" s="0" t="n">
        <f aca="false">(A124-145)*8.8/320</f>
        <v>-0.6325</v>
      </c>
      <c r="D124" s="0" t="n">
        <v>115</v>
      </c>
    </row>
    <row r="125" customFormat="false" ht="13.8" hidden="false" customHeight="false" outlineLevel="0" collapsed="false">
      <c r="A125" s="0" t="n">
        <v>123</v>
      </c>
      <c r="B125" s="0" t="n">
        <v>112</v>
      </c>
      <c r="C125" s="0" t="n">
        <f aca="false">(A125-145)*8.8/320</f>
        <v>-0.605</v>
      </c>
      <c r="D125" s="0" t="n">
        <v>112</v>
      </c>
    </row>
    <row r="126" customFormat="false" ht="13.8" hidden="false" customHeight="false" outlineLevel="0" collapsed="false">
      <c r="A126" s="0" t="n">
        <v>124</v>
      </c>
      <c r="B126" s="0" t="n">
        <v>111</v>
      </c>
      <c r="C126" s="0" t="n">
        <f aca="false">(A126-145)*8.8/320</f>
        <v>-0.5775</v>
      </c>
      <c r="D126" s="0" t="n">
        <v>111</v>
      </c>
    </row>
    <row r="127" customFormat="false" ht="13.8" hidden="false" customHeight="false" outlineLevel="0" collapsed="false">
      <c r="A127" s="0" t="n">
        <v>125</v>
      </c>
      <c r="B127" s="0" t="n">
        <v>111</v>
      </c>
      <c r="C127" s="0" t="n">
        <f aca="false">(A127-145)*8.8/320</f>
        <v>-0.55</v>
      </c>
      <c r="D127" s="0" t="n">
        <v>111</v>
      </c>
    </row>
    <row r="128" customFormat="false" ht="13.8" hidden="false" customHeight="false" outlineLevel="0" collapsed="false">
      <c r="A128" s="0" t="n">
        <v>126</v>
      </c>
      <c r="B128" s="0" t="n">
        <v>112</v>
      </c>
      <c r="C128" s="0" t="n">
        <f aca="false">(A128-145)*8.8/320</f>
        <v>-0.5225</v>
      </c>
      <c r="D128" s="0" t="n">
        <v>112</v>
      </c>
    </row>
    <row r="129" customFormat="false" ht="13.8" hidden="false" customHeight="false" outlineLevel="0" collapsed="false">
      <c r="A129" s="0" t="n">
        <v>127</v>
      </c>
      <c r="B129" s="0" t="n">
        <v>112</v>
      </c>
      <c r="C129" s="0" t="n">
        <f aca="false">(A129-145)*8.8/320</f>
        <v>-0.495</v>
      </c>
      <c r="D129" s="0" t="n">
        <v>112</v>
      </c>
    </row>
    <row r="130" customFormat="false" ht="13.8" hidden="false" customHeight="false" outlineLevel="0" collapsed="false">
      <c r="A130" s="0" t="n">
        <v>128</v>
      </c>
      <c r="B130" s="0" t="n">
        <v>114</v>
      </c>
      <c r="C130" s="0" t="n">
        <f aca="false">(A130-145)*8.8/320</f>
        <v>-0.4675</v>
      </c>
      <c r="D130" s="0" t="n">
        <v>114</v>
      </c>
    </row>
    <row r="131" customFormat="false" ht="13.8" hidden="false" customHeight="false" outlineLevel="0" collapsed="false">
      <c r="A131" s="0" t="n">
        <v>129</v>
      </c>
      <c r="B131" s="0" t="n">
        <v>118</v>
      </c>
      <c r="C131" s="0" t="n">
        <f aca="false">(A131-145)*8.8/320</f>
        <v>-0.44</v>
      </c>
      <c r="D131" s="0" t="n">
        <v>118</v>
      </c>
    </row>
    <row r="132" customFormat="false" ht="13.8" hidden="false" customHeight="false" outlineLevel="0" collapsed="false">
      <c r="A132" s="0" t="n">
        <v>130</v>
      </c>
      <c r="B132" s="0" t="n">
        <v>122</v>
      </c>
      <c r="C132" s="0" t="n">
        <f aca="false">(A132-145)*8.8/320</f>
        <v>-0.4125</v>
      </c>
      <c r="D132" s="0" t="n">
        <v>122</v>
      </c>
    </row>
    <row r="133" customFormat="false" ht="13.8" hidden="false" customHeight="false" outlineLevel="0" collapsed="false">
      <c r="A133" s="0" t="n">
        <v>131</v>
      </c>
      <c r="B133" s="0" t="n">
        <v>122</v>
      </c>
      <c r="C133" s="0" t="n">
        <f aca="false">(A133-145)*8.8/320</f>
        <v>-0.385</v>
      </c>
      <c r="D133" s="0" t="n">
        <v>122</v>
      </c>
    </row>
    <row r="134" customFormat="false" ht="13.8" hidden="false" customHeight="false" outlineLevel="0" collapsed="false">
      <c r="A134" s="0" t="n">
        <v>132</v>
      </c>
      <c r="B134" s="0" t="n">
        <v>123</v>
      </c>
      <c r="C134" s="0" t="n">
        <f aca="false">(A134-145)*8.8/320</f>
        <v>-0.3575</v>
      </c>
      <c r="D134" s="0" t="n">
        <v>123</v>
      </c>
    </row>
    <row r="135" customFormat="false" ht="13.8" hidden="false" customHeight="false" outlineLevel="0" collapsed="false">
      <c r="A135" s="0" t="n">
        <v>133</v>
      </c>
      <c r="B135" s="0" t="n">
        <v>125</v>
      </c>
      <c r="C135" s="0" t="n">
        <f aca="false">(A135-145)*8.8/320</f>
        <v>-0.33</v>
      </c>
      <c r="D135" s="0" t="n">
        <v>125</v>
      </c>
    </row>
    <row r="136" customFormat="false" ht="13.8" hidden="false" customHeight="false" outlineLevel="0" collapsed="false">
      <c r="A136" s="0" t="n">
        <v>134</v>
      </c>
      <c r="B136" s="0" t="n">
        <v>128</v>
      </c>
      <c r="C136" s="0" t="n">
        <f aca="false">(A136-145)*8.8/320</f>
        <v>-0.3025</v>
      </c>
      <c r="D136" s="0" t="n">
        <v>128</v>
      </c>
    </row>
    <row r="137" customFormat="false" ht="13.8" hidden="false" customHeight="false" outlineLevel="0" collapsed="false">
      <c r="A137" s="0" t="n">
        <v>135</v>
      </c>
      <c r="B137" s="0" t="n">
        <v>127</v>
      </c>
      <c r="C137" s="0" t="n">
        <f aca="false">(A137-145)*8.8/320</f>
        <v>-0.275</v>
      </c>
      <c r="D137" s="0" t="n">
        <v>127</v>
      </c>
    </row>
    <row r="138" customFormat="false" ht="13.8" hidden="false" customHeight="false" outlineLevel="0" collapsed="false">
      <c r="A138" s="0" t="n">
        <v>136</v>
      </c>
      <c r="B138" s="0" t="n">
        <v>124</v>
      </c>
      <c r="C138" s="0" t="n">
        <f aca="false">(A138-145)*8.8/320</f>
        <v>-0.2475</v>
      </c>
      <c r="D138" s="0" t="n">
        <v>124</v>
      </c>
    </row>
    <row r="139" customFormat="false" ht="13.8" hidden="false" customHeight="false" outlineLevel="0" collapsed="false">
      <c r="A139" s="0" t="n">
        <v>137</v>
      </c>
      <c r="B139" s="0" t="n">
        <v>121</v>
      </c>
      <c r="C139" s="0" t="n">
        <f aca="false">(A139-145)*8.8/320</f>
        <v>-0.22</v>
      </c>
      <c r="D139" s="0" t="n">
        <v>121</v>
      </c>
    </row>
    <row r="140" customFormat="false" ht="13.8" hidden="false" customHeight="false" outlineLevel="0" collapsed="false">
      <c r="A140" s="0" t="n">
        <v>138</v>
      </c>
      <c r="B140" s="0" t="n">
        <v>119</v>
      </c>
      <c r="C140" s="0" t="n">
        <f aca="false">(A140-145)*8.8/320</f>
        <v>-0.1925</v>
      </c>
      <c r="D140" s="0" t="n">
        <v>119</v>
      </c>
    </row>
    <row r="141" customFormat="false" ht="13.8" hidden="false" customHeight="false" outlineLevel="0" collapsed="false">
      <c r="A141" s="0" t="n">
        <v>139</v>
      </c>
      <c r="B141" s="0" t="n">
        <v>116</v>
      </c>
      <c r="C141" s="0" t="n">
        <f aca="false">(A141-145)*8.8/320</f>
        <v>-0.165</v>
      </c>
      <c r="D141" s="0" t="n">
        <v>116</v>
      </c>
    </row>
    <row r="142" customFormat="false" ht="13.8" hidden="false" customHeight="false" outlineLevel="0" collapsed="false">
      <c r="A142" s="0" t="n">
        <v>140</v>
      </c>
      <c r="B142" s="0" t="n">
        <v>114</v>
      </c>
      <c r="C142" s="0" t="n">
        <f aca="false">(A142-145)*8.8/320</f>
        <v>-0.1375</v>
      </c>
      <c r="D142" s="0" t="n">
        <v>114</v>
      </c>
    </row>
    <row r="143" customFormat="false" ht="13.8" hidden="false" customHeight="false" outlineLevel="0" collapsed="false">
      <c r="A143" s="0" t="n">
        <v>141</v>
      </c>
      <c r="B143" s="0" t="n">
        <v>115</v>
      </c>
      <c r="C143" s="0" t="n">
        <f aca="false">(A143-145)*8.8/320</f>
        <v>-0.11</v>
      </c>
      <c r="D143" s="0" t="n">
        <v>115</v>
      </c>
    </row>
    <row r="144" customFormat="false" ht="13.8" hidden="false" customHeight="false" outlineLevel="0" collapsed="false">
      <c r="A144" s="0" t="n">
        <v>142</v>
      </c>
      <c r="B144" s="0" t="n">
        <v>117</v>
      </c>
      <c r="C144" s="0" t="n">
        <f aca="false">(A144-145)*8.8/320</f>
        <v>-0.0825</v>
      </c>
      <c r="D144" s="0" t="n">
        <v>117</v>
      </c>
    </row>
    <row r="145" customFormat="false" ht="13.8" hidden="false" customHeight="false" outlineLevel="0" collapsed="false">
      <c r="A145" s="0" t="n">
        <v>143</v>
      </c>
      <c r="B145" s="0" t="n">
        <v>120</v>
      </c>
      <c r="C145" s="0" t="n">
        <f aca="false">(A145-145)*8.8/320</f>
        <v>-0.055</v>
      </c>
      <c r="D145" s="0" t="n">
        <v>120</v>
      </c>
    </row>
    <row r="146" customFormat="false" ht="13.8" hidden="false" customHeight="false" outlineLevel="0" collapsed="false">
      <c r="A146" s="0" t="n">
        <v>144</v>
      </c>
      <c r="B146" s="0" t="n">
        <v>124</v>
      </c>
      <c r="C146" s="0" t="n">
        <f aca="false">(A146-145)*8.8/320</f>
        <v>-0.0275</v>
      </c>
      <c r="D146" s="0" t="n">
        <v>124</v>
      </c>
    </row>
    <row r="147" customFormat="false" ht="13.8" hidden="false" customHeight="false" outlineLevel="0" collapsed="false">
      <c r="A147" s="0" t="n">
        <v>145</v>
      </c>
      <c r="B147" s="0" t="n">
        <v>128</v>
      </c>
      <c r="C147" s="0" t="n">
        <f aca="false">(A147-145)*8.8/320</f>
        <v>0</v>
      </c>
      <c r="D147" s="0" t="n">
        <v>128</v>
      </c>
      <c r="F147" s="0" t="s">
        <v>3</v>
      </c>
      <c r="G147" s="0" t="n">
        <v>145</v>
      </c>
      <c r="H147" s="0" t="n">
        <v>128</v>
      </c>
    </row>
    <row r="148" customFormat="false" ht="13.8" hidden="false" customHeight="false" outlineLevel="0" collapsed="false">
      <c r="A148" s="0" t="n">
        <v>146</v>
      </c>
      <c r="B148" s="0" t="n">
        <v>127</v>
      </c>
      <c r="C148" s="0" t="n">
        <f aca="false">(A148-145)*8.8/320</f>
        <v>0.0275</v>
      </c>
      <c r="D148" s="0" t="n">
        <v>127</v>
      </c>
      <c r="F148" s="0" t="s">
        <v>4</v>
      </c>
      <c r="G148" s="0" t="n">
        <v>42</v>
      </c>
      <c r="H148" s="0" t="n">
        <f aca="false">($H$147-15)*EXP(-2)+15</f>
        <v>30.2928870057372</v>
      </c>
    </row>
    <row r="149" customFormat="false" ht="13.8" hidden="false" customHeight="false" outlineLevel="0" collapsed="false">
      <c r="A149" s="0" t="n">
        <v>147</v>
      </c>
      <c r="B149" s="0" t="n">
        <v>125</v>
      </c>
      <c r="C149" s="0" t="n">
        <f aca="false">(A149-145)*8.8/320</f>
        <v>0.055</v>
      </c>
      <c r="D149" s="0" t="n">
        <v>125</v>
      </c>
      <c r="F149" s="0" t="s">
        <v>4</v>
      </c>
      <c r="G149" s="0" t="n">
        <v>242</v>
      </c>
      <c r="H149" s="0" t="n">
        <f aca="false">($H$147-15)*EXP(-2)+15</f>
        <v>30.2928870057372</v>
      </c>
    </row>
    <row r="150" customFormat="false" ht="13.8" hidden="false" customHeight="false" outlineLevel="0" collapsed="false">
      <c r="A150" s="0" t="n">
        <v>148</v>
      </c>
      <c r="B150" s="0" t="n">
        <v>126</v>
      </c>
      <c r="C150" s="0" t="n">
        <f aca="false">(A150-145)*8.8/320</f>
        <v>0.0825</v>
      </c>
      <c r="D150" s="0" t="n">
        <v>126</v>
      </c>
    </row>
    <row r="151" customFormat="false" ht="13.8" hidden="false" customHeight="false" outlineLevel="0" collapsed="false">
      <c r="A151" s="0" t="n">
        <v>149</v>
      </c>
      <c r="B151" s="0" t="n">
        <v>122</v>
      </c>
      <c r="C151" s="0" t="n">
        <f aca="false">(A151-145)*8.8/320</f>
        <v>0.11</v>
      </c>
      <c r="D151" s="0" t="n">
        <v>122</v>
      </c>
    </row>
    <row r="152" customFormat="false" ht="13.8" hidden="false" customHeight="false" outlineLevel="0" collapsed="false">
      <c r="A152" s="0" t="n">
        <v>150</v>
      </c>
      <c r="B152" s="0" t="n">
        <v>116</v>
      </c>
      <c r="C152" s="0" t="n">
        <f aca="false">(A152-145)*8.8/320</f>
        <v>0.1375</v>
      </c>
      <c r="D152" s="0" t="n">
        <v>116</v>
      </c>
      <c r="F152" s="0" t="s">
        <v>5</v>
      </c>
      <c r="G152" s="0" t="n">
        <f aca="false">ABS($G$147-G148)*8.8/320</f>
        <v>2.8325</v>
      </c>
    </row>
    <row r="153" customFormat="false" ht="13.8" hidden="false" customHeight="false" outlineLevel="0" collapsed="false">
      <c r="A153" s="0" t="n">
        <v>151</v>
      </c>
      <c r="B153" s="0" t="n">
        <v>113</v>
      </c>
      <c r="C153" s="0" t="n">
        <f aca="false">(A153-145)*8.8/320</f>
        <v>0.165</v>
      </c>
      <c r="D153" s="0" t="n">
        <v>113</v>
      </c>
      <c r="F153" s="0" t="s">
        <v>6</v>
      </c>
      <c r="G153" s="0" t="n">
        <f aca="false">ABS($G$147-G149)*8.8/320</f>
        <v>2.6675</v>
      </c>
    </row>
    <row r="154" customFormat="false" ht="13.8" hidden="false" customHeight="false" outlineLevel="0" collapsed="false">
      <c r="A154" s="0" t="n">
        <v>152</v>
      </c>
      <c r="B154" s="0" t="n">
        <v>111</v>
      </c>
      <c r="C154" s="0" t="n">
        <f aca="false">(A154-145)*8.8/320</f>
        <v>0.1925</v>
      </c>
      <c r="D154" s="0" t="n">
        <v>111</v>
      </c>
      <c r="F154" s="0" t="s">
        <v>7</v>
      </c>
      <c r="G154" s="0" t="n">
        <f aca="false">(G152+G153)/2</f>
        <v>2.75</v>
      </c>
      <c r="I154" s="0" t="s">
        <v>7</v>
      </c>
      <c r="L154" s="0" t="s">
        <v>8</v>
      </c>
      <c r="M154" s="0" t="s">
        <v>9</v>
      </c>
    </row>
    <row r="155" customFormat="false" ht="13.8" hidden="false" customHeight="false" outlineLevel="0" collapsed="false">
      <c r="A155" s="0" t="n">
        <v>153</v>
      </c>
      <c r="B155" s="0" t="n">
        <v>109</v>
      </c>
      <c r="C155" s="0" t="n">
        <f aca="false">(A155-145)*8.8/320</f>
        <v>0.22</v>
      </c>
      <c r="D155" s="0" t="n">
        <v>109</v>
      </c>
      <c r="I155" s="0" t="n">
        <f aca="false">G154*8.8/320</f>
        <v>0.075625</v>
      </c>
      <c r="L155" s="0" t="n">
        <f aca="false">ATAN((3.67125-0.9625)*10^(-3)/(4-1))</f>
        <v>0.000902916421296622</v>
      </c>
      <c r="M155" s="0" t="n">
        <f aca="false">L155/3.14*180</f>
        <v>0.0517595400743287</v>
      </c>
    </row>
    <row r="156" customFormat="false" ht="13.8" hidden="false" customHeight="false" outlineLevel="0" collapsed="false">
      <c r="A156" s="0" t="n">
        <v>154</v>
      </c>
      <c r="B156" s="0" t="n">
        <v>112</v>
      </c>
      <c r="C156" s="0" t="n">
        <f aca="false">(A156-145)*8.8/320</f>
        <v>0.2475</v>
      </c>
      <c r="D156" s="0" t="n">
        <v>112</v>
      </c>
    </row>
    <row r="157" customFormat="false" ht="13.8" hidden="false" customHeight="false" outlineLevel="0" collapsed="false">
      <c r="A157" s="0" t="n">
        <v>155</v>
      </c>
      <c r="B157" s="0" t="n">
        <v>117</v>
      </c>
      <c r="C157" s="0" t="n">
        <f aca="false">(A157-145)*8.8/320</f>
        <v>0.275</v>
      </c>
      <c r="D157" s="0" t="n">
        <v>117</v>
      </c>
      <c r="F157" s="0" t="s">
        <v>10</v>
      </c>
      <c r="G157" s="0" t="s">
        <v>11</v>
      </c>
      <c r="L157" s="0" t="s">
        <v>12</v>
      </c>
    </row>
    <row r="158" customFormat="false" ht="13.8" hidden="false" customHeight="false" outlineLevel="0" collapsed="false">
      <c r="A158" s="0" t="n">
        <v>156</v>
      </c>
      <c r="B158" s="0" t="n">
        <v>120</v>
      </c>
      <c r="C158" s="0" t="n">
        <f aca="false">(A158-145)*8.8/320</f>
        <v>0.3025</v>
      </c>
      <c r="D158" s="0" t="n">
        <v>120</v>
      </c>
      <c r="F158" s="0" t="n">
        <f aca="false">(A2-$G$147)*8.8/320</f>
        <v>-3.9875</v>
      </c>
      <c r="G158" s="0" t="n">
        <f aca="false">($H$147-15)*EXP(-2*F158^2/$G$154^2)+15</f>
        <v>16.6860488258047</v>
      </c>
      <c r="L158" s="0" t="n">
        <f aca="false">632.8/PI()/L155*10^(-9)</f>
        <v>0.000223084320127711</v>
      </c>
    </row>
    <row r="159" customFormat="false" ht="13.8" hidden="false" customHeight="false" outlineLevel="0" collapsed="false">
      <c r="A159" s="0" t="n">
        <v>157</v>
      </c>
      <c r="B159" s="0" t="n">
        <v>122</v>
      </c>
      <c r="C159" s="0" t="n">
        <f aca="false">(A159-145)*8.8/320</f>
        <v>0.33</v>
      </c>
      <c r="D159" s="0" t="n">
        <v>122</v>
      </c>
      <c r="F159" s="0" t="n">
        <f aca="false">(A3-$G$147)*8.8/320</f>
        <v>-3.96</v>
      </c>
      <c r="G159" s="0" t="n">
        <f aca="false">($H$147-15)*EXP(-2*F159^2/$G$154^2)+15</f>
        <v>16.7863739136923</v>
      </c>
    </row>
    <row r="160" customFormat="false" ht="13.8" hidden="false" customHeight="false" outlineLevel="0" collapsed="false">
      <c r="A160" s="0" t="n">
        <v>158</v>
      </c>
      <c r="B160" s="0" t="n">
        <v>120</v>
      </c>
      <c r="C160" s="0" t="n">
        <f aca="false">(A160-145)*8.8/320</f>
        <v>0.3575</v>
      </c>
      <c r="D160" s="0" t="n">
        <v>120</v>
      </c>
      <c r="F160" s="0" t="n">
        <f aca="false">(A4-$G$147)*8.8/320</f>
        <v>-3.9325</v>
      </c>
      <c r="G160" s="0" t="n">
        <f aca="false">($H$147-15)*EXP(-2*F160^2/$G$154^2)+15</f>
        <v>16.8919117366312</v>
      </c>
    </row>
    <row r="161" customFormat="false" ht="13.8" hidden="false" customHeight="false" outlineLevel="0" collapsed="false">
      <c r="A161" s="0" t="n">
        <v>159</v>
      </c>
      <c r="B161" s="0" t="n">
        <v>120</v>
      </c>
      <c r="C161" s="0" t="n">
        <f aca="false">(A161-145)*8.8/320</f>
        <v>0.385</v>
      </c>
      <c r="D161" s="0" t="n">
        <v>120</v>
      </c>
      <c r="F161" s="0" t="n">
        <f aca="false">(A5-$G$147)*8.8/320</f>
        <v>-3.905</v>
      </c>
      <c r="G161" s="0" t="n">
        <f aca="false">($H$147-15)*EXP(-2*F161^2/$G$154^2)+15</f>
        <v>17.0028833527401</v>
      </c>
    </row>
    <row r="162" customFormat="false" ht="13.8" hidden="false" customHeight="false" outlineLevel="0" collapsed="false">
      <c r="A162" s="0" t="n">
        <v>160</v>
      </c>
      <c r="B162" s="0" t="n">
        <v>120</v>
      </c>
      <c r="C162" s="0" t="n">
        <f aca="false">(A162-145)*8.8/320</f>
        <v>0.4125</v>
      </c>
      <c r="D162" s="0" t="n">
        <v>120</v>
      </c>
      <c r="F162" s="0" t="n">
        <f aca="false">(A6-$G$147)*8.8/320</f>
        <v>-3.8775</v>
      </c>
      <c r="G162" s="0" t="n">
        <f aca="false">($H$147-15)*EXP(-2*F162^2/$G$154^2)+15</f>
        <v>17.1195161228897</v>
      </c>
    </row>
    <row r="163" customFormat="false" ht="13.8" hidden="false" customHeight="false" outlineLevel="0" collapsed="false">
      <c r="A163" s="0" t="n">
        <v>161</v>
      </c>
      <c r="B163" s="0" t="n">
        <v>116</v>
      </c>
      <c r="C163" s="0" t="n">
        <f aca="false">(A163-145)*8.8/320</f>
        <v>0.44</v>
      </c>
      <c r="D163" s="0" t="n">
        <v>116</v>
      </c>
      <c r="F163" s="0" t="n">
        <f aca="false">(A7-$G$147)*8.8/320</f>
        <v>-3.85</v>
      </c>
      <c r="G163" s="0" t="n">
        <f aca="false">($H$147-15)*EXP(-2*F163^2/$G$154^2)+15</f>
        <v>17.2420437061138</v>
      </c>
    </row>
    <row r="164" customFormat="false" ht="13.8" hidden="false" customHeight="false" outlineLevel="0" collapsed="false">
      <c r="A164" s="0" t="n">
        <v>162</v>
      </c>
      <c r="B164" s="0" t="n">
        <v>111</v>
      </c>
      <c r="C164" s="0" t="n">
        <f aca="false">(A164-145)*8.8/320</f>
        <v>0.4675</v>
      </c>
      <c r="D164" s="0" t="n">
        <v>111</v>
      </c>
      <c r="F164" s="0" t="n">
        <f aca="false">(A8-$G$147)*8.8/320</f>
        <v>-3.8225</v>
      </c>
      <c r="G164" s="0" t="n">
        <f aca="false">($H$147-15)*EXP(-2*F164^2/$G$154^2)+15</f>
        <v>17.3707060417966</v>
      </c>
    </row>
    <row r="165" customFormat="false" ht="13.8" hidden="false" customHeight="false" outlineLevel="0" collapsed="false">
      <c r="A165" s="0" t="n">
        <v>163</v>
      </c>
      <c r="B165" s="0" t="n">
        <v>111</v>
      </c>
      <c r="C165" s="0" t="n">
        <f aca="false">(A165-145)*8.8/320</f>
        <v>0.495</v>
      </c>
      <c r="D165" s="0" t="n">
        <v>111</v>
      </c>
      <c r="F165" s="0" t="n">
        <f aca="false">(A9-$G$147)*8.8/320</f>
        <v>-3.795</v>
      </c>
      <c r="G165" s="0" t="n">
        <f aca="false">($H$147-15)*EXP(-2*F165^2/$G$154^2)+15</f>
        <v>17.5057493179086</v>
      </c>
    </row>
    <row r="166" customFormat="false" ht="13.8" hidden="false" customHeight="false" outlineLevel="0" collapsed="false">
      <c r="A166" s="0" t="n">
        <v>164</v>
      </c>
      <c r="B166" s="0" t="n">
        <v>111</v>
      </c>
      <c r="C166" s="0" t="n">
        <f aca="false">(A166-145)*8.8/320</f>
        <v>0.5225</v>
      </c>
      <c r="D166" s="0" t="n">
        <v>111</v>
      </c>
      <c r="F166" s="0" t="n">
        <f aca="false">(A10-$G$147)*8.8/320</f>
        <v>-3.7675</v>
      </c>
      <c r="G166" s="0" t="n">
        <f aca="false">($H$147-15)*EXP(-2*F166^2/$G$154^2)+15</f>
        <v>17.6474259245659</v>
      </c>
    </row>
    <row r="167" customFormat="false" ht="13.8" hidden="false" customHeight="false" outlineLevel="0" collapsed="false">
      <c r="A167" s="0" t="n">
        <v>165</v>
      </c>
      <c r="B167" s="0" t="n">
        <v>111</v>
      </c>
      <c r="C167" s="0" t="n">
        <f aca="false">(A167-145)*8.8/320</f>
        <v>0.55</v>
      </c>
      <c r="D167" s="0" t="n">
        <v>111</v>
      </c>
      <c r="F167" s="0" t="n">
        <f aca="false">(A11-$G$147)*8.8/320</f>
        <v>-3.74</v>
      </c>
      <c r="G167" s="0" t="n">
        <f aca="false">($H$147-15)*EXP(-2*F167^2/$G$154^2)+15</f>
        <v>17.7959943921824</v>
      </c>
    </row>
    <row r="168" customFormat="false" ht="13.8" hidden="false" customHeight="false" outlineLevel="0" collapsed="false">
      <c r="A168" s="0" t="n">
        <v>166</v>
      </c>
      <c r="B168" s="0" t="n">
        <v>113</v>
      </c>
      <c r="C168" s="0" t="n">
        <f aca="false">(A168-145)*8.8/320</f>
        <v>0.5775</v>
      </c>
      <c r="D168" s="0" t="n">
        <v>113</v>
      </c>
      <c r="F168" s="0" t="n">
        <f aca="false">(A12-$G$147)*8.8/320</f>
        <v>-3.7125</v>
      </c>
      <c r="G168" s="0" t="n">
        <f aca="false">($H$147-15)*EXP(-2*F168^2/$G$154^2)+15</f>
        <v>17.9517193134928</v>
      </c>
    </row>
    <row r="169" customFormat="false" ht="13.8" hidden="false" customHeight="false" outlineLevel="0" collapsed="false">
      <c r="A169" s="0" t="n">
        <v>167</v>
      </c>
      <c r="B169" s="0" t="n">
        <v>112</v>
      </c>
      <c r="C169" s="0" t="n">
        <f aca="false">(A169-145)*8.8/320</f>
        <v>0.605</v>
      </c>
      <c r="D169" s="0" t="n">
        <v>112</v>
      </c>
      <c r="F169" s="0" t="n">
        <f aca="false">(A13-$G$147)*8.8/320</f>
        <v>-3.685</v>
      </c>
      <c r="G169" s="0" t="n">
        <f aca="false">($H$147-15)*EXP(-2*F169^2/$G$154^2)+15</f>
        <v>18.114871248724</v>
      </c>
    </row>
    <row r="170" customFormat="false" ht="13.8" hidden="false" customHeight="false" outlineLevel="0" collapsed="false">
      <c r="A170" s="0" t="n">
        <v>168</v>
      </c>
      <c r="B170" s="0" t="n">
        <v>111</v>
      </c>
      <c r="C170" s="0" t="n">
        <f aca="false">(A170-145)*8.8/320</f>
        <v>0.6325</v>
      </c>
      <c r="D170" s="0" t="n">
        <v>111</v>
      </c>
      <c r="F170" s="0" t="n">
        <f aca="false">(A14-$G$147)*8.8/320</f>
        <v>-3.6575</v>
      </c>
      <c r="G170" s="0" t="n">
        <f aca="false">($H$147-15)*EXP(-2*F170^2/$G$154^2)+15</f>
        <v>18.2857266132068</v>
      </c>
    </row>
    <row r="171" customFormat="false" ht="13.8" hidden="false" customHeight="false" outlineLevel="0" collapsed="false">
      <c r="A171" s="0" t="n">
        <v>169</v>
      </c>
      <c r="B171" s="0" t="n">
        <v>110</v>
      </c>
      <c r="C171" s="0" t="n">
        <f aca="false">(A171-145)*8.8/320</f>
        <v>0.66</v>
      </c>
      <c r="D171" s="0" t="n">
        <v>110</v>
      </c>
      <c r="F171" s="0" t="n">
        <f aca="false">(A15-$G$147)*8.8/320</f>
        <v>-3.63</v>
      </c>
      <c r="G171" s="0" t="n">
        <f aca="false">($H$147-15)*EXP(-2*F171^2/$G$154^2)+15</f>
        <v>18.4645675467229</v>
      </c>
    </row>
    <row r="172" customFormat="false" ht="13.8" hidden="false" customHeight="false" outlineLevel="0" collapsed="false">
      <c r="A172" s="0" t="n">
        <v>170</v>
      </c>
      <c r="B172" s="0" t="n">
        <v>106</v>
      </c>
      <c r="C172" s="0" t="n">
        <f aca="false">(A172-145)*8.8/320</f>
        <v>0.6875</v>
      </c>
      <c r="D172" s="0" t="n">
        <v>106</v>
      </c>
      <c r="F172" s="0" t="n">
        <f aca="false">(A16-$G$147)*8.8/320</f>
        <v>-3.6025</v>
      </c>
      <c r="G172" s="0" t="n">
        <f aca="false">($H$147-15)*EXP(-2*F172^2/$G$154^2)+15</f>
        <v>18.651681763904</v>
      </c>
    </row>
    <row r="173" customFormat="false" ht="13.8" hidden="false" customHeight="false" outlineLevel="0" collapsed="false">
      <c r="A173" s="0" t="n">
        <v>171</v>
      </c>
      <c r="B173" s="0" t="n">
        <v>101</v>
      </c>
      <c r="C173" s="0" t="n">
        <f aca="false">(A173-145)*8.8/320</f>
        <v>0.715</v>
      </c>
      <c r="D173" s="0" t="n">
        <v>101</v>
      </c>
      <c r="F173" s="0" t="n">
        <f aca="false">(A17-$G$147)*8.8/320</f>
        <v>-3.575</v>
      </c>
      <c r="G173" s="0" t="n">
        <f aca="false">($H$147-15)*EXP(-2*F173^2/$G$154^2)+15</f>
        <v>18.8473623850097</v>
      </c>
    </row>
    <row r="174" customFormat="false" ht="13.8" hidden="false" customHeight="false" outlineLevel="0" collapsed="false">
      <c r="A174" s="0" t="n">
        <v>172</v>
      </c>
      <c r="B174" s="0" t="n">
        <v>98</v>
      </c>
      <c r="C174" s="0" t="n">
        <f aca="false">(A174-145)*8.8/320</f>
        <v>0.7425</v>
      </c>
      <c r="D174" s="0" t="n">
        <v>98</v>
      </c>
      <c r="F174" s="0" t="n">
        <f aca="false">(A18-$G$147)*8.8/320</f>
        <v>-3.5475</v>
      </c>
      <c r="G174" s="0" t="n">
        <f aca="false">($H$147-15)*EXP(-2*F174^2/$G$154^2)+15</f>
        <v>19.0519077464348</v>
      </c>
    </row>
    <row r="175" customFormat="false" ht="13.8" hidden="false" customHeight="false" outlineLevel="0" collapsed="false">
      <c r="A175" s="0" t="n">
        <v>173</v>
      </c>
      <c r="B175" s="0" t="n">
        <v>97</v>
      </c>
      <c r="C175" s="0" t="n">
        <f aca="false">(A175-145)*8.8/320</f>
        <v>0.77</v>
      </c>
      <c r="D175" s="0" t="n">
        <v>97</v>
      </c>
      <c r="F175" s="0" t="n">
        <f aca="false">(A19-$G$147)*8.8/320</f>
        <v>-3.52</v>
      </c>
      <c r="G175" s="0" t="n">
        <f aca="false">($H$147-15)*EXP(-2*F175^2/$G$154^2)+15</f>
        <v>19.2656211903168</v>
      </c>
    </row>
    <row r="176" customFormat="false" ht="13.8" hidden="false" customHeight="false" outlineLevel="0" collapsed="false">
      <c r="A176" s="0" t="n">
        <v>174</v>
      </c>
      <c r="B176" s="0" t="n">
        <v>96</v>
      </c>
      <c r="C176" s="0" t="n">
        <f aca="false">(A176-145)*8.8/320</f>
        <v>0.7975</v>
      </c>
      <c r="D176" s="0" t="n">
        <v>96</v>
      </c>
      <c r="F176" s="0" t="n">
        <f aca="false">(A20-$G$147)*8.8/320</f>
        <v>-3.4925</v>
      </c>
      <c r="G176" s="0" t="n">
        <f aca="false">($H$147-15)*EXP(-2*F176^2/$G$154^2)+15</f>
        <v>19.4888108326443</v>
      </c>
    </row>
    <row r="177" customFormat="false" ht="13.8" hidden="false" customHeight="false" outlineLevel="0" collapsed="false">
      <c r="A177" s="0" t="n">
        <v>175</v>
      </c>
      <c r="B177" s="0" t="n">
        <v>96</v>
      </c>
      <c r="C177" s="0" t="n">
        <f aca="false">(A177-145)*8.8/320</f>
        <v>0.825</v>
      </c>
      <c r="D177" s="0" t="n">
        <v>96</v>
      </c>
      <c r="F177" s="0" t="n">
        <f aca="false">(A21-$G$147)*8.8/320</f>
        <v>-3.465</v>
      </c>
      <c r="G177" s="0" t="n">
        <f aca="false">($H$147-15)*EXP(-2*F177^2/$G$154^2)+15</f>
        <v>19.721789309292</v>
      </c>
    </row>
    <row r="178" customFormat="false" ht="13.8" hidden="false" customHeight="false" outlineLevel="0" collapsed="false">
      <c r="A178" s="0" t="n">
        <v>176</v>
      </c>
      <c r="B178" s="0" t="n">
        <v>99</v>
      </c>
      <c r="C178" s="0" t="n">
        <f aca="false">(A178-145)*8.8/320</f>
        <v>0.8525</v>
      </c>
      <c r="D178" s="0" t="n">
        <v>99</v>
      </c>
      <c r="F178" s="0" t="n">
        <f aca="false">(A22-$G$147)*8.8/320</f>
        <v>-3.4375</v>
      </c>
      <c r="G178" s="0" t="n">
        <f aca="false">($H$147-15)*EXP(-2*F178^2/$G$154^2)+15</f>
        <v>19.964873499445</v>
      </c>
    </row>
    <row r="179" customFormat="false" ht="13.8" hidden="false" customHeight="false" outlineLevel="0" collapsed="false">
      <c r="A179" s="0" t="n">
        <v>177</v>
      </c>
      <c r="B179" s="0" t="n">
        <v>100</v>
      </c>
      <c r="C179" s="0" t="n">
        <f aca="false">(A179-145)*8.8/320</f>
        <v>0.88</v>
      </c>
      <c r="D179" s="0" t="n">
        <v>100</v>
      </c>
      <c r="F179" s="0" t="n">
        <f aca="false">(A23-$G$147)*8.8/320</f>
        <v>-3.41</v>
      </c>
      <c r="G179" s="0" t="n">
        <f aca="false">($H$147-15)*EXP(-2*F179^2/$G$154^2)+15</f>
        <v>20.21838422591</v>
      </c>
    </row>
    <row r="180" customFormat="false" ht="13.8" hidden="false" customHeight="false" outlineLevel="0" collapsed="false">
      <c r="A180" s="0" t="n">
        <v>178</v>
      </c>
      <c r="B180" s="0" t="n">
        <v>100</v>
      </c>
      <c r="C180" s="0" t="n">
        <f aca="false">(A180-145)*8.8/320</f>
        <v>0.9075</v>
      </c>
      <c r="D180" s="0" t="n">
        <v>100</v>
      </c>
      <c r="F180" s="0" t="n">
        <f aca="false">(A24-$G$147)*8.8/320</f>
        <v>-3.3825</v>
      </c>
      <c r="G180" s="0" t="n">
        <f aca="false">($H$147-15)*EXP(-2*F180^2/$G$154^2)+15</f>
        <v>20.482645931851</v>
      </c>
    </row>
    <row r="181" customFormat="false" ht="13.8" hidden="false" customHeight="false" outlineLevel="0" collapsed="false">
      <c r="A181" s="0" t="n">
        <v>179</v>
      </c>
      <c r="B181" s="0" t="n">
        <v>100</v>
      </c>
      <c r="C181" s="0" t="n">
        <f aca="false">(A181-145)*8.8/320</f>
        <v>0.935</v>
      </c>
      <c r="D181" s="0" t="n">
        <v>100</v>
      </c>
      <c r="F181" s="0" t="n">
        <f aca="false">(A25-$G$147)*8.8/320</f>
        <v>-3.355</v>
      </c>
      <c r="G181" s="0" t="n">
        <f aca="false">($H$147-15)*EXP(-2*F181^2/$G$154^2)+15</f>
        <v>20.7579863335319</v>
      </c>
    </row>
    <row r="182" customFormat="false" ht="13.8" hidden="false" customHeight="false" outlineLevel="0" collapsed="false">
      <c r="A182" s="0" t="n">
        <v>180</v>
      </c>
      <c r="B182" s="0" t="n">
        <v>97</v>
      </c>
      <c r="C182" s="0" t="n">
        <f aca="false">(A182-145)*8.8/320</f>
        <v>0.9625</v>
      </c>
      <c r="D182" s="0" t="n">
        <v>97</v>
      </c>
      <c r="F182" s="0" t="n">
        <f aca="false">(A26-$G$147)*8.8/320</f>
        <v>-3.3275</v>
      </c>
      <c r="G182" s="0" t="n">
        <f aca="false">($H$147-15)*EXP(-2*F182^2/$G$154^2)+15</f>
        <v>21.0447360486954</v>
      </c>
    </row>
    <row r="183" customFormat="false" ht="13.8" hidden="false" customHeight="false" outlineLevel="0" collapsed="false">
      <c r="A183" s="0" t="n">
        <v>181</v>
      </c>
      <c r="B183" s="0" t="n">
        <v>94</v>
      </c>
      <c r="C183" s="0" t="n">
        <f aca="false">(A183-145)*8.8/320</f>
        <v>0.99</v>
      </c>
      <c r="D183" s="0" t="n">
        <v>94</v>
      </c>
      <c r="F183" s="0" t="n">
        <f aca="false">(A27-$G$147)*8.8/320</f>
        <v>-3.3</v>
      </c>
      <c r="G183" s="0" t="n">
        <f aca="false">($H$147-15)*EXP(-2*F183^2/$G$154^2)+15</f>
        <v>21.3432282002571</v>
      </c>
    </row>
    <row r="184" customFormat="false" ht="13.8" hidden="false" customHeight="false" outlineLevel="0" collapsed="false">
      <c r="A184" s="0" t="n">
        <v>182</v>
      </c>
      <c r="B184" s="0" t="n">
        <v>92</v>
      </c>
      <c r="C184" s="0" t="n">
        <f aca="false">(A184-145)*8.8/320</f>
        <v>1.0175</v>
      </c>
      <c r="D184" s="0" t="n">
        <v>92</v>
      </c>
      <c r="F184" s="0" t="n">
        <f aca="false">(A28-$G$147)*8.8/320</f>
        <v>-3.2725</v>
      </c>
      <c r="G184" s="0" t="n">
        <f aca="false">($H$147-15)*EXP(-2*F184^2/$G$154^2)+15</f>
        <v>21.6537979950526</v>
      </c>
    </row>
    <row r="185" customFormat="false" ht="13.8" hidden="false" customHeight="false" outlineLevel="0" collapsed="false">
      <c r="A185" s="0" t="n">
        <v>183</v>
      </c>
      <c r="B185" s="0" t="n">
        <v>90</v>
      </c>
      <c r="C185" s="0" t="n">
        <f aca="false">(A185-145)*8.8/320</f>
        <v>1.045</v>
      </c>
      <c r="D185" s="0" t="n">
        <v>90</v>
      </c>
      <c r="F185" s="0" t="n">
        <f aca="false">(A29-$G$147)*8.8/320</f>
        <v>-3.245</v>
      </c>
      <c r="G185" s="0" t="n">
        <f aca="false">($H$147-15)*EXP(-2*F185^2/$G$154^2)+15</f>
        <v>21.9767822774275</v>
      </c>
    </row>
    <row r="186" customFormat="false" ht="13.8" hidden="false" customHeight="false" outlineLevel="0" collapsed="false">
      <c r="A186" s="0" t="n">
        <v>184</v>
      </c>
      <c r="B186" s="0" t="n">
        <v>89</v>
      </c>
      <c r="C186" s="0" t="n">
        <f aca="false">(A186-145)*8.8/320</f>
        <v>1.0725</v>
      </c>
      <c r="D186" s="0" t="n">
        <v>89</v>
      </c>
      <c r="F186" s="0" t="n">
        <f aca="false">(A30-$G$147)*8.8/320</f>
        <v>-3.2175</v>
      </c>
      <c r="G186" s="0" t="n">
        <f aca="false">($H$147-15)*EXP(-2*F186^2/$G$154^2)+15</f>
        <v>22.3125190575286</v>
      </c>
    </row>
    <row r="187" customFormat="false" ht="13.8" hidden="false" customHeight="false" outlineLevel="0" collapsed="false">
      <c r="A187" s="0" t="n">
        <v>185</v>
      </c>
      <c r="B187" s="0" t="n">
        <v>89</v>
      </c>
      <c r="C187" s="0" t="n">
        <f aca="false">(A187-145)*8.8/320</f>
        <v>1.1</v>
      </c>
      <c r="D187" s="0" t="n">
        <v>89</v>
      </c>
      <c r="F187" s="0" t="n">
        <f aca="false">(A31-$G$147)*8.8/320</f>
        <v>-3.19</v>
      </c>
      <c r="G187" s="0" t="n">
        <f aca="false">($H$147-15)*EXP(-2*F187^2/$G$154^2)+15</f>
        <v>22.661347014215</v>
      </c>
    </row>
    <row r="188" customFormat="false" ht="13.8" hidden="false" customHeight="false" outlineLevel="0" collapsed="false">
      <c r="A188" s="0" t="n">
        <v>186</v>
      </c>
      <c r="B188" s="0" t="n">
        <v>89</v>
      </c>
      <c r="C188" s="0" t="n">
        <f aca="false">(A188-145)*8.8/320</f>
        <v>1.1275</v>
      </c>
      <c r="D188" s="0" t="n">
        <v>89</v>
      </c>
      <c r="F188" s="0" t="n">
        <f aca="false">(A32-$G$147)*8.8/320</f>
        <v>-3.1625</v>
      </c>
      <c r="G188" s="0" t="n">
        <f aca="false">($H$147-15)*EXP(-2*F188^2/$G$154^2)+15</f>
        <v>23.023604972579</v>
      </c>
    </row>
    <row r="189" customFormat="false" ht="13.8" hidden="false" customHeight="false" outlineLevel="0" collapsed="false">
      <c r="A189" s="0" t="n">
        <v>187</v>
      </c>
      <c r="B189" s="0" t="n">
        <v>88</v>
      </c>
      <c r="C189" s="0" t="n">
        <f aca="false">(A189-145)*8.8/320</f>
        <v>1.155</v>
      </c>
      <c r="D189" s="0" t="n">
        <v>88</v>
      </c>
      <c r="F189" s="0" t="n">
        <f aca="false">(A33-$G$147)*8.8/320</f>
        <v>-3.135</v>
      </c>
      <c r="G189" s="0" t="n">
        <f aca="false">($H$147-15)*EXP(-2*F189^2/$G$154^2)+15</f>
        <v>23.3996313561392</v>
      </c>
    </row>
    <row r="190" customFormat="false" ht="13.8" hidden="false" customHeight="false" outlineLevel="0" collapsed="false">
      <c r="A190" s="0" t="n">
        <v>188</v>
      </c>
      <c r="B190" s="0" t="n">
        <v>85</v>
      </c>
      <c r="C190" s="0" t="n">
        <f aca="false">(A190-145)*8.8/320</f>
        <v>1.1825</v>
      </c>
      <c r="D190" s="0" t="n">
        <v>85</v>
      </c>
      <c r="F190" s="0" t="n">
        <f aca="false">(A34-$G$147)*8.8/320</f>
        <v>-3.1075</v>
      </c>
      <c r="G190" s="0" t="n">
        <f aca="false">($H$147-15)*EXP(-2*F190^2/$G$154^2)+15</f>
        <v>23.7897636138427</v>
      </c>
    </row>
    <row r="191" customFormat="false" ht="13.8" hidden="false" customHeight="false" outlineLevel="0" collapsed="false">
      <c r="A191" s="0" t="n">
        <v>189</v>
      </c>
      <c r="B191" s="0" t="n">
        <v>84</v>
      </c>
      <c r="C191" s="0" t="n">
        <f aca="false">(A191-145)*8.8/320</f>
        <v>1.21</v>
      </c>
      <c r="D191" s="0" t="n">
        <v>84</v>
      </c>
      <c r="F191" s="0" t="n">
        <f aca="false">(A35-$G$147)*8.8/320</f>
        <v>-3.08</v>
      </c>
      <c r="G191" s="0" t="n">
        <f aca="false">($H$147-15)*EXP(-2*F191^2/$G$154^2)+15</f>
        <v>24.1943376220914</v>
      </c>
    </row>
    <row r="192" customFormat="false" ht="13.8" hidden="false" customHeight="false" outlineLevel="0" collapsed="false">
      <c r="A192" s="0" t="n">
        <v>190</v>
      </c>
      <c r="B192" s="0" t="n">
        <v>83</v>
      </c>
      <c r="C192" s="0" t="n">
        <f aca="false">(A192-145)*8.8/320</f>
        <v>1.2375</v>
      </c>
      <c r="D192" s="0" t="n">
        <v>83</v>
      </c>
      <c r="F192" s="0" t="n">
        <f aca="false">(A36-$G$147)*8.8/320</f>
        <v>-3.0525</v>
      </c>
      <c r="G192" s="0" t="n">
        <f aca="false">($H$147-15)*EXP(-2*F192^2/$G$154^2)+15</f>
        <v>24.6136870620921</v>
      </c>
    </row>
    <row r="193" customFormat="false" ht="13.8" hidden="false" customHeight="false" outlineLevel="0" collapsed="false">
      <c r="A193" s="0" t="n">
        <v>191</v>
      </c>
      <c r="B193" s="0" t="n">
        <v>80</v>
      </c>
      <c r="C193" s="0" t="n">
        <f aca="false">(A193-145)*8.8/320</f>
        <v>1.265</v>
      </c>
      <c r="D193" s="0" t="n">
        <v>80</v>
      </c>
      <c r="F193" s="0" t="n">
        <f aca="false">(A37-$G$147)*8.8/320</f>
        <v>-3.025</v>
      </c>
      <c r="G193" s="0" t="n">
        <f aca="false">($H$147-15)*EXP(-2*F193^2/$G$154^2)+15</f>
        <v>25.0481427729107</v>
      </c>
    </row>
    <row r="194" customFormat="false" ht="13.8" hidden="false" customHeight="false" outlineLevel="0" collapsed="false">
      <c r="A194" s="0" t="n">
        <v>192</v>
      </c>
      <c r="B194" s="0" t="n">
        <v>75</v>
      </c>
      <c r="C194" s="0" t="n">
        <f aca="false">(A194-145)*8.8/320</f>
        <v>1.2925</v>
      </c>
      <c r="D194" s="0" t="n">
        <v>75</v>
      </c>
      <c r="F194" s="0" t="n">
        <f aca="false">(A38-$G$147)*8.8/320</f>
        <v>-2.9975</v>
      </c>
      <c r="G194" s="0" t="n">
        <f aca="false">($H$147-15)*EXP(-2*F194^2/$G$154^2)+15</f>
        <v>25.4980320807007</v>
      </c>
    </row>
    <row r="195" customFormat="false" ht="13.8" hidden="false" customHeight="false" outlineLevel="0" collapsed="false">
      <c r="A195" s="0" t="n">
        <v>193</v>
      </c>
      <c r="B195" s="0" t="n">
        <v>74</v>
      </c>
      <c r="C195" s="0" t="n">
        <f aca="false">(A195-145)*8.8/320</f>
        <v>1.32</v>
      </c>
      <c r="D195" s="0" t="n">
        <v>74</v>
      </c>
      <c r="F195" s="0" t="n">
        <f aca="false">(A39-$G$147)*8.8/320</f>
        <v>-2.97</v>
      </c>
      <c r="G195" s="0" t="n">
        <f aca="false">($H$147-15)*EXP(-2*F195^2/$G$154^2)+15</f>
        <v>25.9636781046654</v>
      </c>
    </row>
    <row r="196" customFormat="false" ht="13.8" hidden="false" customHeight="false" outlineLevel="0" collapsed="false">
      <c r="A196" s="0" t="n">
        <v>194</v>
      </c>
      <c r="B196" s="0" t="n">
        <v>75</v>
      </c>
      <c r="C196" s="0" t="n">
        <f aca="false">(A196-145)*8.8/320</f>
        <v>1.3475</v>
      </c>
      <c r="D196" s="0" t="n">
        <v>75</v>
      </c>
      <c r="F196" s="0" t="n">
        <f aca="false">(A40-$G$147)*8.8/320</f>
        <v>-2.9425</v>
      </c>
      <c r="G196" s="0" t="n">
        <f aca="false">($H$147-15)*EXP(-2*F196^2/$G$154^2)+15</f>
        <v>26.4453990404042</v>
      </c>
    </row>
    <row r="197" customFormat="false" ht="13.8" hidden="false" customHeight="false" outlineLevel="0" collapsed="false">
      <c r="A197" s="0" t="n">
        <v>195</v>
      </c>
      <c r="B197" s="0" t="n">
        <v>75</v>
      </c>
      <c r="C197" s="0" t="n">
        <f aca="false">(A197-145)*8.8/320</f>
        <v>1.375</v>
      </c>
      <c r="D197" s="0" t="n">
        <v>75</v>
      </c>
      <c r="F197" s="0" t="n">
        <f aca="false">(A41-$G$147)*8.8/320</f>
        <v>-2.915</v>
      </c>
      <c r="G197" s="0" t="n">
        <f aca="false">($H$147-15)*EXP(-2*F197^2/$G$154^2)+15</f>
        <v>26.9435074213882</v>
      </c>
    </row>
    <row r="198" customFormat="false" ht="13.8" hidden="false" customHeight="false" outlineLevel="0" collapsed="false">
      <c r="A198" s="0" t="n">
        <v>196</v>
      </c>
      <c r="B198" s="0" t="n">
        <v>76</v>
      </c>
      <c r="C198" s="0" t="n">
        <f aca="false">(A198-145)*8.8/320</f>
        <v>1.4025</v>
      </c>
      <c r="D198" s="0" t="n">
        <v>76</v>
      </c>
      <c r="F198" s="0" t="n">
        <f aca="false">(A42-$G$147)*8.8/320</f>
        <v>-2.8875</v>
      </c>
      <c r="G198" s="0" t="n">
        <f aca="false">($H$147-15)*EXP(-2*F198^2/$G$154^2)+15</f>
        <v>27.4583093594068</v>
      </c>
    </row>
    <row r="199" customFormat="false" ht="13.8" hidden="false" customHeight="false" outlineLevel="0" collapsed="false">
      <c r="A199" s="0" t="n">
        <v>197</v>
      </c>
      <c r="B199" s="0" t="n">
        <v>77</v>
      </c>
      <c r="C199" s="0" t="n">
        <f aca="false">(A199-145)*8.8/320</f>
        <v>1.43</v>
      </c>
      <c r="D199" s="0" t="n">
        <v>77</v>
      </c>
      <c r="F199" s="0" t="n">
        <f aca="false">(A43-$G$147)*8.8/320</f>
        <v>-2.86</v>
      </c>
      <c r="G199" s="0" t="n">
        <f aca="false">($H$147-15)*EXP(-2*F199^2/$G$154^2)+15</f>
        <v>27.990103764922</v>
      </c>
    </row>
    <row r="200" customFormat="false" ht="13.8" hidden="false" customHeight="false" outlineLevel="0" collapsed="false">
      <c r="A200" s="0" t="n">
        <v>198</v>
      </c>
      <c r="B200" s="0" t="n">
        <v>76</v>
      </c>
      <c r="C200" s="0" t="n">
        <f aca="false">(A200-145)*8.8/320</f>
        <v>1.4575</v>
      </c>
      <c r="D200" s="0" t="n">
        <v>76</v>
      </c>
      <c r="F200" s="0" t="n">
        <f aca="false">(A44-$G$147)*8.8/320</f>
        <v>-2.8325</v>
      </c>
      <c r="G200" s="0" t="n">
        <f aca="false">($H$147-15)*EXP(-2*F200^2/$G$154^2)+15</f>
        <v>28.5391815483674</v>
      </c>
    </row>
    <row r="201" customFormat="false" ht="13.8" hidden="false" customHeight="false" outlineLevel="0" collapsed="false">
      <c r="A201" s="0" t="n">
        <v>199</v>
      </c>
      <c r="B201" s="0" t="n">
        <v>74</v>
      </c>
      <c r="C201" s="0" t="n">
        <f aca="false">(A201-145)*8.8/320</f>
        <v>1.485</v>
      </c>
      <c r="D201" s="0" t="n">
        <v>74</v>
      </c>
      <c r="F201" s="0" t="n">
        <f aca="false">(A45-$G$147)*8.8/320</f>
        <v>-2.805</v>
      </c>
      <c r="G201" s="0" t="n">
        <f aca="false">($H$147-15)*EXP(-2*F201^2/$G$154^2)+15</f>
        <v>29.1058248035291</v>
      </c>
    </row>
    <row r="202" customFormat="false" ht="13.8" hidden="false" customHeight="false" outlineLevel="0" collapsed="false">
      <c r="A202" s="0" t="n">
        <v>200</v>
      </c>
      <c r="B202" s="0" t="n">
        <v>71</v>
      </c>
      <c r="C202" s="0" t="n">
        <f aca="false">(A202-145)*8.8/320</f>
        <v>1.5125</v>
      </c>
      <c r="D202" s="0" t="n">
        <v>71</v>
      </c>
      <c r="F202" s="0" t="n">
        <f aca="false">(A46-$G$147)*8.8/320</f>
        <v>-2.7775</v>
      </c>
      <c r="G202" s="0" t="n">
        <f aca="false">($H$147-15)*EXP(-2*F202^2/$G$154^2)+15</f>
        <v>29.6903059742416</v>
      </c>
    </row>
    <row r="203" customFormat="false" ht="13.8" hidden="false" customHeight="false" outlineLevel="0" collapsed="false">
      <c r="A203" s="0" t="n">
        <v>201</v>
      </c>
      <c r="B203" s="0" t="n">
        <v>68</v>
      </c>
      <c r="C203" s="0" t="n">
        <f aca="false">(A203-145)*8.8/320</f>
        <v>1.54</v>
      </c>
      <c r="D203" s="0" t="n">
        <v>68</v>
      </c>
      <c r="F203" s="0" t="n">
        <f aca="false">(A47-$G$147)*8.8/320</f>
        <v>-2.75</v>
      </c>
      <c r="G203" s="0" t="n">
        <f aca="false">($H$147-15)*EXP(-2*F203^2/$G$154^2)+15</f>
        <v>30.2928870057372</v>
      </c>
    </row>
    <row r="204" customFormat="false" ht="13.8" hidden="false" customHeight="false" outlineLevel="0" collapsed="false">
      <c r="A204" s="0" t="n">
        <v>202</v>
      </c>
      <c r="B204" s="0" t="n">
        <v>67</v>
      </c>
      <c r="C204" s="0" t="n">
        <f aca="false">(A204-145)*8.8/320</f>
        <v>1.5675</v>
      </c>
      <c r="D204" s="0" t="n">
        <v>67</v>
      </c>
      <c r="F204" s="0" t="n">
        <f aca="false">(A48-$G$147)*8.8/320</f>
        <v>-2.7225</v>
      </c>
      <c r="G204" s="0" t="n">
        <f aca="false">($H$147-15)*EXP(-2*F204^2/$G$154^2)+15</f>
        <v>30.9138184820841</v>
      </c>
    </row>
    <row r="205" customFormat="false" ht="13.8" hidden="false" customHeight="false" outlineLevel="0" collapsed="false">
      <c r="A205" s="0" t="n">
        <v>203</v>
      </c>
      <c r="B205" s="0" t="n">
        <v>67</v>
      </c>
      <c r="C205" s="0" t="n">
        <f aca="false">(A205-145)*8.8/320</f>
        <v>1.595</v>
      </c>
      <c r="D205" s="0" t="n">
        <v>67</v>
      </c>
      <c r="F205" s="0" t="n">
        <f aca="false">(A49-$G$147)*8.8/320</f>
        <v>-2.695</v>
      </c>
      <c r="G205" s="0" t="n">
        <f aca="false">($H$147-15)*EXP(-2*F205^2/$G$154^2)+15</f>
        <v>31.5533387512473</v>
      </c>
    </row>
    <row r="206" customFormat="false" ht="13.8" hidden="false" customHeight="false" outlineLevel="0" collapsed="false">
      <c r="A206" s="0" t="n">
        <v>204</v>
      </c>
      <c r="B206" s="0" t="n">
        <v>67</v>
      </c>
      <c r="C206" s="0" t="n">
        <f aca="false">(A206-145)*8.8/320</f>
        <v>1.6225</v>
      </c>
      <c r="D206" s="0" t="n">
        <v>67</v>
      </c>
      <c r="F206" s="0" t="n">
        <f aca="false">(A50-$G$147)*8.8/320</f>
        <v>-2.6675</v>
      </c>
      <c r="G206" s="0" t="n">
        <f aca="false">($H$147-15)*EXP(-2*F206^2/$G$154^2)+15</f>
        <v>32.2116730394093</v>
      </c>
    </row>
    <row r="207" customFormat="false" ht="13.8" hidden="false" customHeight="false" outlineLevel="0" collapsed="false">
      <c r="A207" s="0" t="n">
        <v>205</v>
      </c>
      <c r="B207" s="0" t="n">
        <v>65</v>
      </c>
      <c r="C207" s="0" t="n">
        <f aca="false">(A207-145)*8.8/320</f>
        <v>1.65</v>
      </c>
      <c r="D207" s="0" t="n">
        <v>65</v>
      </c>
      <c r="F207" s="0" t="n">
        <f aca="false">(A51-$G$147)*8.8/320</f>
        <v>-2.64</v>
      </c>
      <c r="G207" s="0" t="n">
        <f aca="false">($H$147-15)*EXP(-2*F207^2/$G$154^2)+15</f>
        <v>32.8890325562791</v>
      </c>
    </row>
    <row r="208" customFormat="false" ht="13.8" hidden="false" customHeight="false" outlineLevel="0" collapsed="false">
      <c r="A208" s="0" t="n">
        <v>206</v>
      </c>
      <c r="B208" s="0" t="n">
        <v>64</v>
      </c>
      <c r="C208" s="0" t="n">
        <f aca="false">(A208-145)*8.8/320</f>
        <v>1.6775</v>
      </c>
      <c r="D208" s="0" t="n">
        <v>64</v>
      </c>
      <c r="F208" s="0" t="n">
        <f aca="false">(A52-$G$147)*8.8/320</f>
        <v>-2.6125</v>
      </c>
      <c r="G208" s="0" t="n">
        <f aca="false">($H$147-15)*EXP(-2*F208^2/$G$154^2)+15</f>
        <v>33.5856135932185</v>
      </c>
    </row>
    <row r="209" customFormat="false" ht="13.8" hidden="false" customHeight="false" outlineLevel="0" collapsed="false">
      <c r="A209" s="0" t="n">
        <v>207</v>
      </c>
      <c r="B209" s="0" t="n">
        <v>63</v>
      </c>
      <c r="C209" s="0" t="n">
        <f aca="false">(A209-145)*8.8/320</f>
        <v>1.705</v>
      </c>
      <c r="D209" s="0" t="n">
        <v>63</v>
      </c>
      <c r="F209" s="0" t="n">
        <f aca="false">(A53-$G$147)*8.8/320</f>
        <v>-2.585</v>
      </c>
      <c r="G209" s="0" t="n">
        <f aca="false">($H$147-15)*EXP(-2*F209^2/$G$154^2)+15</f>
        <v>34.3015966161063</v>
      </c>
    </row>
    <row r="210" customFormat="false" ht="13.8" hidden="false" customHeight="false" outlineLevel="0" collapsed="false">
      <c r="A210" s="0" t="n">
        <v>208</v>
      </c>
      <c r="B210" s="0" t="n">
        <v>61</v>
      </c>
      <c r="C210" s="0" t="n">
        <f aca="false">(A210-145)*8.8/320</f>
        <v>1.7325</v>
      </c>
      <c r="D210" s="0" t="n">
        <v>61</v>
      </c>
      <c r="F210" s="0" t="n">
        <f aca="false">(A54-$G$147)*8.8/320</f>
        <v>-2.5575</v>
      </c>
      <c r="G210" s="0" t="n">
        <f aca="false">($H$147-15)*EXP(-2*F210^2/$G$154^2)+15</f>
        <v>35.037145354951</v>
      </c>
    </row>
    <row r="211" customFormat="false" ht="13.8" hidden="false" customHeight="false" outlineLevel="0" collapsed="false">
      <c r="A211" s="0" t="n">
        <v>209</v>
      </c>
      <c r="B211" s="0" t="n">
        <v>59</v>
      </c>
      <c r="C211" s="0" t="n">
        <f aca="false">(A211-145)*8.8/320</f>
        <v>1.76</v>
      </c>
      <c r="D211" s="0" t="n">
        <v>59</v>
      </c>
      <c r="F211" s="0" t="n">
        <f aca="false">(A55-$G$147)*8.8/320</f>
        <v>-2.53</v>
      </c>
      <c r="G211" s="0" t="n">
        <f aca="false">($H$147-15)*EXP(-2*F211^2/$G$154^2)+15</f>
        <v>35.7924058923523</v>
      </c>
    </row>
    <row r="212" customFormat="false" ht="13.8" hidden="false" customHeight="false" outlineLevel="0" collapsed="false">
      <c r="A212" s="0" t="n">
        <v>210</v>
      </c>
      <c r="B212" s="0" t="n">
        <v>56</v>
      </c>
      <c r="C212" s="0" t="n">
        <f aca="false">(A212-145)*8.8/320</f>
        <v>1.7875</v>
      </c>
      <c r="D212" s="0" t="n">
        <v>56</v>
      </c>
      <c r="F212" s="0" t="n">
        <f aca="false">(A56-$G$147)*8.8/320</f>
        <v>-2.5025</v>
      </c>
      <c r="G212" s="0" t="n">
        <f aca="false">($H$147-15)*EXP(-2*F212^2/$G$154^2)+15</f>
        <v>36.5675057529965</v>
      </c>
    </row>
    <row r="213" customFormat="false" ht="13.8" hidden="false" customHeight="false" outlineLevel="0" collapsed="false">
      <c r="A213" s="0" t="n">
        <v>211</v>
      </c>
      <c r="B213" s="0" t="n">
        <v>54</v>
      </c>
      <c r="C213" s="0" t="n">
        <f aca="false">(A213-145)*8.8/320</f>
        <v>1.815</v>
      </c>
      <c r="D213" s="0" t="n">
        <v>54</v>
      </c>
      <c r="F213" s="0" t="n">
        <f aca="false">(A57-$G$147)*8.8/320</f>
        <v>-2.475</v>
      </c>
      <c r="G213" s="0" t="n">
        <f aca="false">($H$147-15)*EXP(-2*F213^2/$G$154^2)+15</f>
        <v>37.3625529964485</v>
      </c>
    </row>
    <row r="214" customFormat="false" ht="13.8" hidden="false" customHeight="false" outlineLevel="0" collapsed="false">
      <c r="A214" s="0" t="n">
        <v>212</v>
      </c>
      <c r="B214" s="0" t="n">
        <v>54</v>
      </c>
      <c r="C214" s="0" t="n">
        <f aca="false">(A214-145)*8.8/320</f>
        <v>1.8425</v>
      </c>
      <c r="D214" s="0" t="n">
        <v>54</v>
      </c>
      <c r="F214" s="0" t="n">
        <f aca="false">(A58-$G$147)*8.8/320</f>
        <v>-2.4475</v>
      </c>
      <c r="G214" s="0" t="n">
        <f aca="false">($H$147-15)*EXP(-2*F214^2/$G$154^2)+15</f>
        <v>38.1776353155847</v>
      </c>
    </row>
    <row r="215" customFormat="false" ht="13.8" hidden="false" customHeight="false" outlineLevel="0" collapsed="false">
      <c r="A215" s="0" t="n">
        <v>213</v>
      </c>
      <c r="B215" s="0" t="n">
        <v>54</v>
      </c>
      <c r="C215" s="0" t="n">
        <f aca="false">(A215-145)*8.8/320</f>
        <v>1.87</v>
      </c>
      <c r="D215" s="0" t="n">
        <v>54</v>
      </c>
      <c r="F215" s="0" t="n">
        <f aca="false">(A59-$G$147)*8.8/320</f>
        <v>-2.42</v>
      </c>
      <c r="G215" s="0" t="n">
        <f aca="false">($H$147-15)*EXP(-2*F215^2/$G$154^2)+15</f>
        <v>39.0128191430775</v>
      </c>
    </row>
    <row r="216" customFormat="false" ht="13.8" hidden="false" customHeight="false" outlineLevel="0" collapsed="false">
      <c r="A216" s="0" t="n">
        <v>214</v>
      </c>
      <c r="B216" s="0" t="n">
        <v>55</v>
      </c>
      <c r="C216" s="0" t="n">
        <f aca="false">(A216-145)*8.8/320</f>
        <v>1.8975</v>
      </c>
      <c r="D216" s="0" t="n">
        <v>55</v>
      </c>
      <c r="F216" s="0" t="n">
        <f aca="false">(A60-$G$147)*8.8/320</f>
        <v>-2.3925</v>
      </c>
      <c r="G216" s="0" t="n">
        <f aca="false">($H$147-15)*EXP(-2*F216^2/$G$154^2)+15</f>
        <v>39.8681487684119</v>
      </c>
    </row>
    <row r="217" customFormat="false" ht="13.8" hidden="false" customHeight="false" outlineLevel="0" collapsed="false">
      <c r="A217" s="0" t="n">
        <v>215</v>
      </c>
      <c r="B217" s="0" t="n">
        <v>55</v>
      </c>
      <c r="C217" s="0" t="n">
        <f aca="false">(A217-145)*8.8/320</f>
        <v>1.925</v>
      </c>
      <c r="D217" s="0" t="n">
        <v>55</v>
      </c>
      <c r="F217" s="0" t="n">
        <f aca="false">(A61-$G$147)*8.8/320</f>
        <v>-2.365</v>
      </c>
      <c r="G217" s="0" t="n">
        <f aca="false">($H$147-15)*EXP(-2*F217^2/$G$154^2)+15</f>
        <v>40.743645467975</v>
      </c>
    </row>
    <row r="218" customFormat="false" ht="13.8" hidden="false" customHeight="false" outlineLevel="0" collapsed="false">
      <c r="A218" s="0" t="n">
        <v>216</v>
      </c>
      <c r="B218" s="0" t="n">
        <v>53</v>
      </c>
      <c r="C218" s="0" t="n">
        <f aca="false">(A218-145)*8.8/320</f>
        <v>1.9525</v>
      </c>
      <c r="D218" s="0" t="n">
        <v>53</v>
      </c>
      <c r="F218" s="0" t="n">
        <f aca="false">(A62-$G$147)*8.8/320</f>
        <v>-2.3375</v>
      </c>
      <c r="G218" s="0" t="n">
        <f aca="false">($H$147-15)*EXP(-2*F218^2/$G$154^2)+15</f>
        <v>41.6393066508126</v>
      </c>
    </row>
    <row r="219" customFormat="false" ht="13.8" hidden="false" customHeight="false" outlineLevel="0" collapsed="false">
      <c r="A219" s="0" t="n">
        <v>217</v>
      </c>
      <c r="B219" s="0" t="n">
        <v>52</v>
      </c>
      <c r="C219" s="0" t="n">
        <f aca="false">(A219-145)*8.8/320</f>
        <v>1.98</v>
      </c>
      <c r="D219" s="0" t="n">
        <v>52</v>
      </c>
      <c r="F219" s="0" t="n">
        <f aca="false">(A63-$G$147)*8.8/320</f>
        <v>-2.31</v>
      </c>
      <c r="G219" s="0" t="n">
        <f aca="false">($H$147-15)*EXP(-2*F219^2/$G$154^2)+15</f>
        <v>42.5551050226973</v>
      </c>
    </row>
    <row r="220" customFormat="false" ht="13.8" hidden="false" customHeight="false" outlineLevel="0" collapsed="false">
      <c r="A220" s="0" t="n">
        <v>218</v>
      </c>
      <c r="B220" s="0" t="n">
        <v>52</v>
      </c>
      <c r="C220" s="0" t="n">
        <f aca="false">(A220-145)*8.8/320</f>
        <v>2.0075</v>
      </c>
      <c r="D220" s="0" t="n">
        <v>52</v>
      </c>
      <c r="F220" s="0" t="n">
        <f aca="false">(A64-$G$147)*8.8/320</f>
        <v>-2.2825</v>
      </c>
      <c r="G220" s="0" t="n">
        <f aca="false">($H$147-15)*EXP(-2*F220^2/$G$154^2)+15</f>
        <v>43.4909877711929</v>
      </c>
    </row>
    <row r="221" customFormat="false" ht="13.8" hidden="false" customHeight="false" outlineLevel="0" collapsed="false">
      <c r="A221" s="0" t="n">
        <v>219</v>
      </c>
      <c r="B221" s="0" t="n">
        <v>50</v>
      </c>
      <c r="C221" s="0" t="n">
        <f aca="false">(A221-145)*8.8/320</f>
        <v>2.035</v>
      </c>
      <c r="D221" s="0" t="n">
        <v>50</v>
      </c>
      <c r="F221" s="0" t="n">
        <f aca="false">(A65-$G$147)*8.8/320</f>
        <v>-2.255</v>
      </c>
      <c r="G221" s="0" t="n">
        <f aca="false">($H$147-15)*EXP(-2*F221^2/$G$154^2)+15</f>
        <v>44.4468757744339</v>
      </c>
    </row>
    <row r="222" customFormat="false" ht="13.8" hidden="false" customHeight="false" outlineLevel="0" collapsed="false">
      <c r="A222" s="0" t="n">
        <v>220</v>
      </c>
      <c r="B222" s="0" t="n">
        <v>48</v>
      </c>
      <c r="C222" s="0" t="n">
        <f aca="false">(A222-145)*8.8/320</f>
        <v>2.0625</v>
      </c>
      <c r="D222" s="0" t="n">
        <v>48</v>
      </c>
      <c r="F222" s="0" t="n">
        <f aca="false">(A66-$G$147)*8.8/320</f>
        <v>-2.2275</v>
      </c>
      <c r="G222" s="0" t="n">
        <f aca="false">($H$147-15)*EXP(-2*F222^2/$G$154^2)+15</f>
        <v>45.4226628363657</v>
      </c>
    </row>
    <row r="223" customFormat="false" ht="13.8" hidden="false" customHeight="false" outlineLevel="0" collapsed="false">
      <c r="A223" s="0" t="n">
        <v>221</v>
      </c>
      <c r="B223" s="0" t="n">
        <v>46</v>
      </c>
      <c r="C223" s="0" t="n">
        <f aca="false">(A223-145)*8.8/320</f>
        <v>2.09</v>
      </c>
      <c r="D223" s="0" t="n">
        <v>46</v>
      </c>
      <c r="F223" s="0" t="n">
        <f aca="false">(A67-$G$147)*8.8/320</f>
        <v>-2.2</v>
      </c>
      <c r="G223" s="0" t="n">
        <f aca="false">($H$147-15)*EXP(-2*F223^2/$G$154^2)+15</f>
        <v>46.4182149512109</v>
      </c>
    </row>
    <row r="224" customFormat="false" ht="13.8" hidden="false" customHeight="false" outlineLevel="0" collapsed="false">
      <c r="A224" s="0" t="n">
        <v>222</v>
      </c>
      <c r="B224" s="0" t="n">
        <v>46</v>
      </c>
      <c r="C224" s="0" t="n">
        <f aca="false">(A224-145)*8.8/320</f>
        <v>2.1175</v>
      </c>
      <c r="D224" s="0" t="n">
        <v>46</v>
      </c>
      <c r="F224" s="0" t="n">
        <f aca="false">(A68-$G$147)*8.8/320</f>
        <v>-2.1725</v>
      </c>
      <c r="G224" s="0" t="n">
        <f aca="false">($H$147-15)*EXP(-2*F224^2/$G$154^2)+15</f>
        <v>47.4333695999337</v>
      </c>
    </row>
    <row r="225" customFormat="false" ht="13.8" hidden="false" customHeight="false" outlineLevel="0" collapsed="false">
      <c r="A225" s="0" t="n">
        <v>223</v>
      </c>
      <c r="B225" s="0" t="n">
        <v>45</v>
      </c>
      <c r="C225" s="0" t="n">
        <f aca="false">(A225-145)*8.8/320</f>
        <v>2.145</v>
      </c>
      <c r="D225" s="0" t="n">
        <v>45</v>
      </c>
      <c r="F225" s="0" t="n">
        <f aca="false">(A69-$G$147)*8.8/320</f>
        <v>-2.145</v>
      </c>
      <c r="G225" s="0" t="n">
        <f aca="false">($H$147-15)*EXP(-2*F225^2/$G$154^2)+15</f>
        <v>48.4679350814802</v>
      </c>
    </row>
    <row r="226" customFormat="false" ht="13.8" hidden="false" customHeight="false" outlineLevel="0" collapsed="false">
      <c r="A226" s="0" t="n">
        <v>224</v>
      </c>
      <c r="B226" s="0" t="n">
        <v>46</v>
      </c>
      <c r="C226" s="0" t="n">
        <f aca="false">(A226-145)*8.8/320</f>
        <v>2.1725</v>
      </c>
      <c r="D226" s="0" t="n">
        <v>46</v>
      </c>
      <c r="F226" s="0" t="n">
        <f aca="false">(A70-$G$147)*8.8/320</f>
        <v>-2.1175</v>
      </c>
      <c r="G226" s="0" t="n">
        <f aca="false">($H$147-15)*EXP(-2*F226^2/$G$154^2)+15</f>
        <v>49.521689881562</v>
      </c>
    </row>
    <row r="227" customFormat="false" ht="13.8" hidden="false" customHeight="false" outlineLevel="0" collapsed="false">
      <c r="A227" s="0" t="n">
        <v>225</v>
      </c>
      <c r="B227" s="0" t="n">
        <v>44</v>
      </c>
      <c r="C227" s="0" t="n">
        <f aca="false">(A227-145)*8.8/320</f>
        <v>2.2</v>
      </c>
      <c r="D227" s="0" t="n">
        <v>44</v>
      </c>
      <c r="F227" s="0" t="n">
        <f aca="false">(A71-$G$147)*8.8/320</f>
        <v>-2.09</v>
      </c>
      <c r="G227" s="0" t="n">
        <f aca="false">($H$147-15)*EXP(-2*F227^2/$G$154^2)+15</f>
        <v>50.5943820817343</v>
      </c>
    </row>
    <row r="228" customFormat="false" ht="13.8" hidden="false" customHeight="false" outlineLevel="0" collapsed="false">
      <c r="A228" s="0" t="n">
        <v>226</v>
      </c>
      <c r="B228" s="0" t="n">
        <v>43</v>
      </c>
      <c r="C228" s="0" t="n">
        <f aca="false">(A228-145)*8.8/320</f>
        <v>2.2275</v>
      </c>
      <c r="D228" s="0" t="n">
        <v>43</v>
      </c>
      <c r="F228" s="0" t="n">
        <f aca="false">(A72-$G$147)*8.8/320</f>
        <v>-2.0625</v>
      </c>
      <c r="G228" s="0" t="n">
        <f aca="false">($H$147-15)*EXP(-2*F228^2/$G$154^2)+15</f>
        <v>51.6857288114935</v>
      </c>
    </row>
    <row r="229" customFormat="false" ht="13.8" hidden="false" customHeight="false" outlineLevel="0" collapsed="false">
      <c r="A229" s="0" t="n">
        <v>227</v>
      </c>
      <c r="B229" s="0" t="n">
        <v>42</v>
      </c>
      <c r="C229" s="0" t="n">
        <f aca="false">(A229-145)*8.8/320</f>
        <v>2.255</v>
      </c>
      <c r="D229" s="0" t="n">
        <v>42</v>
      </c>
      <c r="F229" s="0" t="n">
        <f aca="false">(A73-$G$147)*8.8/320</f>
        <v>-2.035</v>
      </c>
      <c r="G229" s="0" t="n">
        <f aca="false">($H$147-15)*EXP(-2*F229^2/$G$154^2)+15</f>
        <v>52.7954157460847</v>
      </c>
    </row>
    <row r="230" customFormat="false" ht="13.8" hidden="false" customHeight="false" outlineLevel="0" collapsed="false">
      <c r="A230" s="0" t="n">
        <v>228</v>
      </c>
      <c r="B230" s="0" t="n">
        <v>41</v>
      </c>
      <c r="C230" s="0" t="n">
        <f aca="false">(A230-145)*8.8/320</f>
        <v>2.2825</v>
      </c>
      <c r="D230" s="0" t="n">
        <v>41</v>
      </c>
      <c r="F230" s="0" t="n">
        <f aca="false">(A74-$G$147)*8.8/320</f>
        <v>-2.0075</v>
      </c>
      <c r="G230" s="0" t="n">
        <f aca="false">($H$147-15)*EXP(-2*F230^2/$G$154^2)+15</f>
        <v>53.9230966526607</v>
      </c>
    </row>
    <row r="231" customFormat="false" ht="13.8" hidden="false" customHeight="false" outlineLevel="0" collapsed="false">
      <c r="A231" s="0" t="n">
        <v>229</v>
      </c>
      <c r="B231" s="0" t="n">
        <v>39</v>
      </c>
      <c r="C231" s="0" t="n">
        <f aca="false">(A231-145)*8.8/320</f>
        <v>2.31</v>
      </c>
      <c r="D231" s="0" t="n">
        <v>39</v>
      </c>
      <c r="F231" s="0" t="n">
        <f aca="false">(A75-$G$147)*8.8/320</f>
        <v>-1.98</v>
      </c>
      <c r="G231" s="0" t="n">
        <f aca="false">($H$147-15)*EXP(-2*F231^2/$G$154^2)+15</f>
        <v>55.0683929873816</v>
      </c>
    </row>
    <row r="232" customFormat="false" ht="13.8" hidden="false" customHeight="false" outlineLevel="0" collapsed="false">
      <c r="A232" s="0" t="n">
        <v>230</v>
      </c>
      <c r="B232" s="0" t="n">
        <v>38</v>
      </c>
      <c r="C232" s="0" t="n">
        <f aca="false">(A232-145)*8.8/320</f>
        <v>2.3375</v>
      </c>
      <c r="D232" s="0" t="n">
        <v>38</v>
      </c>
      <c r="F232" s="0" t="n">
        <f aca="false">(A76-$G$147)*8.8/320</f>
        <v>-1.9525</v>
      </c>
      <c r="G232" s="0" t="n">
        <f aca="false">($H$147-15)*EXP(-2*F232^2/$G$154^2)+15</f>
        <v>56.2308935459758</v>
      </c>
    </row>
    <row r="233" customFormat="false" ht="13.8" hidden="false" customHeight="false" outlineLevel="0" collapsed="false">
      <c r="A233" s="0" t="n">
        <v>231</v>
      </c>
      <c r="B233" s="0" t="n">
        <v>37</v>
      </c>
      <c r="C233" s="0" t="n">
        <f aca="false">(A233-145)*8.8/320</f>
        <v>2.365</v>
      </c>
      <c r="D233" s="0" t="n">
        <v>37</v>
      </c>
      <c r="F233" s="0" t="n">
        <f aca="false">(A77-$G$147)*8.8/320</f>
        <v>-1.925</v>
      </c>
      <c r="G233" s="0" t="n">
        <f aca="false">($H$147-15)*EXP(-2*F233^2/$G$154^2)+15</f>
        <v>57.4101541702081</v>
      </c>
    </row>
    <row r="234" customFormat="false" ht="13.8" hidden="false" customHeight="false" outlineLevel="0" collapsed="false">
      <c r="A234" s="0" t="n">
        <v>232</v>
      </c>
      <c r="B234" s="0" t="n">
        <v>38</v>
      </c>
      <c r="C234" s="0" t="n">
        <f aca="false">(A234-145)*8.8/320</f>
        <v>2.3925</v>
      </c>
      <c r="D234" s="0" t="n">
        <v>38</v>
      </c>
      <c r="F234" s="0" t="n">
        <f aca="false">(A78-$G$147)*8.8/320</f>
        <v>-1.8975</v>
      </c>
      <c r="G234" s="0" t="n">
        <f aca="false">($H$147-15)*EXP(-2*F234^2/$G$154^2)+15</f>
        <v>58.6056975126147</v>
      </c>
    </row>
    <row r="235" customFormat="false" ht="13.8" hidden="false" customHeight="false" outlineLevel="0" collapsed="false">
      <c r="A235" s="0" t="n">
        <v>233</v>
      </c>
      <c r="B235" s="0" t="n">
        <v>38</v>
      </c>
      <c r="C235" s="0" t="n">
        <f aca="false">(A235-145)*8.8/320</f>
        <v>2.42</v>
      </c>
      <c r="D235" s="0" t="n">
        <v>38</v>
      </c>
      <c r="F235" s="0" t="n">
        <f aca="false">(A79-$G$147)*8.8/320</f>
        <v>-1.87</v>
      </c>
      <c r="G235" s="0" t="n">
        <f aca="false">($H$147-15)*EXP(-2*F235^2/$G$154^2)+15</f>
        <v>59.817012861766</v>
      </c>
    </row>
    <row r="236" customFormat="false" ht="13.8" hidden="false" customHeight="false" outlineLevel="0" collapsed="false">
      <c r="A236" s="0" t="n">
        <v>234</v>
      </c>
      <c r="B236" s="0" t="n">
        <v>37</v>
      </c>
      <c r="C236" s="0" t="n">
        <f aca="false">(A236-145)*8.8/320</f>
        <v>2.4475</v>
      </c>
      <c r="D236" s="0" t="n">
        <v>37</v>
      </c>
      <c r="F236" s="0" t="n">
        <f aca="false">(A80-$G$147)*8.8/320</f>
        <v>-1.8425</v>
      </c>
      <c r="G236" s="0" t="n">
        <f aca="false">($H$147-15)*EXP(-2*F236^2/$G$154^2)+15</f>
        <v>61.0435560302156</v>
      </c>
    </row>
    <row r="237" customFormat="false" ht="13.8" hidden="false" customHeight="false" outlineLevel="0" collapsed="false">
      <c r="A237" s="0" t="n">
        <v>235</v>
      </c>
      <c r="B237" s="0" t="n">
        <v>36</v>
      </c>
      <c r="C237" s="0" t="n">
        <f aca="false">(A237-145)*8.8/320</f>
        <v>2.475</v>
      </c>
      <c r="D237" s="0" t="n">
        <v>36</v>
      </c>
      <c r="F237" s="0" t="n">
        <f aca="false">(A81-$G$147)*8.8/320</f>
        <v>-1.815</v>
      </c>
      <c r="G237" s="0" t="n">
        <f aca="false">($H$147-15)*EXP(-2*F237^2/$G$154^2)+15</f>
        <v>62.284749307173</v>
      </c>
    </row>
    <row r="238" customFormat="false" ht="13.8" hidden="false" customHeight="false" outlineLevel="0" collapsed="false">
      <c r="A238" s="0" t="n">
        <v>236</v>
      </c>
      <c r="B238" s="0" t="n">
        <v>35</v>
      </c>
      <c r="C238" s="0" t="n">
        <f aca="false">(A238-145)*8.8/320</f>
        <v>2.5025</v>
      </c>
      <c r="D238" s="0" t="n">
        <v>35</v>
      </c>
      <c r="F238" s="0" t="n">
        <f aca="false">(A82-$G$147)*8.8/320</f>
        <v>-1.7875</v>
      </c>
      <c r="G238" s="0" t="n">
        <f aca="false">($H$147-15)*EXP(-2*F238^2/$G$154^2)+15</f>
        <v>63.5399814778135</v>
      </c>
    </row>
    <row r="239" customFormat="false" ht="13.8" hidden="false" customHeight="false" outlineLevel="0" collapsed="false">
      <c r="A239" s="0" t="n">
        <v>237</v>
      </c>
      <c r="B239" s="0" t="n">
        <v>33</v>
      </c>
      <c r="C239" s="0" t="n">
        <f aca="false">(A239-145)*8.8/320</f>
        <v>2.53</v>
      </c>
      <c r="D239" s="0" t="n">
        <v>33</v>
      </c>
      <c r="F239" s="0" t="n">
        <f aca="false">(A83-$G$147)*8.8/320</f>
        <v>-1.76</v>
      </c>
      <c r="G239" s="0" t="n">
        <f aca="false">($H$147-15)*EXP(-2*F239^2/$G$154^2)+15</f>
        <v>64.8086079110017</v>
      </c>
    </row>
    <row r="240" customFormat="false" ht="13.8" hidden="false" customHeight="false" outlineLevel="0" collapsed="false">
      <c r="A240" s="0" t="n">
        <v>238</v>
      </c>
      <c r="B240" s="0" t="n">
        <v>32</v>
      </c>
      <c r="C240" s="0" t="n">
        <f aca="false">(A240-145)*8.8/320</f>
        <v>2.5575</v>
      </c>
      <c r="D240" s="0" t="n">
        <v>32</v>
      </c>
      <c r="F240" s="0" t="n">
        <f aca="false">(A84-$G$147)*8.8/320</f>
        <v>-1.7325</v>
      </c>
      <c r="G240" s="0" t="n">
        <f aca="false">($H$147-15)*EXP(-2*F240^2/$G$154^2)+15</f>
        <v>66.0899507170584</v>
      </c>
    </row>
    <row r="241" customFormat="false" ht="13.8" hidden="false" customHeight="false" outlineLevel="0" collapsed="false">
      <c r="A241" s="0" t="n">
        <v>239</v>
      </c>
      <c r="B241" s="0" t="n">
        <v>31</v>
      </c>
      <c r="C241" s="0" t="n">
        <f aca="false">(A241-145)*8.8/320</f>
        <v>2.585</v>
      </c>
      <c r="D241" s="0" t="n">
        <v>31</v>
      </c>
      <c r="F241" s="0" t="n">
        <f aca="false">(A85-$G$147)*8.8/320</f>
        <v>-1.705</v>
      </c>
      <c r="G241" s="0" t="n">
        <f aca="false">($H$147-15)*EXP(-2*F241^2/$G$154^2)+15</f>
        <v>67.3832989770478</v>
      </c>
    </row>
    <row r="242" customFormat="false" ht="13.8" hidden="false" customHeight="false" outlineLevel="0" collapsed="false">
      <c r="A242" s="0" t="n">
        <v>240</v>
      </c>
      <c r="B242" s="0" t="n">
        <v>30</v>
      </c>
      <c r="C242" s="0" t="n">
        <f aca="false">(A242-145)*8.8/320</f>
        <v>2.6125</v>
      </c>
      <c r="D242" s="0" t="n">
        <v>30</v>
      </c>
      <c r="F242" s="0" t="n">
        <f aca="false">(A86-$G$147)*8.8/320</f>
        <v>-1.6775</v>
      </c>
      <c r="G242" s="0" t="n">
        <f aca="false">($H$147-15)*EXP(-2*F242^2/$G$154^2)+15</f>
        <v>68.6879090448956</v>
      </c>
    </row>
    <row r="243" customFormat="false" ht="13.8" hidden="false" customHeight="false" outlineLevel="0" collapsed="false">
      <c r="A243" s="0" t="n">
        <v>241</v>
      </c>
      <c r="B243" s="0" t="n">
        <v>30</v>
      </c>
      <c r="C243" s="0" t="n">
        <f aca="false">(A243-145)*8.8/320</f>
        <v>2.64</v>
      </c>
      <c r="D243" s="0" t="n">
        <v>30</v>
      </c>
      <c r="F243" s="0" t="n">
        <f aca="false">(A87-$G$147)*8.8/320</f>
        <v>-1.65</v>
      </c>
      <c r="G243" s="0" t="n">
        <f aca="false">($H$147-15)*EXP(-2*F243^2/$G$154^2)+15</f>
        <v>70.0030049234768</v>
      </c>
    </row>
    <row r="244" customFormat="false" ht="13.8" hidden="false" customHeight="false" outlineLevel="0" collapsed="false">
      <c r="A244" s="0" t="n">
        <v>242</v>
      </c>
      <c r="B244" s="0" t="n">
        <v>30</v>
      </c>
      <c r="C244" s="0" t="n">
        <f aca="false">(A244-145)*8.8/320</f>
        <v>2.6675</v>
      </c>
      <c r="D244" s="0" t="n">
        <v>30</v>
      </c>
      <c r="F244" s="0" t="n">
        <f aca="false">(A88-$G$147)*8.8/320</f>
        <v>-1.6225</v>
      </c>
      <c r="G244" s="0" t="n">
        <f aca="false">($H$147-15)*EXP(-2*F244^2/$G$154^2)+15</f>
        <v>71.3277787156337</v>
      </c>
    </row>
    <row r="245" customFormat="false" ht="13.8" hidden="false" customHeight="false" outlineLevel="0" collapsed="false">
      <c r="A245" s="0" t="n">
        <v>243</v>
      </c>
      <c r="B245" s="0" t="n">
        <v>30</v>
      </c>
      <c r="C245" s="0" t="n">
        <f aca="false">(A245-145)*8.8/320</f>
        <v>2.695</v>
      </c>
      <c r="D245" s="0" t="n">
        <v>30</v>
      </c>
      <c r="F245" s="0" t="n">
        <f aca="false">(A89-$G$147)*8.8/320</f>
        <v>-1.595</v>
      </c>
      <c r="G245" s="0" t="n">
        <f aca="false">($H$147-15)*EXP(-2*F245^2/$G$154^2)+15</f>
        <v>72.6613911508919</v>
      </c>
    </row>
    <row r="246" customFormat="false" ht="13.8" hidden="false" customHeight="false" outlineLevel="0" collapsed="false">
      <c r="A246" s="0" t="n">
        <v>244</v>
      </c>
      <c r="B246" s="0" t="n">
        <v>29</v>
      </c>
      <c r="C246" s="0" t="n">
        <f aca="false">(A246-145)*8.8/320</f>
        <v>2.7225</v>
      </c>
      <c r="D246" s="0" t="n">
        <v>29</v>
      </c>
      <c r="F246" s="0" t="n">
        <f aca="false">(A90-$G$147)*8.8/320</f>
        <v>-1.5675</v>
      </c>
      <c r="G246" s="0" t="n">
        <f aca="false">($H$147-15)*EXP(-2*F246^2/$G$154^2)+15</f>
        <v>74.0029721884517</v>
      </c>
    </row>
    <row r="247" customFormat="false" ht="13.8" hidden="false" customHeight="false" outlineLevel="0" collapsed="false">
      <c r="A247" s="0" t="n">
        <v>245</v>
      </c>
      <c r="B247" s="0" t="n">
        <v>27</v>
      </c>
      <c r="C247" s="0" t="n">
        <f aca="false">(A247-145)*8.8/320</f>
        <v>2.75</v>
      </c>
      <c r="D247" s="0" t="n">
        <v>27</v>
      </c>
      <c r="F247" s="0" t="n">
        <f aca="false">(A91-$G$147)*8.8/320</f>
        <v>-1.54</v>
      </c>
      <c r="G247" s="0" t="n">
        <f aca="false">($H$147-15)*EXP(-2*F247^2/$G$154^2)+15</f>
        <v>75.3516216968254</v>
      </c>
    </row>
    <row r="248" customFormat="false" ht="13.8" hidden="false" customHeight="false" outlineLevel="0" collapsed="false">
      <c r="A248" s="0" t="n">
        <v>246</v>
      </c>
      <c r="B248" s="0" t="n">
        <v>27</v>
      </c>
      <c r="C248" s="0" t="n">
        <f aca="false">(A248-145)*8.8/320</f>
        <v>2.7775</v>
      </c>
      <c r="D248" s="0" t="n">
        <v>27</v>
      </c>
      <c r="F248" s="0" t="n">
        <f aca="false">(A92-$G$147)*8.8/320</f>
        <v>-1.5125</v>
      </c>
      <c r="G248" s="0" t="n">
        <f aca="false">($H$147-15)*EXP(-2*F248^2/$G$154^2)+15</f>
        <v>76.7064102102872</v>
      </c>
    </row>
    <row r="249" customFormat="false" ht="13.8" hidden="false" customHeight="false" outlineLevel="0" collapsed="false">
      <c r="A249" s="0" t="n">
        <v>247</v>
      </c>
      <c r="B249" s="0" t="n">
        <v>27</v>
      </c>
      <c r="C249" s="0" t="n">
        <f aca="false">(A249-145)*8.8/320</f>
        <v>2.805</v>
      </c>
      <c r="D249" s="0" t="n">
        <v>27</v>
      </c>
      <c r="F249" s="0" t="n">
        <f aca="false">(A93-$G$147)*8.8/320</f>
        <v>-1.485</v>
      </c>
      <c r="G249" s="0" t="n">
        <f aca="false">($H$147-15)*EXP(-2*F249^2/$G$154^2)+15</f>
        <v>78.0663797620852</v>
      </c>
    </row>
    <row r="250" customFormat="false" ht="13.8" hidden="false" customHeight="false" outlineLevel="0" collapsed="false">
      <c r="A250" s="0" t="n">
        <v>248</v>
      </c>
      <c r="B250" s="0" t="n">
        <v>25</v>
      </c>
      <c r="C250" s="0" t="n">
        <f aca="false">(A250-145)*8.8/320</f>
        <v>2.8325</v>
      </c>
      <c r="D250" s="0" t="n">
        <v>25</v>
      </c>
      <c r="F250" s="0" t="n">
        <f aca="false">(A94-$G$147)*8.8/320</f>
        <v>-1.4575</v>
      </c>
      <c r="G250" s="0" t="n">
        <f aca="false">($H$147-15)*EXP(-2*F250^2/$G$154^2)+15</f>
        <v>79.4305447941494</v>
      </c>
    </row>
    <row r="251" customFormat="false" ht="13.8" hidden="false" customHeight="false" outlineLevel="0" collapsed="false">
      <c r="A251" s="0" t="n">
        <v>249</v>
      </c>
      <c r="B251" s="0" t="n">
        <v>25</v>
      </c>
      <c r="C251" s="0" t="n">
        <f aca="false">(A251-145)*8.8/320</f>
        <v>2.86</v>
      </c>
      <c r="D251" s="0" t="n">
        <v>25</v>
      </c>
      <c r="F251" s="0" t="n">
        <f aca="false">(A95-$G$147)*8.8/320</f>
        <v>-1.43</v>
      </c>
      <c r="G251" s="0" t="n">
        <f aca="false">($H$147-15)*EXP(-2*F251^2/$G$154^2)+15</f>
        <v>80.7978931428049</v>
      </c>
    </row>
    <row r="252" customFormat="false" ht="13.8" hidden="false" customHeight="false" outlineLevel="0" collapsed="false">
      <c r="A252" s="0" t="n">
        <v>250</v>
      </c>
      <c r="B252" s="0" t="n">
        <v>25</v>
      </c>
      <c r="C252" s="0" t="n">
        <f aca="false">(A252-145)*8.8/320</f>
        <v>2.8875</v>
      </c>
      <c r="D252" s="0" t="n">
        <v>25</v>
      </c>
      <c r="F252" s="0" t="n">
        <f aca="false">(A96-$G$147)*8.8/320</f>
        <v>-1.4025</v>
      </c>
      <c r="G252" s="0" t="n">
        <f aca="false">($H$147-15)*EXP(-2*F252^2/$G$154^2)+15</f>
        <v>82.1673870997747</v>
      </c>
    </row>
    <row r="253" customFormat="false" ht="13.8" hidden="false" customHeight="false" outlineLevel="0" collapsed="false">
      <c r="A253" s="0" t="n">
        <v>251</v>
      </c>
      <c r="B253" s="0" t="n">
        <v>25</v>
      </c>
      <c r="C253" s="0" t="n">
        <f aca="false">(A253-145)*8.8/320</f>
        <v>2.915</v>
      </c>
      <c r="D253" s="0" t="n">
        <v>25</v>
      </c>
      <c r="F253" s="0" t="n">
        <f aca="false">(A97-$G$147)*8.8/320</f>
        <v>-1.375</v>
      </c>
      <c r="G253" s="0" t="n">
        <f aca="false">($H$147-15)*EXP(-2*F253^2/$G$154^2)+15</f>
        <v>83.5379645475276</v>
      </c>
    </row>
    <row r="254" customFormat="false" ht="13.8" hidden="false" customHeight="false" outlineLevel="0" collapsed="false">
      <c r="A254" s="0" t="n">
        <v>252</v>
      </c>
      <c r="B254" s="0" t="n">
        <v>25</v>
      </c>
      <c r="C254" s="0" t="n">
        <f aca="false">(A254-145)*8.8/320</f>
        <v>2.9425</v>
      </c>
      <c r="D254" s="0" t="n">
        <v>25</v>
      </c>
      <c r="F254" s="0" t="n">
        <f aca="false">(A98-$G$147)*8.8/320</f>
        <v>-1.3475</v>
      </c>
      <c r="G254" s="0" t="n">
        <f aca="false">($H$147-15)*EXP(-2*F254^2/$G$154^2)+15</f>
        <v>84.9085401677963</v>
      </c>
    </row>
    <row r="255" customFormat="false" ht="13.8" hidden="false" customHeight="false" outlineLevel="0" collapsed="false">
      <c r="A255" s="0" t="n">
        <v>253</v>
      </c>
      <c r="B255" s="0" t="n">
        <v>24</v>
      </c>
      <c r="C255" s="0" t="n">
        <f aca="false">(A255-145)*8.8/320</f>
        <v>2.97</v>
      </c>
      <c r="D255" s="0" t="n">
        <v>24</v>
      </c>
      <c r="F255" s="0" t="n">
        <f aca="false">(A99-$G$147)*8.8/320</f>
        <v>-1.32</v>
      </c>
      <c r="G255" s="0" t="n">
        <f aca="false">($H$147-15)*EXP(-2*F255^2/$G$154^2)+15</f>
        <v>86.2780067218594</v>
      </c>
    </row>
    <row r="256" customFormat="false" ht="13.8" hidden="false" customHeight="false" outlineLevel="0" collapsed="false">
      <c r="A256" s="0" t="n">
        <v>254</v>
      </c>
      <c r="B256" s="0" t="n">
        <v>23</v>
      </c>
      <c r="C256" s="0" t="n">
        <f aca="false">(A256-145)*8.8/320</f>
        <v>2.9975</v>
      </c>
      <c r="D256" s="0" t="n">
        <v>23</v>
      </c>
      <c r="F256" s="0" t="n">
        <f aca="false">(A100-$G$147)*8.8/320</f>
        <v>-1.2925</v>
      </c>
      <c r="G256" s="0" t="n">
        <f aca="false">($H$147-15)*EXP(-2*F256^2/$G$154^2)+15</f>
        <v>87.6452364009473</v>
      </c>
    </row>
    <row r="257" customFormat="false" ht="13.8" hidden="false" customHeight="false" outlineLevel="0" collapsed="false">
      <c r="A257" s="0" t="n">
        <v>255</v>
      </c>
      <c r="B257" s="0" t="n">
        <v>22</v>
      </c>
      <c r="C257" s="0" t="n">
        <f aca="false">(A257-145)*8.8/320</f>
        <v>3.025</v>
      </c>
      <c r="D257" s="0" t="n">
        <v>22</v>
      </c>
      <c r="F257" s="0" t="n">
        <f aca="false">(A101-$G$147)*8.8/320</f>
        <v>-1.265</v>
      </c>
      <c r="G257" s="0" t="n">
        <f aca="false">($H$147-15)*EXP(-2*F257^2/$G$154^2)+15</f>
        <v>89.0090822449048</v>
      </c>
    </row>
    <row r="258" customFormat="false" ht="13.8" hidden="false" customHeight="false" outlineLevel="0" collapsed="false">
      <c r="A258" s="0" t="n">
        <v>256</v>
      </c>
      <c r="B258" s="0" t="n">
        <v>22</v>
      </c>
      <c r="C258" s="0" t="n">
        <f aca="false">(A258-145)*8.8/320</f>
        <v>3.0525</v>
      </c>
      <c r="D258" s="0" t="n">
        <v>22</v>
      </c>
      <c r="F258" s="0" t="n">
        <f aca="false">(A102-$G$147)*8.8/320</f>
        <v>-1.2375</v>
      </c>
      <c r="G258" s="0" t="n">
        <f aca="false">($H$147-15)*EXP(-2*F258^2/$G$154^2)+15</f>
        <v>90.3683796270076</v>
      </c>
    </row>
    <row r="259" customFormat="false" ht="13.8" hidden="false" customHeight="false" outlineLevel="0" collapsed="false">
      <c r="A259" s="0" t="n">
        <v>257</v>
      </c>
      <c r="B259" s="0" t="n">
        <v>22</v>
      </c>
      <c r="C259" s="0" t="n">
        <f aca="false">(A259-145)*8.8/320</f>
        <v>3.08</v>
      </c>
      <c r="D259" s="0" t="n">
        <v>22</v>
      </c>
      <c r="F259" s="0" t="n">
        <f aca="false">(A103-$G$147)*8.8/320</f>
        <v>-1.21</v>
      </c>
      <c r="G259" s="0" t="n">
        <f aca="false">($H$147-15)*EXP(-2*F259^2/$G$154^2)+15</f>
        <v>91.7219478026082</v>
      </c>
    </row>
    <row r="260" customFormat="false" ht="13.8" hidden="false" customHeight="false" outlineLevel="0" collapsed="false">
      <c r="A260" s="0" t="n">
        <v>258</v>
      </c>
      <c r="B260" s="0" t="n">
        <v>22</v>
      </c>
      <c r="C260" s="0" t="n">
        <f aca="false">(A260-145)*8.8/320</f>
        <v>3.1075</v>
      </c>
      <c r="D260" s="0" t="n">
        <v>22</v>
      </c>
      <c r="F260" s="0" t="n">
        <f aca="false">(A104-$G$147)*8.8/320</f>
        <v>-1.1825</v>
      </c>
      <c r="G260" s="0" t="n">
        <f aca="false">($H$147-15)*EXP(-2*F260^2/$G$154^2)+15</f>
        <v>93.0685915190571</v>
      </c>
    </row>
    <row r="261" customFormat="false" ht="13.8" hidden="false" customHeight="false" outlineLevel="0" collapsed="false">
      <c r="A261" s="0" t="n">
        <v>259</v>
      </c>
      <c r="B261" s="0" t="n">
        <v>21</v>
      </c>
      <c r="C261" s="0" t="n">
        <f aca="false">(A261-145)*8.8/320</f>
        <v>3.135</v>
      </c>
      <c r="D261" s="0" t="n">
        <v>21</v>
      </c>
      <c r="F261" s="0" t="n">
        <f aca="false">(A105-$G$147)*8.8/320</f>
        <v>-1.155</v>
      </c>
      <c r="G261" s="0" t="n">
        <f aca="false">($H$147-15)*EXP(-2*F261^2/$G$154^2)+15</f>
        <v>94.4071026841289</v>
      </c>
    </row>
    <row r="262" customFormat="false" ht="13.8" hidden="false" customHeight="false" outlineLevel="0" collapsed="false">
      <c r="A262" s="0" t="n">
        <v>260</v>
      </c>
      <c r="B262" s="0" t="n">
        <v>21</v>
      </c>
      <c r="C262" s="0" t="n">
        <f aca="false">(A262-145)*8.8/320</f>
        <v>3.1625</v>
      </c>
      <c r="D262" s="0" t="n">
        <v>21</v>
      </c>
      <c r="F262" s="0" t="n">
        <f aca="false">(A106-$G$147)*8.8/320</f>
        <v>-1.1275</v>
      </c>
      <c r="G262" s="0" t="n">
        <f aca="false">($H$147-15)*EXP(-2*F262^2/$G$154^2)+15</f>
        <v>95.7362620899636</v>
      </c>
    </row>
    <row r="263" customFormat="false" ht="13.8" hidden="false" customHeight="false" outlineLevel="0" collapsed="false">
      <c r="A263" s="0" t="n">
        <v>261</v>
      </c>
      <c r="B263" s="0" t="n">
        <v>22</v>
      </c>
      <c r="C263" s="0" t="n">
        <f aca="false">(A263-145)*8.8/320</f>
        <v>3.19</v>
      </c>
      <c r="D263" s="0" t="n">
        <v>22</v>
      </c>
      <c r="F263" s="0" t="n">
        <f aca="false">(A107-$G$147)*8.8/320</f>
        <v>-1.1</v>
      </c>
      <c r="G263" s="0" t="n">
        <f aca="false">($H$147-15)*EXP(-2*F263^2/$G$154^2)+15</f>
        <v>97.0548411893271</v>
      </c>
    </row>
    <row r="264" customFormat="false" ht="13.8" hidden="false" customHeight="false" outlineLevel="0" collapsed="false">
      <c r="A264" s="0" t="n">
        <v>262</v>
      </c>
      <c r="B264" s="0" t="n">
        <v>20</v>
      </c>
      <c r="C264" s="0" t="n">
        <f aca="false">(A264-145)*8.8/320</f>
        <v>3.2175</v>
      </c>
      <c r="D264" s="0" t="n">
        <v>20</v>
      </c>
      <c r="F264" s="0" t="n">
        <f aca="false">(A108-$G$147)*8.8/320</f>
        <v>-1.0725</v>
      </c>
      <c r="G264" s="0" t="n">
        <f aca="false">($H$147-15)*EXP(-2*F264^2/$G$154^2)+15</f>
        <v>98.3616039207894</v>
      </c>
    </row>
    <row r="265" customFormat="false" ht="13.8" hidden="false" customHeight="false" outlineLevel="0" collapsed="false">
      <c r="A265" s="0" t="n">
        <v>263</v>
      </c>
      <c r="B265" s="0" t="n">
        <v>20</v>
      </c>
      <c r="C265" s="0" t="n">
        <f aca="false">(A265-145)*8.8/320</f>
        <v>3.245</v>
      </c>
      <c r="D265" s="0" t="n">
        <v>20</v>
      </c>
      <c r="F265" s="0" t="n">
        <f aca="false">(A109-$G$147)*8.8/320</f>
        <v>-1.045</v>
      </c>
      <c r="G265" s="0" t="n">
        <f aca="false">($H$147-15)*EXP(-2*F265^2/$G$154^2)+15</f>
        <v>99.6553085792242</v>
      </c>
    </row>
    <row r="266" customFormat="false" ht="13.8" hidden="false" customHeight="false" outlineLevel="0" collapsed="false">
      <c r="A266" s="0" t="n">
        <v>264</v>
      </c>
      <c r="B266" s="0" t="n">
        <v>20</v>
      </c>
      <c r="C266" s="0" t="n">
        <f aca="false">(A266-145)*8.8/320</f>
        <v>3.2725</v>
      </c>
      <c r="D266" s="0" t="n">
        <v>20</v>
      </c>
      <c r="F266" s="0" t="n">
        <f aca="false">(A110-$G$147)*8.8/320</f>
        <v>-1.0175</v>
      </c>
      <c r="G266" s="0" t="n">
        <f aca="false">($H$147-15)*EXP(-2*F266^2/$G$154^2)+15</f>
        <v>100.934709727846</v>
      </c>
    </row>
    <row r="267" customFormat="false" ht="13.8" hidden="false" customHeight="false" outlineLevel="0" collapsed="false">
      <c r="A267" s="0" t="n">
        <v>265</v>
      </c>
      <c r="B267" s="0" t="n">
        <v>19</v>
      </c>
      <c r="C267" s="0" t="n">
        <f aca="false">(A267-145)*8.8/320</f>
        <v>3.3</v>
      </c>
      <c r="D267" s="0" t="n">
        <v>19</v>
      </c>
      <c r="F267" s="0" t="n">
        <f aca="false">(A111-$G$147)*8.8/320</f>
        <v>-0.99</v>
      </c>
      <c r="G267" s="0" t="n">
        <f aca="false">($H$147-15)*EXP(-2*F267^2/$G$154^2)+15</f>
        <v>102.198560147821</v>
      </c>
    </row>
    <row r="268" customFormat="false" ht="13.8" hidden="false" customHeight="false" outlineLevel="0" collapsed="false">
      <c r="A268" s="0" t="n">
        <v>266</v>
      </c>
      <c r="B268" s="0" t="n">
        <v>19</v>
      </c>
      <c r="C268" s="0" t="n">
        <f aca="false">(A268-145)*8.8/320</f>
        <v>3.3275</v>
      </c>
      <c r="D268" s="0" t="n">
        <v>19</v>
      </c>
      <c r="F268" s="0" t="n">
        <f aca="false">(A112-$G$147)*8.8/320</f>
        <v>-0.9625</v>
      </c>
      <c r="G268" s="0" t="n">
        <f aca="false">($H$147-15)*EXP(-2*F268^2/$G$154^2)+15</f>
        <v>103.445612821331</v>
      </c>
    </row>
    <row r="269" customFormat="false" ht="13.8" hidden="false" customHeight="false" outlineLevel="0" collapsed="false">
      <c r="A269" s="0" t="n">
        <v>267</v>
      </c>
      <c r="B269" s="0" t="n">
        <v>19</v>
      </c>
      <c r="C269" s="0" t="n">
        <f aca="false">(A269-145)*8.8/320</f>
        <v>3.355</v>
      </c>
      <c r="D269" s="0" t="n">
        <v>19</v>
      </c>
      <c r="F269" s="0" t="n">
        <f aca="false">(A113-$G$147)*8.8/320</f>
        <v>-0.935</v>
      </c>
      <c r="G269" s="0" t="n">
        <f aca="false">($H$147-15)*EXP(-2*F269^2/$G$154^2)+15</f>
        <v>104.674622943782</v>
      </c>
    </row>
    <row r="270" customFormat="false" ht="13.8" hidden="false" customHeight="false" outlineLevel="0" collapsed="false">
      <c r="A270" s="0" t="n">
        <v>268</v>
      </c>
      <c r="B270" s="0" t="n">
        <v>18</v>
      </c>
      <c r="C270" s="0" t="n">
        <f aca="false">(A270-145)*8.8/320</f>
        <v>3.3825</v>
      </c>
      <c r="D270" s="0" t="n">
        <v>18</v>
      </c>
      <c r="F270" s="0" t="n">
        <f aca="false">(A114-$G$147)*8.8/320</f>
        <v>-0.9075</v>
      </c>
      <c r="G270" s="0" t="n">
        <f aca="false">($H$147-15)*EXP(-2*F270^2/$G$154^2)+15</f>
        <v>105.884349960748</v>
      </c>
    </row>
    <row r="271" customFormat="false" ht="13.8" hidden="false" customHeight="false" outlineLevel="0" collapsed="false">
      <c r="A271" s="0" t="n">
        <v>269</v>
      </c>
      <c r="B271" s="0" t="n">
        <v>18</v>
      </c>
      <c r="C271" s="0" t="n">
        <f aca="false">(A271-145)*8.8/320</f>
        <v>3.41</v>
      </c>
      <c r="D271" s="0" t="n">
        <v>18</v>
      </c>
      <c r="F271" s="0" t="n">
        <f aca="false">(A115-$G$147)*8.8/320</f>
        <v>-0.88</v>
      </c>
      <c r="G271" s="0" t="n">
        <f aca="false">($H$147-15)*EXP(-2*F271^2/$G$154^2)+15</f>
        <v>107.073559625066</v>
      </c>
    </row>
    <row r="272" customFormat="false" ht="13.8" hidden="false" customHeight="false" outlineLevel="0" collapsed="false">
      <c r="A272" s="0" t="n">
        <v>270</v>
      </c>
      <c r="B272" s="0" t="n">
        <v>18</v>
      </c>
      <c r="C272" s="0" t="n">
        <f aca="false">(A272-145)*8.8/320</f>
        <v>3.4375</v>
      </c>
      <c r="D272" s="0" t="n">
        <v>18</v>
      </c>
      <c r="F272" s="0" t="n">
        <f aca="false">(A116-$G$147)*8.8/320</f>
        <v>-0.8525</v>
      </c>
      <c r="G272" s="0" t="n">
        <f aca="false">($H$147-15)*EXP(-2*F272^2/$G$154^2)+15</f>
        <v>108.241026069401</v>
      </c>
    </row>
    <row r="273" customFormat="false" ht="13.8" hidden="false" customHeight="false" outlineLevel="0" collapsed="false">
      <c r="A273" s="0" t="n">
        <v>271</v>
      </c>
      <c r="B273" s="0" t="n">
        <v>17</v>
      </c>
      <c r="C273" s="0" t="n">
        <f aca="false">(A273-145)*8.8/320</f>
        <v>3.465</v>
      </c>
      <c r="D273" s="0" t="n">
        <v>17</v>
      </c>
      <c r="F273" s="0" t="n">
        <f aca="false">(A117-$G$147)*8.8/320</f>
        <v>-0.825</v>
      </c>
      <c r="G273" s="0" t="n">
        <f aca="false">($H$147-15)*EXP(-2*F273^2/$G$154^2)+15</f>
        <v>109.385533889474</v>
      </c>
    </row>
    <row r="274" customFormat="false" ht="13.8" hidden="false" customHeight="false" outlineLevel="0" collapsed="false">
      <c r="A274" s="0" t="n">
        <v>272</v>
      </c>
      <c r="B274" s="0" t="n">
        <v>17</v>
      </c>
      <c r="C274" s="0" t="n">
        <f aca="false">(A274-145)*8.8/320</f>
        <v>3.4925</v>
      </c>
      <c r="D274" s="0" t="n">
        <v>17</v>
      </c>
      <c r="F274" s="0" t="n">
        <f aca="false">(A118-$G$147)*8.8/320</f>
        <v>-0.7975</v>
      </c>
      <c r="G274" s="0" t="n">
        <f aca="false">($H$147-15)*EXP(-2*F274^2/$G$154^2)+15</f>
        <v>110.505880233075</v>
      </c>
    </row>
    <row r="275" customFormat="false" ht="13.8" hidden="false" customHeight="false" outlineLevel="0" collapsed="false">
      <c r="A275" s="0" t="n">
        <v>273</v>
      </c>
      <c r="B275" s="0" t="n">
        <v>17</v>
      </c>
      <c r="C275" s="0" t="n">
        <f aca="false">(A275-145)*8.8/320</f>
        <v>3.52</v>
      </c>
      <c r="D275" s="0" t="n">
        <v>17</v>
      </c>
      <c r="F275" s="0" t="n">
        <f aca="false">(A119-$G$147)*8.8/320</f>
        <v>-0.77</v>
      </c>
      <c r="G275" s="0" t="n">
        <f aca="false">($H$147-15)*EXP(-2*F275^2/$G$154^2)+15</f>
        <v>111.600876889888</v>
      </c>
    </row>
    <row r="276" customFormat="false" ht="13.8" hidden="false" customHeight="false" outlineLevel="0" collapsed="false">
      <c r="A276" s="0" t="n">
        <v>274</v>
      </c>
      <c r="B276" s="0" t="n">
        <v>18</v>
      </c>
      <c r="C276" s="0" t="n">
        <f aca="false">(A276-145)*8.8/320</f>
        <v>3.5475</v>
      </c>
      <c r="D276" s="0" t="n">
        <v>18</v>
      </c>
      <c r="F276" s="0" t="n">
        <f aca="false">(A120-$G$147)*8.8/320</f>
        <v>-0.7425</v>
      </c>
      <c r="G276" s="0" t="n">
        <f aca="false">($H$147-15)*EXP(-2*F276^2/$G$154^2)+15</f>
        <v>112.669352377083</v>
      </c>
    </row>
    <row r="277" customFormat="false" ht="13.8" hidden="false" customHeight="false" outlineLevel="0" collapsed="false">
      <c r="A277" s="0" t="n">
        <v>275</v>
      </c>
      <c r="B277" s="0" t="n">
        <v>17</v>
      </c>
      <c r="C277" s="0" t="n">
        <f aca="false">(A277-145)*8.8/320</f>
        <v>3.575</v>
      </c>
      <c r="D277" s="0" t="n">
        <v>17</v>
      </c>
      <c r="F277" s="0" t="n">
        <f aca="false">(A121-$G$147)*8.8/320</f>
        <v>-0.715</v>
      </c>
      <c r="G277" s="0" t="n">
        <f aca="false">($H$147-15)*EXP(-2*F277^2/$G$154^2)+15</f>
        <v>113.71015401561</v>
      </c>
    </row>
    <row r="278" customFormat="false" ht="13.8" hidden="false" customHeight="false" outlineLevel="0" collapsed="false">
      <c r="A278" s="0" t="n">
        <v>276</v>
      </c>
      <c r="B278" s="0" t="n">
        <v>16</v>
      </c>
      <c r="C278" s="0" t="n">
        <f aca="false">(A278-145)*8.8/320</f>
        <v>3.6025</v>
      </c>
      <c r="D278" s="0" t="n">
        <v>16</v>
      </c>
      <c r="F278" s="0" t="n">
        <f aca="false">(A122-$G$147)*8.8/320</f>
        <v>-0.6875</v>
      </c>
      <c r="G278" s="0" t="n">
        <f aca="false">($H$147-15)*EXP(-2*F278^2/$G$154^2)+15</f>
        <v>114.722149992059</v>
      </c>
    </row>
    <row r="279" customFormat="false" ht="13.8" hidden="false" customHeight="false" outlineLevel="0" collapsed="false">
      <c r="A279" s="0" t="n">
        <v>277</v>
      </c>
      <c r="B279" s="0" t="n">
        <v>16</v>
      </c>
      <c r="C279" s="0" t="n">
        <f aca="false">(A279-145)*8.8/320</f>
        <v>3.63</v>
      </c>
      <c r="D279" s="0" t="n">
        <v>16</v>
      </c>
      <c r="F279" s="0" t="n">
        <f aca="false">(A123-$G$147)*8.8/320</f>
        <v>-0.66</v>
      </c>
      <c r="G279" s="0" t="n">
        <f aca="false">($H$147-15)*EXP(-2*F279^2/$G$154^2)+15</f>
        <v>115.704231400973</v>
      </c>
    </row>
    <row r="280" customFormat="false" ht="13.8" hidden="false" customHeight="false" outlineLevel="0" collapsed="false">
      <c r="A280" s="0" t="n">
        <v>278</v>
      </c>
      <c r="B280" s="0" t="n">
        <v>17</v>
      </c>
      <c r="C280" s="0" t="n">
        <f aca="false">(A280-145)*8.8/320</f>
        <v>3.6575</v>
      </c>
      <c r="D280" s="0" t="n">
        <v>17</v>
      </c>
      <c r="F280" s="0" t="n">
        <f aca="false">(A124-$G$147)*8.8/320</f>
        <v>-0.6325</v>
      </c>
      <c r="G280" s="0" t="n">
        <f aca="false">($H$147-15)*EXP(-2*F280^2/$G$154^2)+15</f>
        <v>116.655314262461</v>
      </c>
    </row>
    <row r="281" customFormat="false" ht="13.8" hidden="false" customHeight="false" outlineLevel="0" collapsed="false">
      <c r="A281" s="0" t="n">
        <v>279</v>
      </c>
      <c r="B281" s="0" t="n">
        <v>17</v>
      </c>
      <c r="C281" s="0" t="n">
        <f aca="false">(A281-145)*8.8/320</f>
        <v>3.685</v>
      </c>
      <c r="D281" s="0" t="n">
        <v>17</v>
      </c>
      <c r="F281" s="0" t="n">
        <f aca="false">(A125-$G$147)*8.8/320</f>
        <v>-0.605</v>
      </c>
      <c r="G281" s="0" t="n">
        <f aca="false">($H$147-15)*EXP(-2*F281^2/$G$154^2)+15</f>
        <v>117.574341510012</v>
      </c>
    </row>
    <row r="282" customFormat="false" ht="13.8" hidden="false" customHeight="false" outlineLevel="0" collapsed="false">
      <c r="A282" s="0" t="n">
        <v>280</v>
      </c>
      <c r="B282" s="0" t="n">
        <v>16</v>
      </c>
      <c r="C282" s="0" t="n">
        <f aca="false">(A282-145)*8.8/320</f>
        <v>3.7125</v>
      </c>
      <c r="D282" s="0" t="n">
        <v>16</v>
      </c>
      <c r="F282" s="0" t="n">
        <f aca="false">(A126-$G$147)*8.8/320</f>
        <v>-0.5775</v>
      </c>
      <c r="G282" s="0" t="n">
        <f aca="false">($H$147-15)*EXP(-2*F282^2/$G$154^2)+15</f>
        <v>118.460284943403</v>
      </c>
    </row>
    <row r="283" customFormat="false" ht="13.8" hidden="false" customHeight="false" outlineLevel="0" collapsed="false">
      <c r="A283" s="0" t="n">
        <v>281</v>
      </c>
      <c r="B283" s="0" t="n">
        <v>16</v>
      </c>
      <c r="C283" s="0" t="n">
        <f aca="false">(A283-145)*8.8/320</f>
        <v>3.74</v>
      </c>
      <c r="D283" s="0" t="n">
        <v>16</v>
      </c>
      <c r="F283" s="0" t="n">
        <f aca="false">(A127-$G$147)*8.8/320</f>
        <v>-0.55</v>
      </c>
      <c r="G283" s="0" t="n">
        <f aca="false">($H$147-15)*EXP(-2*F283^2/$G$154^2)+15</f>
        <v>119.31214714169</v>
      </c>
    </row>
    <row r="284" customFormat="false" ht="13.8" hidden="false" customHeight="false" outlineLevel="0" collapsed="false">
      <c r="A284" s="0" t="n">
        <v>282</v>
      </c>
      <c r="B284" s="0" t="n">
        <v>16</v>
      </c>
      <c r="C284" s="0" t="n">
        <f aca="false">(A284-145)*8.8/320</f>
        <v>3.7675</v>
      </c>
      <c r="D284" s="0" t="n">
        <v>16</v>
      </c>
      <c r="F284" s="0" t="n">
        <f aca="false">(A128-$G$147)*8.8/320</f>
        <v>-0.5225</v>
      </c>
      <c r="G284" s="0" t="n">
        <f aca="false">($H$147-15)*EXP(-2*F284^2/$G$154^2)+15</f>
        <v>120.128963331281</v>
      </c>
    </row>
    <row r="285" customFormat="false" ht="13.8" hidden="false" customHeight="false" outlineLevel="0" collapsed="false">
      <c r="A285" s="0" t="n">
        <v>283</v>
      </c>
      <c r="B285" s="0" t="n">
        <v>16</v>
      </c>
      <c r="C285" s="0" t="n">
        <f aca="false">(A285-145)*8.8/320</f>
        <v>3.795</v>
      </c>
      <c r="D285" s="0" t="n">
        <v>16</v>
      </c>
      <c r="F285" s="0" t="n">
        <f aca="false">(A129-$G$147)*8.8/320</f>
        <v>-0.495</v>
      </c>
      <c r="G285" s="0" t="n">
        <f aca="false">($H$147-15)*EXP(-2*F285^2/$G$154^2)+15</f>
        <v>120.909803204233</v>
      </c>
    </row>
    <row r="286" customFormat="false" ht="13.8" hidden="false" customHeight="false" outlineLevel="0" collapsed="false">
      <c r="A286" s="0" t="n">
        <v>284</v>
      </c>
      <c r="B286" s="0" t="n">
        <v>16</v>
      </c>
      <c r="C286" s="0" t="n">
        <f aca="false">(A286-145)*8.8/320</f>
        <v>3.8225</v>
      </c>
      <c r="D286" s="0" t="n">
        <v>16</v>
      </c>
      <c r="F286" s="0" t="n">
        <f aca="false">(A130-$G$147)*8.8/320</f>
        <v>-0.4675</v>
      </c>
      <c r="G286" s="0" t="n">
        <f aca="false">($H$147-15)*EXP(-2*F286^2/$G$154^2)+15</f>
        <v>121.653772681961</v>
      </c>
    </row>
    <row r="287" customFormat="false" ht="13.8" hidden="false" customHeight="false" outlineLevel="0" collapsed="false">
      <c r="A287" s="0" t="n">
        <v>285</v>
      </c>
      <c r="B287" s="0" t="n">
        <v>16</v>
      </c>
      <c r="C287" s="0" t="n">
        <f aca="false">(A287-145)*8.8/320</f>
        <v>3.85</v>
      </c>
      <c r="D287" s="0" t="n">
        <v>16</v>
      </c>
      <c r="F287" s="0" t="n">
        <f aca="false">(A131-$G$147)*8.8/320</f>
        <v>-0.44</v>
      </c>
      <c r="G287" s="0" t="n">
        <f aca="false">($H$147-15)*EXP(-2*F287^2/$G$154^2)+15</f>
        <v>122.360015619697</v>
      </c>
    </row>
    <row r="288" customFormat="false" ht="13.8" hidden="false" customHeight="false" outlineLevel="0" collapsed="false">
      <c r="A288" s="0" t="n">
        <v>286</v>
      </c>
      <c r="B288" s="0" t="n">
        <v>16</v>
      </c>
      <c r="C288" s="0" t="n">
        <f aca="false">(A288-145)*8.8/320</f>
        <v>3.8775</v>
      </c>
      <c r="D288" s="0" t="n">
        <v>16</v>
      </c>
      <c r="F288" s="0" t="n">
        <f aca="false">(A132-$G$147)*8.8/320</f>
        <v>-0.4125</v>
      </c>
      <c r="G288" s="0" t="n">
        <f aca="false">($H$147-15)*EXP(-2*F288^2/$G$154^2)+15</f>
        <v>123.02771544714</v>
      </c>
    </row>
    <row r="289" customFormat="false" ht="13.8" hidden="false" customHeight="false" outlineLevel="0" collapsed="false">
      <c r="A289" s="0" t="n">
        <v>287</v>
      </c>
      <c r="B289" s="0" t="n">
        <v>15</v>
      </c>
      <c r="C289" s="0" t="n">
        <f aca="false">(A289-145)*8.8/320</f>
        <v>3.905</v>
      </c>
      <c r="D289" s="0" t="n">
        <v>15</v>
      </c>
      <c r="F289" s="0" t="n">
        <f aca="false">(A133-$G$147)*8.8/320</f>
        <v>-0.385</v>
      </c>
      <c r="G289" s="0" t="n">
        <f aca="false">($H$147-15)*EXP(-2*F289^2/$G$154^2)+15</f>
        <v>123.656096740924</v>
      </c>
    </row>
    <row r="290" customFormat="false" ht="13.8" hidden="false" customHeight="false" outlineLevel="0" collapsed="false">
      <c r="A290" s="0" t="n">
        <v>288</v>
      </c>
      <c r="B290" s="0" t="n">
        <v>15</v>
      </c>
      <c r="C290" s="0" t="n">
        <f aca="false">(A290-145)*8.8/320</f>
        <v>3.9325</v>
      </c>
      <c r="D290" s="0" t="n">
        <v>15</v>
      </c>
      <c r="F290" s="0" t="n">
        <f aca="false">(A134-$G$147)*8.8/320</f>
        <v>-0.3575</v>
      </c>
      <c r="G290" s="0" t="n">
        <f aca="false">($H$147-15)*EXP(-2*F290^2/$G$154^2)+15</f>
        <v>124.24442672464</v>
      </c>
    </row>
    <row r="291" customFormat="false" ht="13.8" hidden="false" customHeight="false" outlineLevel="0" collapsed="false">
      <c r="A291" s="0" t="n">
        <v>289</v>
      </c>
      <c r="B291" s="0" t="n">
        <v>15</v>
      </c>
      <c r="C291" s="0" t="n">
        <f aca="false">(A291-145)*8.8/320</f>
        <v>3.96</v>
      </c>
      <c r="D291" s="0" t="n">
        <v>15</v>
      </c>
      <c r="F291" s="0" t="n">
        <f aca="false">(A135-$G$147)*8.8/320</f>
        <v>-0.33</v>
      </c>
      <c r="G291" s="0" t="n">
        <f aca="false">($H$147-15)*EXP(-2*F291^2/$G$154^2)+15</f>
        <v>124.792016692371</v>
      </c>
    </row>
    <row r="292" customFormat="false" ht="13.8" hidden="false" customHeight="false" outlineLevel="0" collapsed="false">
      <c r="A292" s="0" t="n">
        <v>290</v>
      </c>
      <c r="B292" s="0" t="n">
        <v>14</v>
      </c>
      <c r="C292" s="0" t="n">
        <f aca="false">(A292-145)*8.8/320</f>
        <v>3.9875</v>
      </c>
      <c r="D292" s="0" t="n">
        <v>14</v>
      </c>
      <c r="F292" s="0" t="n">
        <f aca="false">(A136-$G$147)*8.8/320</f>
        <v>-0.3025</v>
      </c>
      <c r="G292" s="0" t="n">
        <f aca="false">($H$147-15)*EXP(-2*F292^2/$G$154^2)+15</f>
        <v>125.298223351862</v>
      </c>
    </row>
    <row r="293" customFormat="false" ht="13.8" hidden="false" customHeight="false" outlineLevel="0" collapsed="false">
      <c r="A293" s="0" t="n">
        <v>291</v>
      </c>
      <c r="B293" s="0" t="n">
        <v>14</v>
      </c>
      <c r="C293" s="0" t="n">
        <f aca="false">(A293-145)*8.8/320</f>
        <v>4.015</v>
      </c>
      <c r="D293" s="0" t="n">
        <v>14</v>
      </c>
      <c r="F293" s="0" t="n">
        <f aca="false">(A137-$G$147)*8.8/320</f>
        <v>-0.275</v>
      </c>
      <c r="G293" s="0" t="n">
        <f aca="false">($H$147-15)*EXP(-2*F293^2/$G$154^2)+15</f>
        <v>125.762450083663</v>
      </c>
    </row>
    <row r="294" customFormat="false" ht="13.8" hidden="false" customHeight="false" outlineLevel="0" collapsed="false">
      <c r="A294" s="0" t="n">
        <v>292</v>
      </c>
      <c r="B294" s="0" t="n">
        <v>14</v>
      </c>
      <c r="C294" s="0" t="n">
        <f aca="false">(A294-145)*8.8/320</f>
        <v>4.0425</v>
      </c>
      <c r="D294" s="0" t="n">
        <v>14</v>
      </c>
      <c r="F294" s="0" t="n">
        <f aca="false">(A138-$G$147)*8.8/320</f>
        <v>-0.2475</v>
      </c>
      <c r="G294" s="0" t="n">
        <f aca="false">($H$147-15)*EXP(-2*F294^2/$G$154^2)+15</f>
        <v>126.184148112793</v>
      </c>
    </row>
    <row r="295" customFormat="false" ht="13.8" hidden="false" customHeight="false" outlineLevel="0" collapsed="false">
      <c r="A295" s="0" t="n">
        <v>293</v>
      </c>
      <c r="B295" s="0" t="n">
        <v>15</v>
      </c>
      <c r="C295" s="0" t="n">
        <f aca="false">(A295-145)*8.8/320</f>
        <v>4.07</v>
      </c>
      <c r="D295" s="0" t="n">
        <v>15</v>
      </c>
      <c r="F295" s="0" t="n">
        <f aca="false">(A139-$G$147)*8.8/320</f>
        <v>-0.22</v>
      </c>
      <c r="G295" s="0" t="n">
        <f aca="false">($H$147-15)*EXP(-2*F295^2/$G$154^2)+15</f>
        <v>126.562817589703</v>
      </c>
    </row>
    <row r="296" customFormat="false" ht="13.8" hidden="false" customHeight="false" outlineLevel="0" collapsed="false">
      <c r="A296" s="0" t="n">
        <v>294</v>
      </c>
      <c r="B296" s="0" t="n">
        <v>15</v>
      </c>
      <c r="C296" s="0" t="n">
        <f aca="false">(A296-145)*8.8/320</f>
        <v>4.0975</v>
      </c>
      <c r="D296" s="0" t="n">
        <v>15</v>
      </c>
      <c r="F296" s="0" t="n">
        <f aca="false">(A140-$G$147)*8.8/320</f>
        <v>-0.1925</v>
      </c>
      <c r="G296" s="0" t="n">
        <f aca="false">($H$147-15)*EXP(-2*F296^2/$G$154^2)+15</f>
        <v>126.898008577561</v>
      </c>
    </row>
    <row r="297" customFormat="false" ht="13.8" hidden="false" customHeight="false" outlineLevel="0" collapsed="false">
      <c r="A297" s="0" t="n">
        <v>295</v>
      </c>
      <c r="B297" s="0" t="n">
        <v>15</v>
      </c>
      <c r="C297" s="0" t="n">
        <f aca="false">(A297-145)*8.8/320</f>
        <v>4.125</v>
      </c>
      <c r="D297" s="0" t="n">
        <v>15</v>
      </c>
      <c r="F297" s="0" t="n">
        <f aca="false">(A141-$G$147)*8.8/320</f>
        <v>-0.165</v>
      </c>
      <c r="G297" s="0" t="n">
        <f aca="false">($H$147-15)*EXP(-2*F297^2/$G$154^2)+15</f>
        <v>127.189321943131</v>
      </c>
    </row>
    <row r="298" customFormat="false" ht="13.8" hidden="false" customHeight="false" outlineLevel="0" collapsed="false">
      <c r="A298" s="0" t="n">
        <v>296</v>
      </c>
      <c r="B298" s="0" t="n">
        <v>15</v>
      </c>
      <c r="C298" s="0" t="n">
        <f aca="false">(A298-145)*8.8/320</f>
        <v>4.1525</v>
      </c>
      <c r="D298" s="0" t="n">
        <v>15</v>
      </c>
      <c r="F298" s="0" t="n">
        <f aca="false">(A142-$G$147)*8.8/320</f>
        <v>-0.1375</v>
      </c>
      <c r="G298" s="0" t="n">
        <f aca="false">($H$147-15)*EXP(-2*F298^2/$G$154^2)+15</f>
        <v>127.436410148773</v>
      </c>
    </row>
    <row r="299" customFormat="false" ht="13.8" hidden="false" customHeight="false" outlineLevel="0" collapsed="false">
      <c r="A299" s="0" t="n">
        <v>297</v>
      </c>
      <c r="B299" s="0" t="n">
        <v>14</v>
      </c>
      <c r="C299" s="0" t="n">
        <f aca="false">(A299-145)*8.8/320</f>
        <v>4.18</v>
      </c>
      <c r="D299" s="0" t="n">
        <v>14</v>
      </c>
      <c r="F299" s="0" t="n">
        <f aca="false">(A143-$G$147)*8.8/320</f>
        <v>-0.11</v>
      </c>
      <c r="G299" s="0" t="n">
        <f aca="false">($H$147-15)*EXP(-2*F299^2/$G$154^2)+15</f>
        <v>127.638977943363</v>
      </c>
    </row>
    <row r="300" customFormat="false" ht="13.8" hidden="false" customHeight="false" outlineLevel="0" collapsed="false">
      <c r="F300" s="0" t="n">
        <f aca="false">(A144-$G$147)*8.8/320</f>
        <v>-0.0825</v>
      </c>
      <c r="G300" s="0" t="n">
        <f aca="false">($H$147-15)*EXP(-2*F300^2/$G$154^2)+15</f>
        <v>127.796782950213</v>
      </c>
    </row>
    <row r="301" customFormat="false" ht="13.8" hidden="false" customHeight="false" outlineLevel="0" collapsed="false">
      <c r="F301" s="0" t="n">
        <f aca="false">(A145-$G$147)*8.8/320</f>
        <v>-0.055</v>
      </c>
      <c r="G301" s="0" t="n">
        <f aca="false">($H$147-15)*EXP(-2*F301^2/$G$154^2)+15</f>
        <v>127.909636150359</v>
      </c>
    </row>
    <row r="302" customFormat="false" ht="13.8" hidden="false" customHeight="false" outlineLevel="0" collapsed="false">
      <c r="F302" s="0" t="n">
        <f aca="false">(A146-$G$147)*8.8/320</f>
        <v>-0.0275</v>
      </c>
      <c r="G302" s="0" t="n">
        <f aca="false">($H$147-15)*EXP(-2*F302^2/$G$154^2)+15</f>
        <v>127.977402259849</v>
      </c>
    </row>
    <row r="303" customFormat="false" ht="13.8" hidden="false" customHeight="false" outlineLevel="0" collapsed="false">
      <c r="F303" s="0" t="n">
        <f aca="false">(A147-$G$147)*8.8/320</f>
        <v>0</v>
      </c>
      <c r="G303" s="0" t="n">
        <f aca="false">($H$147-15)*EXP(-2*F303^2/$G$154^2)+15</f>
        <v>128</v>
      </c>
    </row>
    <row r="304" customFormat="false" ht="13.8" hidden="false" customHeight="false" outlineLevel="0" collapsed="false">
      <c r="F304" s="0" t="n">
        <f aca="false">(A148-$G$147)*8.8/320</f>
        <v>0.0275</v>
      </c>
      <c r="G304" s="0" t="n">
        <f aca="false">($H$147-15)*EXP(-2*F304^2/$G$154^2)+15</f>
        <v>127.977402259849</v>
      </c>
    </row>
    <row r="305" customFormat="false" ht="13.8" hidden="false" customHeight="false" outlineLevel="0" collapsed="false">
      <c r="F305" s="0" t="n">
        <f aca="false">(A149-$G$147)*8.8/320</f>
        <v>0.055</v>
      </c>
      <c r="G305" s="0" t="n">
        <f aca="false">($H$147-15)*EXP(-2*F305^2/$G$154^2)+15</f>
        <v>127.909636150359</v>
      </c>
    </row>
    <row r="306" customFormat="false" ht="13.8" hidden="false" customHeight="false" outlineLevel="0" collapsed="false">
      <c r="F306" s="0" t="n">
        <f aca="false">(A150-$G$147)*8.8/320</f>
        <v>0.0825</v>
      </c>
      <c r="G306" s="0" t="n">
        <f aca="false">($H$147-15)*EXP(-2*F306^2/$G$154^2)+15</f>
        <v>127.796782950213</v>
      </c>
    </row>
    <row r="307" customFormat="false" ht="13.8" hidden="false" customHeight="false" outlineLevel="0" collapsed="false">
      <c r="F307" s="0" t="n">
        <f aca="false">(A151-$G$147)*8.8/320</f>
        <v>0.11</v>
      </c>
      <c r="G307" s="0" t="n">
        <f aca="false">($H$147-15)*EXP(-2*F307^2/$G$154^2)+15</f>
        <v>127.638977943363</v>
      </c>
    </row>
    <row r="308" customFormat="false" ht="13.8" hidden="false" customHeight="false" outlineLevel="0" collapsed="false">
      <c r="F308" s="0" t="n">
        <f aca="false">(A152-$G$147)*8.8/320</f>
        <v>0.1375</v>
      </c>
      <c r="G308" s="0" t="n">
        <f aca="false">($H$147-15)*EXP(-2*F308^2/$G$154^2)+15</f>
        <v>127.436410148773</v>
      </c>
    </row>
    <row r="309" customFormat="false" ht="13.8" hidden="false" customHeight="false" outlineLevel="0" collapsed="false">
      <c r="F309" s="0" t="n">
        <f aca="false">(A153-$G$147)*8.8/320</f>
        <v>0.165</v>
      </c>
      <c r="G309" s="0" t="n">
        <f aca="false">($H$147-15)*EXP(-2*F309^2/$G$154^2)+15</f>
        <v>127.189321943131</v>
      </c>
    </row>
    <row r="310" customFormat="false" ht="13.8" hidden="false" customHeight="false" outlineLevel="0" collapsed="false">
      <c r="F310" s="0" t="n">
        <f aca="false">(A154-$G$147)*8.8/320</f>
        <v>0.1925</v>
      </c>
      <c r="G310" s="0" t="n">
        <f aca="false">($H$147-15)*EXP(-2*F310^2/$G$154^2)+15</f>
        <v>126.898008577561</v>
      </c>
    </row>
    <row r="311" customFormat="false" ht="13.8" hidden="false" customHeight="false" outlineLevel="0" collapsed="false">
      <c r="F311" s="0" t="n">
        <f aca="false">(A155-$G$147)*8.8/320</f>
        <v>0.22</v>
      </c>
      <c r="G311" s="0" t="n">
        <f aca="false">($H$147-15)*EXP(-2*F311^2/$G$154^2)+15</f>
        <v>126.562817589703</v>
      </c>
    </row>
    <row r="312" customFormat="false" ht="13.8" hidden="false" customHeight="false" outlineLevel="0" collapsed="false">
      <c r="F312" s="0" t="n">
        <f aca="false">(A156-$G$147)*8.8/320</f>
        <v>0.2475</v>
      </c>
      <c r="G312" s="0" t="n">
        <f aca="false">($H$147-15)*EXP(-2*F312^2/$G$154^2)+15</f>
        <v>126.184148112793</v>
      </c>
    </row>
    <row r="313" customFormat="false" ht="13.8" hidden="false" customHeight="false" outlineLevel="0" collapsed="false">
      <c r="F313" s="0" t="n">
        <f aca="false">(A157-$G$147)*8.8/320</f>
        <v>0.275</v>
      </c>
      <c r="G313" s="0" t="n">
        <f aca="false">($H$147-15)*EXP(-2*F313^2/$G$154^2)+15</f>
        <v>125.762450083663</v>
      </c>
    </row>
    <row r="314" customFormat="false" ht="13.8" hidden="false" customHeight="false" outlineLevel="0" collapsed="false">
      <c r="F314" s="0" t="n">
        <f aca="false">(A158-$G$147)*8.8/320</f>
        <v>0.3025</v>
      </c>
      <c r="G314" s="0" t="n">
        <f aca="false">($H$147-15)*EXP(-2*F314^2/$G$154^2)+15</f>
        <v>125.298223351862</v>
      </c>
    </row>
    <row r="315" customFormat="false" ht="13.8" hidden="false" customHeight="false" outlineLevel="0" collapsed="false">
      <c r="F315" s="0" t="n">
        <f aca="false">(A159-$G$147)*8.8/320</f>
        <v>0.33</v>
      </c>
      <c r="G315" s="0" t="n">
        <f aca="false">($H$147-15)*EXP(-2*F315^2/$G$154^2)+15</f>
        <v>124.792016692371</v>
      </c>
    </row>
    <row r="316" customFormat="false" ht="13.8" hidden="false" customHeight="false" outlineLevel="0" collapsed="false">
      <c r="F316" s="0" t="n">
        <f aca="false">(A160-$G$147)*8.8/320</f>
        <v>0.3575</v>
      </c>
      <c r="G316" s="0" t="n">
        <f aca="false">($H$147-15)*EXP(-2*F316^2/$G$154^2)+15</f>
        <v>124.24442672464</v>
      </c>
    </row>
    <row r="317" customFormat="false" ht="13.8" hidden="false" customHeight="false" outlineLevel="0" collapsed="false">
      <c r="F317" s="0" t="n">
        <f aca="false">(A161-$G$147)*8.8/320</f>
        <v>0.385</v>
      </c>
      <c r="G317" s="0" t="n">
        <f aca="false">($H$147-15)*EXP(-2*F317^2/$G$154^2)+15</f>
        <v>123.656096740924</v>
      </c>
    </row>
    <row r="318" customFormat="false" ht="13.8" hidden="false" customHeight="false" outlineLevel="0" collapsed="false">
      <c r="F318" s="0" t="n">
        <f aca="false">(A162-$G$147)*8.8/320</f>
        <v>0.4125</v>
      </c>
      <c r="G318" s="0" t="n">
        <f aca="false">($H$147-15)*EXP(-2*F318^2/$G$154^2)+15</f>
        <v>123.02771544714</v>
      </c>
    </row>
    <row r="319" customFormat="false" ht="13.8" hidden="false" customHeight="false" outlineLevel="0" collapsed="false">
      <c r="F319" s="0" t="n">
        <f aca="false">(A163-$G$147)*8.8/320</f>
        <v>0.44</v>
      </c>
      <c r="G319" s="0" t="n">
        <f aca="false">($H$147-15)*EXP(-2*F319^2/$G$154^2)+15</f>
        <v>122.360015619697</v>
      </c>
    </row>
    <row r="320" customFormat="false" ht="13.8" hidden="false" customHeight="false" outlineLevel="0" collapsed="false">
      <c r="F320" s="0" t="n">
        <f aca="false">(A164-$G$147)*8.8/320</f>
        <v>0.4675</v>
      </c>
      <c r="G320" s="0" t="n">
        <f aca="false">($H$147-15)*EXP(-2*F320^2/$G$154^2)+15</f>
        <v>121.653772681961</v>
      </c>
    </row>
    <row r="321" customFormat="false" ht="13.8" hidden="false" customHeight="false" outlineLevel="0" collapsed="false">
      <c r="F321" s="0" t="n">
        <f aca="false">(A165-$G$147)*8.8/320</f>
        <v>0.495</v>
      </c>
      <c r="G321" s="0" t="n">
        <f aca="false">($H$147-15)*EXP(-2*F321^2/$G$154^2)+15</f>
        <v>120.909803204233</v>
      </c>
    </row>
    <row r="322" customFormat="false" ht="13.8" hidden="false" customHeight="false" outlineLevel="0" collapsed="false">
      <c r="F322" s="0" t="n">
        <f aca="false">(A166-$G$147)*8.8/320</f>
        <v>0.5225</v>
      </c>
      <c r="G322" s="0" t="n">
        <f aca="false">($H$147-15)*EXP(-2*F322^2/$G$154^2)+15</f>
        <v>120.128963331281</v>
      </c>
    </row>
    <row r="323" customFormat="false" ht="13.8" hidden="false" customHeight="false" outlineLevel="0" collapsed="false">
      <c r="F323" s="0" t="n">
        <f aca="false">(A167-$G$147)*8.8/320</f>
        <v>0.55</v>
      </c>
      <c r="G323" s="0" t="n">
        <f aca="false">($H$147-15)*EXP(-2*F323^2/$G$154^2)+15</f>
        <v>119.31214714169</v>
      </c>
    </row>
    <row r="324" customFormat="false" ht="13.8" hidden="false" customHeight="false" outlineLevel="0" collapsed="false">
      <c r="F324" s="0" t="n">
        <f aca="false">(A168-$G$147)*8.8/320</f>
        <v>0.5775</v>
      </c>
      <c r="G324" s="0" t="n">
        <f aca="false">($H$147-15)*EXP(-2*F324^2/$G$154^2)+15</f>
        <v>118.460284943403</v>
      </c>
    </row>
    <row r="325" customFormat="false" ht="13.8" hidden="false" customHeight="false" outlineLevel="0" collapsed="false">
      <c r="F325" s="0" t="n">
        <f aca="false">(A169-$G$147)*8.8/320</f>
        <v>0.605</v>
      </c>
      <c r="G325" s="0" t="n">
        <f aca="false">($H$147-15)*EXP(-2*F325^2/$G$154^2)+15</f>
        <v>117.574341510012</v>
      </c>
    </row>
    <row r="326" customFormat="false" ht="13.8" hidden="false" customHeight="false" outlineLevel="0" collapsed="false">
      <c r="F326" s="0" t="n">
        <f aca="false">(A170-$G$147)*8.8/320</f>
        <v>0.6325</v>
      </c>
      <c r="G326" s="0" t="n">
        <f aca="false">($H$147-15)*EXP(-2*F326^2/$G$154^2)+15</f>
        <v>116.655314262461</v>
      </c>
    </row>
    <row r="327" customFormat="false" ht="13.8" hidden="false" customHeight="false" outlineLevel="0" collapsed="false">
      <c r="F327" s="0" t="n">
        <f aca="false">(A171-$G$147)*8.8/320</f>
        <v>0.66</v>
      </c>
      <c r="G327" s="0" t="n">
        <f aca="false">($H$147-15)*EXP(-2*F327^2/$G$154^2)+15</f>
        <v>115.704231400973</v>
      </c>
    </row>
    <row r="328" customFormat="false" ht="13.8" hidden="false" customHeight="false" outlineLevel="0" collapsed="false">
      <c r="F328" s="0" t="n">
        <f aca="false">(A172-$G$147)*8.8/320</f>
        <v>0.6875</v>
      </c>
      <c r="G328" s="0" t="n">
        <f aca="false">($H$147-15)*EXP(-2*F328^2/$G$154^2)+15</f>
        <v>114.722149992059</v>
      </c>
    </row>
    <row r="329" customFormat="false" ht="13.8" hidden="false" customHeight="false" outlineLevel="0" collapsed="false">
      <c r="F329" s="0" t="n">
        <f aca="false">(A173-$G$147)*8.8/320</f>
        <v>0.715</v>
      </c>
      <c r="G329" s="0" t="n">
        <f aca="false">($H$147-15)*EXP(-2*F329^2/$G$154^2)+15</f>
        <v>113.71015401561</v>
      </c>
    </row>
    <row r="330" customFormat="false" ht="13.8" hidden="false" customHeight="false" outlineLevel="0" collapsed="false">
      <c r="F330" s="0" t="n">
        <f aca="false">(A174-$G$147)*8.8/320</f>
        <v>0.7425</v>
      </c>
      <c r="G330" s="0" t="n">
        <f aca="false">($H$147-15)*EXP(-2*F330^2/$G$154^2)+15</f>
        <v>112.669352377083</v>
      </c>
    </row>
    <row r="331" customFormat="false" ht="13.8" hidden="false" customHeight="false" outlineLevel="0" collapsed="false">
      <c r="F331" s="0" t="n">
        <f aca="false">(A175-$G$147)*8.8/320</f>
        <v>0.77</v>
      </c>
      <c r="G331" s="0" t="n">
        <f aca="false">($H$147-15)*EXP(-2*F331^2/$G$154^2)+15</f>
        <v>111.600876889888</v>
      </c>
    </row>
    <row r="332" customFormat="false" ht="13.8" hidden="false" customHeight="false" outlineLevel="0" collapsed="false">
      <c r="F332" s="0" t="n">
        <f aca="false">(A176-$G$147)*8.8/320</f>
        <v>0.7975</v>
      </c>
      <c r="G332" s="0" t="n">
        <f aca="false">($H$147-15)*EXP(-2*F332^2/$G$154^2)+15</f>
        <v>110.505880233075</v>
      </c>
    </row>
    <row r="333" customFormat="false" ht="13.8" hidden="false" customHeight="false" outlineLevel="0" collapsed="false">
      <c r="F333" s="0" t="n">
        <f aca="false">(A177-$G$147)*8.8/320</f>
        <v>0.825</v>
      </c>
      <c r="G333" s="0" t="n">
        <f aca="false">($H$147-15)*EXP(-2*F333^2/$G$154^2)+15</f>
        <v>109.385533889474</v>
      </c>
    </row>
    <row r="334" customFormat="false" ht="13.8" hidden="false" customHeight="false" outlineLevel="0" collapsed="false">
      <c r="F334" s="0" t="n">
        <f aca="false">(A178-$G$147)*8.8/320</f>
        <v>0.8525</v>
      </c>
      <c r="G334" s="0" t="n">
        <f aca="false">($H$147-15)*EXP(-2*F334^2/$G$154^2)+15</f>
        <v>108.241026069401</v>
      </c>
    </row>
    <row r="335" customFormat="false" ht="13.8" hidden="false" customHeight="false" outlineLevel="0" collapsed="false">
      <c r="F335" s="0" t="n">
        <f aca="false">(A179-$G$147)*8.8/320</f>
        <v>0.88</v>
      </c>
      <c r="G335" s="0" t="n">
        <f aca="false">($H$147-15)*EXP(-2*F335^2/$G$154^2)+15</f>
        <v>107.073559625066</v>
      </c>
    </row>
    <row r="336" customFormat="false" ht="13.8" hidden="false" customHeight="false" outlineLevel="0" collapsed="false">
      <c r="F336" s="0" t="n">
        <f aca="false">(A180-$G$147)*8.8/320</f>
        <v>0.9075</v>
      </c>
      <c r="G336" s="0" t="n">
        <f aca="false">($H$147-15)*EXP(-2*F336^2/$G$154^2)+15</f>
        <v>105.884349960748</v>
      </c>
    </row>
    <row r="337" customFormat="false" ht="13.8" hidden="false" customHeight="false" outlineLevel="0" collapsed="false">
      <c r="F337" s="0" t="n">
        <f aca="false">(A181-$G$147)*8.8/320</f>
        <v>0.935</v>
      </c>
      <c r="G337" s="0" t="n">
        <f aca="false">($H$147-15)*EXP(-2*F337^2/$G$154^2)+15</f>
        <v>104.674622943782</v>
      </c>
    </row>
    <row r="338" customFormat="false" ht="13.8" hidden="false" customHeight="false" outlineLevel="0" collapsed="false">
      <c r="F338" s="0" t="n">
        <f aca="false">(A182-$G$147)*8.8/320</f>
        <v>0.9625</v>
      </c>
      <c r="G338" s="0" t="n">
        <f aca="false">($H$147-15)*EXP(-2*F338^2/$G$154^2)+15</f>
        <v>103.445612821331</v>
      </c>
    </row>
    <row r="339" customFormat="false" ht="13.8" hidden="false" customHeight="false" outlineLevel="0" collapsed="false">
      <c r="F339" s="0" t="n">
        <f aca="false">(A183-$G$147)*8.8/320</f>
        <v>0.99</v>
      </c>
      <c r="G339" s="0" t="n">
        <f aca="false">($H$147-15)*EXP(-2*F339^2/$G$154^2)+15</f>
        <v>102.198560147821</v>
      </c>
    </row>
    <row r="340" customFormat="false" ht="13.8" hidden="false" customHeight="false" outlineLevel="0" collapsed="false">
      <c r="F340" s="0" t="n">
        <f aca="false">(A184-$G$147)*8.8/320</f>
        <v>1.0175</v>
      </c>
      <c r="G340" s="0" t="n">
        <f aca="false">($H$147-15)*EXP(-2*F340^2/$G$154^2)+15</f>
        <v>100.934709727846</v>
      </c>
    </row>
    <row r="341" customFormat="false" ht="13.8" hidden="false" customHeight="false" outlineLevel="0" collapsed="false">
      <c r="F341" s="0" t="n">
        <f aca="false">(A185-$G$147)*8.8/320</f>
        <v>1.045</v>
      </c>
      <c r="G341" s="0" t="n">
        <f aca="false">($H$147-15)*EXP(-2*F341^2/$G$154^2)+15</f>
        <v>99.6553085792242</v>
      </c>
    </row>
    <row r="342" customFormat="false" ht="13.8" hidden="false" customHeight="false" outlineLevel="0" collapsed="false">
      <c r="F342" s="0" t="n">
        <f aca="false">(A186-$G$147)*8.8/320</f>
        <v>1.0725</v>
      </c>
      <c r="G342" s="0" t="n">
        <f aca="false">($H$147-15)*EXP(-2*F342^2/$G$154^2)+15</f>
        <v>98.3616039207894</v>
      </c>
    </row>
    <row r="343" customFormat="false" ht="13.8" hidden="false" customHeight="false" outlineLevel="0" collapsed="false">
      <c r="F343" s="0" t="n">
        <f aca="false">(A187-$G$147)*8.8/320</f>
        <v>1.1</v>
      </c>
      <c r="G343" s="0" t="n">
        <f aca="false">($H$147-15)*EXP(-2*F343^2/$G$154^2)+15</f>
        <v>97.0548411893271</v>
      </c>
    </row>
    <row r="344" customFormat="false" ht="13.8" hidden="false" customHeight="false" outlineLevel="0" collapsed="false">
      <c r="F344" s="0" t="n">
        <f aca="false">(A188-$G$147)*8.8/320</f>
        <v>1.1275</v>
      </c>
      <c r="G344" s="0" t="n">
        <f aca="false">($H$147-15)*EXP(-2*F344^2/$G$154^2)+15</f>
        <v>95.7362620899636</v>
      </c>
    </row>
    <row r="345" customFormat="false" ht="13.8" hidden="false" customHeight="false" outlineLevel="0" collapsed="false">
      <c r="F345" s="0" t="n">
        <f aca="false">(A189-$G$147)*8.8/320</f>
        <v>1.155</v>
      </c>
      <c r="G345" s="0" t="n">
        <f aca="false">($H$147-15)*EXP(-2*F345^2/$G$154^2)+15</f>
        <v>94.4071026841289</v>
      </c>
    </row>
    <row r="346" customFormat="false" ht="13.8" hidden="false" customHeight="false" outlineLevel="0" collapsed="false">
      <c r="F346" s="0" t="n">
        <f aca="false">(A190-$G$147)*8.8/320</f>
        <v>1.1825</v>
      </c>
      <c r="G346" s="0" t="n">
        <f aca="false">($H$147-15)*EXP(-2*F346^2/$G$154^2)+15</f>
        <v>93.0685915190571</v>
      </c>
    </row>
    <row r="347" customFormat="false" ht="13.8" hidden="false" customHeight="false" outlineLevel="0" collapsed="false">
      <c r="F347" s="0" t="n">
        <f aca="false">(A191-$G$147)*8.8/320</f>
        <v>1.21</v>
      </c>
      <c r="G347" s="0" t="n">
        <f aca="false">($H$147-15)*EXP(-2*F347^2/$G$154^2)+15</f>
        <v>91.7219478026082</v>
      </c>
    </row>
    <row r="348" customFormat="false" ht="13.8" hidden="false" customHeight="false" outlineLevel="0" collapsed="false">
      <c r="F348" s="0" t="n">
        <f aca="false">(A192-$G$147)*8.8/320</f>
        <v>1.2375</v>
      </c>
      <c r="G348" s="0" t="n">
        <f aca="false">($H$147-15)*EXP(-2*F348^2/$G$154^2)+15</f>
        <v>90.3683796270076</v>
      </c>
    </row>
    <row r="349" customFormat="false" ht="13.8" hidden="false" customHeight="false" outlineLevel="0" collapsed="false">
      <c r="F349" s="0" t="n">
        <f aca="false">(A193-$G$147)*8.8/320</f>
        <v>1.265</v>
      </c>
      <c r="G349" s="0" t="n">
        <f aca="false">($H$147-15)*EXP(-2*F349^2/$G$154^2)+15</f>
        <v>89.0090822449048</v>
      </c>
    </row>
    <row r="350" customFormat="false" ht="13.8" hidden="false" customHeight="false" outlineLevel="0" collapsed="false">
      <c r="F350" s="0" t="n">
        <f aca="false">(A194-$G$147)*8.8/320</f>
        <v>1.2925</v>
      </c>
      <c r="G350" s="0" t="n">
        <f aca="false">($H$147-15)*EXP(-2*F350^2/$G$154^2)+15</f>
        <v>87.6452364009473</v>
      </c>
    </row>
    <row r="351" customFormat="false" ht="13.8" hidden="false" customHeight="false" outlineLevel="0" collapsed="false">
      <c r="F351" s="0" t="n">
        <f aca="false">(A195-$G$147)*8.8/320</f>
        <v>1.32</v>
      </c>
      <c r="G351" s="0" t="n">
        <f aca="false">($H$147-15)*EXP(-2*F351^2/$G$154^2)+15</f>
        <v>86.2780067218594</v>
      </c>
    </row>
    <row r="352" customFormat="false" ht="13.8" hidden="false" customHeight="false" outlineLevel="0" collapsed="false">
      <c r="F352" s="0" t="n">
        <f aca="false">(A196-$G$147)*8.8/320</f>
        <v>1.3475</v>
      </c>
      <c r="G352" s="0" t="n">
        <f aca="false">($H$147-15)*EXP(-2*F352^2/$G$154^2)+15</f>
        <v>84.9085401677963</v>
      </c>
    </row>
    <row r="353" customFormat="false" ht="13.8" hidden="false" customHeight="false" outlineLevel="0" collapsed="false">
      <c r="F353" s="0" t="n">
        <f aca="false">(A197-$G$147)*8.8/320</f>
        <v>1.375</v>
      </c>
      <c r="G353" s="0" t="n">
        <f aca="false">($H$147-15)*EXP(-2*F353^2/$G$154^2)+15</f>
        <v>83.5379645475276</v>
      </c>
    </row>
    <row r="354" customFormat="false" ht="13.8" hidden="false" customHeight="false" outlineLevel="0" collapsed="false">
      <c r="F354" s="0" t="n">
        <f aca="false">(A198-$G$147)*8.8/320</f>
        <v>1.4025</v>
      </c>
      <c r="G354" s="0" t="n">
        <f aca="false">($H$147-15)*EXP(-2*F354^2/$G$154^2)+15</f>
        <v>82.1673870997747</v>
      </c>
    </row>
    <row r="355" customFormat="false" ht="13.8" hidden="false" customHeight="false" outlineLevel="0" collapsed="false">
      <c r="F355" s="0" t="n">
        <f aca="false">(A199-$G$147)*8.8/320</f>
        <v>1.43</v>
      </c>
      <c r="G355" s="0" t="n">
        <f aca="false">($H$147-15)*EXP(-2*F355^2/$G$154^2)+15</f>
        <v>80.7978931428049</v>
      </c>
    </row>
    <row r="356" customFormat="false" ht="13.8" hidden="false" customHeight="false" outlineLevel="0" collapsed="false">
      <c r="F356" s="0" t="n">
        <f aca="false">(A200-$G$147)*8.8/320</f>
        <v>1.4575</v>
      </c>
      <c r="G356" s="0" t="n">
        <f aca="false">($H$147-15)*EXP(-2*F356^2/$G$154^2)+15</f>
        <v>79.4305447941494</v>
      </c>
    </row>
    <row r="357" customFormat="false" ht="13.8" hidden="false" customHeight="false" outlineLevel="0" collapsed="false">
      <c r="F357" s="0" t="n">
        <f aca="false">(A201-$G$147)*8.8/320</f>
        <v>1.485</v>
      </c>
      <c r="G357" s="0" t="n">
        <f aca="false">($H$147-15)*EXP(-2*F357^2/$G$154^2)+15</f>
        <v>78.0663797620852</v>
      </c>
    </row>
    <row r="358" customFormat="false" ht="13.8" hidden="false" customHeight="false" outlineLevel="0" collapsed="false">
      <c r="F358" s="0" t="n">
        <f aca="false">(A202-$G$147)*8.8/320</f>
        <v>1.5125</v>
      </c>
      <c r="G358" s="0" t="n">
        <f aca="false">($H$147-15)*EXP(-2*F358^2/$G$154^2)+15</f>
        <v>76.7064102102872</v>
      </c>
    </row>
    <row r="359" customFormat="false" ht="13.8" hidden="false" customHeight="false" outlineLevel="0" collapsed="false">
      <c r="F359" s="0" t="n">
        <f aca="false">(A203-$G$147)*8.8/320</f>
        <v>1.54</v>
      </c>
      <c r="G359" s="0" t="n">
        <f aca="false">($H$147-15)*EXP(-2*F359^2/$G$154^2)+15</f>
        <v>75.3516216968254</v>
      </c>
    </row>
    <row r="360" customFormat="false" ht="13.8" hidden="false" customHeight="false" outlineLevel="0" collapsed="false">
      <c r="F360" s="0" t="n">
        <f aca="false">(A204-$G$147)*8.8/320</f>
        <v>1.5675</v>
      </c>
      <c r="G360" s="0" t="n">
        <f aca="false">($H$147-15)*EXP(-2*F360^2/$G$154^2)+15</f>
        <v>74.0029721884517</v>
      </c>
    </row>
    <row r="361" customFormat="false" ht="13.8" hidden="false" customHeight="false" outlineLevel="0" collapsed="false">
      <c r="F361" s="0" t="n">
        <f aca="false">(A205-$G$147)*8.8/320</f>
        <v>1.595</v>
      </c>
      <c r="G361" s="0" t="n">
        <f aca="false">($H$147-15)*EXP(-2*F361^2/$G$154^2)+15</f>
        <v>72.6613911508919</v>
      </c>
    </row>
    <row r="362" customFormat="false" ht="13.8" hidden="false" customHeight="false" outlineLevel="0" collapsed="false">
      <c r="F362" s="0" t="n">
        <f aca="false">(A206-$G$147)*8.8/320</f>
        <v>1.6225</v>
      </c>
      <c r="G362" s="0" t="n">
        <f aca="false">($H$147-15)*EXP(-2*F362^2/$G$154^2)+15</f>
        <v>71.3277787156337</v>
      </c>
    </row>
    <row r="363" customFormat="false" ht="13.8" hidden="false" customHeight="false" outlineLevel="0" collapsed="false">
      <c r="F363" s="0" t="n">
        <f aca="false">(A207-$G$147)*8.8/320</f>
        <v>1.65</v>
      </c>
      <c r="G363" s="0" t="n">
        <f aca="false">($H$147-15)*EXP(-2*F363^2/$G$154^2)+15</f>
        <v>70.0030049234768</v>
      </c>
    </row>
    <row r="364" customFormat="false" ht="13.8" hidden="false" customHeight="false" outlineLevel="0" collapsed="false">
      <c r="F364" s="0" t="n">
        <f aca="false">(A208-$G$147)*8.8/320</f>
        <v>1.6775</v>
      </c>
      <c r="G364" s="0" t="n">
        <f aca="false">($H$147-15)*EXP(-2*F364^2/$G$154^2)+15</f>
        <v>68.6879090448956</v>
      </c>
    </row>
    <row r="365" customFormat="false" ht="13.8" hidden="false" customHeight="false" outlineLevel="0" collapsed="false">
      <c r="F365" s="0" t="n">
        <f aca="false">(A209-$G$147)*8.8/320</f>
        <v>1.705</v>
      </c>
      <c r="G365" s="0" t="n">
        <f aca="false">($H$147-15)*EXP(-2*F365^2/$G$154^2)+15</f>
        <v>67.3832989770478</v>
      </c>
    </row>
    <row r="366" customFormat="false" ht="13.8" hidden="false" customHeight="false" outlineLevel="0" collapsed="false">
      <c r="F366" s="0" t="n">
        <f aca="false">(A210-$G$147)*8.8/320</f>
        <v>1.7325</v>
      </c>
      <c r="G366" s="0" t="n">
        <f aca="false">($H$147-15)*EXP(-2*F366^2/$G$154^2)+15</f>
        <v>66.0899507170584</v>
      </c>
    </row>
    <row r="367" customFormat="false" ht="13.8" hidden="false" customHeight="false" outlineLevel="0" collapsed="false">
      <c r="F367" s="0" t="n">
        <f aca="false">(A211-$G$147)*8.8/320</f>
        <v>1.76</v>
      </c>
      <c r="G367" s="0" t="n">
        <f aca="false">($H$147-15)*EXP(-2*F367^2/$G$154^2)+15</f>
        <v>64.8086079110017</v>
      </c>
    </row>
    <row r="368" customFormat="false" ht="13.8" hidden="false" customHeight="false" outlineLevel="0" collapsed="false">
      <c r="F368" s="0" t="n">
        <f aca="false">(A212-$G$147)*8.8/320</f>
        <v>1.7875</v>
      </c>
      <c r="G368" s="0" t="n">
        <f aca="false">($H$147-15)*EXP(-2*F368^2/$G$154^2)+15</f>
        <v>63.5399814778135</v>
      </c>
    </row>
    <row r="369" customFormat="false" ht="13.8" hidden="false" customHeight="false" outlineLevel="0" collapsed="false">
      <c r="F369" s="0" t="n">
        <f aca="false">(A213-$G$147)*8.8/320</f>
        <v>1.815</v>
      </c>
      <c r="G369" s="0" t="n">
        <f aca="false">($H$147-15)*EXP(-2*F369^2/$G$154^2)+15</f>
        <v>62.284749307173</v>
      </c>
    </row>
    <row r="370" customFormat="false" ht="13.8" hidden="false" customHeight="false" outlineLevel="0" collapsed="false">
      <c r="F370" s="0" t="n">
        <f aca="false">(A214-$G$147)*8.8/320</f>
        <v>1.8425</v>
      </c>
      <c r="G370" s="0" t="n">
        <f aca="false">($H$147-15)*EXP(-2*F370^2/$G$154^2)+15</f>
        <v>61.0435560302156</v>
      </c>
    </row>
    <row r="371" customFormat="false" ht="13.8" hidden="false" customHeight="false" outlineLevel="0" collapsed="false">
      <c r="F371" s="0" t="n">
        <f aca="false">(A215-$G$147)*8.8/320</f>
        <v>1.87</v>
      </c>
      <c r="G371" s="0" t="n">
        <f aca="false">($H$147-15)*EXP(-2*F371^2/$G$154^2)+15</f>
        <v>59.817012861766</v>
      </c>
    </row>
    <row r="372" customFormat="false" ht="13.8" hidden="false" customHeight="false" outlineLevel="0" collapsed="false">
      <c r="F372" s="0" t="n">
        <f aca="false">(A216-$G$147)*8.8/320</f>
        <v>1.8975</v>
      </c>
      <c r="G372" s="0" t="n">
        <f aca="false">($H$147-15)*EXP(-2*F372^2/$G$154^2)+15</f>
        <v>58.6056975126147</v>
      </c>
    </row>
    <row r="373" customFormat="false" ht="13.8" hidden="false" customHeight="false" outlineLevel="0" collapsed="false">
      <c r="F373" s="0" t="n">
        <f aca="false">(A217-$G$147)*8.8/320</f>
        <v>1.925</v>
      </c>
      <c r="G373" s="0" t="n">
        <f aca="false">($H$147-15)*EXP(-2*F373^2/$G$154^2)+15</f>
        <v>57.4101541702081</v>
      </c>
    </row>
    <row r="374" customFormat="false" ht="13.8" hidden="false" customHeight="false" outlineLevel="0" collapsed="false">
      <c r="F374" s="0" t="n">
        <f aca="false">(A218-$G$147)*8.8/320</f>
        <v>1.9525</v>
      </c>
      <c r="G374" s="0" t="n">
        <f aca="false">($H$147-15)*EXP(-2*F374^2/$G$154^2)+15</f>
        <v>56.2308935459758</v>
      </c>
    </row>
    <row r="375" customFormat="false" ht="13.8" hidden="false" customHeight="false" outlineLevel="0" collapsed="false">
      <c r="F375" s="0" t="n">
        <f aca="false">(A219-$G$147)*8.8/320</f>
        <v>1.98</v>
      </c>
      <c r="G375" s="0" t="n">
        <f aca="false">($H$147-15)*EXP(-2*F375^2/$G$154^2)+15</f>
        <v>55.0683929873816</v>
      </c>
    </row>
    <row r="376" customFormat="false" ht="13.8" hidden="false" customHeight="false" outlineLevel="0" collapsed="false">
      <c r="F376" s="0" t="n">
        <f aca="false">(A220-$G$147)*8.8/320</f>
        <v>2.0075</v>
      </c>
      <c r="G376" s="0" t="n">
        <f aca="false">($H$147-15)*EXP(-2*F376^2/$G$154^2)+15</f>
        <v>53.9230966526607</v>
      </c>
    </row>
    <row r="377" customFormat="false" ht="13.8" hidden="false" customHeight="false" outlineLevel="0" collapsed="false">
      <c r="F377" s="0" t="n">
        <f aca="false">(A221-$G$147)*8.8/320</f>
        <v>2.035</v>
      </c>
      <c r="G377" s="0" t="n">
        <f aca="false">($H$147-15)*EXP(-2*F377^2/$G$154^2)+15</f>
        <v>52.7954157460847</v>
      </c>
    </row>
    <row r="378" customFormat="false" ht="13.8" hidden="false" customHeight="false" outlineLevel="0" collapsed="false">
      <c r="F378" s="0" t="n">
        <f aca="false">(A222-$G$147)*8.8/320</f>
        <v>2.0625</v>
      </c>
      <c r="G378" s="0" t="n">
        <f aca="false">($H$147-15)*EXP(-2*F378^2/$G$154^2)+15</f>
        <v>51.6857288114935</v>
      </c>
    </row>
    <row r="379" customFormat="false" ht="13.8" hidden="false" customHeight="false" outlineLevel="0" collapsed="false">
      <c r="F379" s="0" t="n">
        <f aca="false">(A223-$G$147)*8.8/320</f>
        <v>2.09</v>
      </c>
      <c r="G379" s="0" t="n">
        <f aca="false">($H$147-15)*EXP(-2*F379^2/$G$154^2)+15</f>
        <v>50.5943820817343</v>
      </c>
    </row>
    <row r="380" customFormat="false" ht="13.8" hidden="false" customHeight="false" outlineLevel="0" collapsed="false">
      <c r="F380" s="0" t="n">
        <f aca="false">(A224-$G$147)*8.8/320</f>
        <v>2.1175</v>
      </c>
      <c r="G380" s="0" t="n">
        <f aca="false">($H$147-15)*EXP(-2*F380^2/$G$154^2)+15</f>
        <v>49.521689881562</v>
      </c>
    </row>
    <row r="381" customFormat="false" ht="13.8" hidden="false" customHeight="false" outlineLevel="0" collapsed="false">
      <c r="F381" s="0" t="n">
        <f aca="false">(A225-$G$147)*8.8/320</f>
        <v>2.145</v>
      </c>
      <c r="G381" s="0" t="n">
        <f aca="false">($H$147-15)*EXP(-2*F381^2/$G$154^2)+15</f>
        <v>48.4679350814802</v>
      </c>
    </row>
    <row r="382" customFormat="false" ht="13.8" hidden="false" customHeight="false" outlineLevel="0" collapsed="false">
      <c r="F382" s="0" t="n">
        <f aca="false">(A226-$G$147)*8.8/320</f>
        <v>2.1725</v>
      </c>
      <c r="G382" s="0" t="n">
        <f aca="false">($H$147-15)*EXP(-2*F382^2/$G$154^2)+15</f>
        <v>47.4333695999337</v>
      </c>
    </row>
    <row r="383" customFormat="false" ht="13.8" hidden="false" customHeight="false" outlineLevel="0" collapsed="false">
      <c r="F383" s="0" t="n">
        <f aca="false">(A227-$G$147)*8.8/320</f>
        <v>2.2</v>
      </c>
      <c r="G383" s="0" t="n">
        <f aca="false">($H$147-15)*EXP(-2*F383^2/$G$154^2)+15</f>
        <v>46.4182149512109</v>
      </c>
    </row>
    <row r="384" customFormat="false" ht="13.8" hidden="false" customHeight="false" outlineLevel="0" collapsed="false">
      <c r="F384" s="0" t="n">
        <f aca="false">(A228-$G$147)*8.8/320</f>
        <v>2.2275</v>
      </c>
      <c r="G384" s="0" t="n">
        <f aca="false">($H$147-15)*EXP(-2*F384^2/$G$154^2)+15</f>
        <v>45.4226628363657</v>
      </c>
    </row>
    <row r="385" customFormat="false" ht="13.8" hidden="false" customHeight="false" outlineLevel="0" collapsed="false">
      <c r="F385" s="0" t="n">
        <f aca="false">(A229-$G$147)*8.8/320</f>
        <v>2.255</v>
      </c>
      <c r="G385" s="0" t="n">
        <f aca="false">($H$147-15)*EXP(-2*F385^2/$G$154^2)+15</f>
        <v>44.4468757744339</v>
      </c>
    </row>
    <row r="386" customFormat="false" ht="13.8" hidden="false" customHeight="false" outlineLevel="0" collapsed="false">
      <c r="F386" s="0" t="n">
        <f aca="false">(A230-$G$147)*8.8/320</f>
        <v>2.2825</v>
      </c>
      <c r="G386" s="0" t="n">
        <f aca="false">($H$147-15)*EXP(-2*F386^2/$G$154^2)+15</f>
        <v>43.4909877711929</v>
      </c>
    </row>
    <row r="387" customFormat="false" ht="13.8" hidden="false" customHeight="false" outlineLevel="0" collapsed="false">
      <c r="F387" s="0" t="n">
        <f aca="false">(A231-$G$147)*8.8/320</f>
        <v>2.31</v>
      </c>
      <c r="G387" s="0" t="n">
        <f aca="false">($H$147-15)*EXP(-2*F387^2/$G$154^2)+15</f>
        <v>42.5551050226973</v>
      </c>
    </row>
    <row r="388" customFormat="false" ht="13.8" hidden="false" customHeight="false" outlineLevel="0" collapsed="false">
      <c r="F388" s="0" t="n">
        <f aca="false">(A232-$G$147)*8.8/320</f>
        <v>2.3375</v>
      </c>
      <c r="G388" s="0" t="n">
        <f aca="false">($H$147-15)*EXP(-2*F388^2/$G$154^2)+15</f>
        <v>41.6393066508126</v>
      </c>
    </row>
    <row r="389" customFormat="false" ht="13.8" hidden="false" customHeight="false" outlineLevel="0" collapsed="false">
      <c r="F389" s="0" t="n">
        <f aca="false">(A233-$G$147)*8.8/320</f>
        <v>2.365</v>
      </c>
      <c r="G389" s="0" t="n">
        <f aca="false">($H$147-15)*EXP(-2*F389^2/$G$154^2)+15</f>
        <v>40.743645467975</v>
      </c>
    </row>
    <row r="390" customFormat="false" ht="13.8" hidden="false" customHeight="false" outlineLevel="0" collapsed="false">
      <c r="F390" s="0" t="n">
        <f aca="false">(A234-$G$147)*8.8/320</f>
        <v>2.3925</v>
      </c>
      <c r="G390" s="0" t="n">
        <f aca="false">($H$147-15)*EXP(-2*F390^2/$G$154^2)+15</f>
        <v>39.8681487684119</v>
      </c>
    </row>
    <row r="391" customFormat="false" ht="13.8" hidden="false" customHeight="false" outlineLevel="0" collapsed="false">
      <c r="F391" s="0" t="n">
        <f aca="false">(A235-$G$147)*8.8/320</f>
        <v>2.42</v>
      </c>
      <c r="G391" s="0" t="n">
        <f aca="false">($H$147-15)*EXP(-2*F391^2/$G$154^2)+15</f>
        <v>39.0128191430775</v>
      </c>
    </row>
    <row r="392" customFormat="false" ht="13.8" hidden="false" customHeight="false" outlineLevel="0" collapsed="false">
      <c r="F392" s="0" t="n">
        <f aca="false">(A236-$G$147)*8.8/320</f>
        <v>2.4475</v>
      </c>
      <c r="G392" s="0" t="n">
        <f aca="false">($H$147-15)*EXP(-2*F392^2/$G$154^2)+15</f>
        <v>38.1776353155847</v>
      </c>
    </row>
    <row r="393" customFormat="false" ht="13.8" hidden="false" customHeight="false" outlineLevel="0" collapsed="false">
      <c r="F393" s="0" t="n">
        <f aca="false">(A237-$G$147)*8.8/320</f>
        <v>2.475</v>
      </c>
      <c r="G393" s="0" t="n">
        <f aca="false">($H$147-15)*EXP(-2*F393^2/$G$154^2)+15</f>
        <v>37.3625529964485</v>
      </c>
    </row>
    <row r="394" customFormat="false" ht="13.8" hidden="false" customHeight="false" outlineLevel="0" collapsed="false">
      <c r="F394" s="0" t="n">
        <f aca="false">(A238-$G$147)*8.8/320</f>
        <v>2.5025</v>
      </c>
      <c r="G394" s="0" t="n">
        <f aca="false">($H$147-15)*EXP(-2*F394^2/$G$154^2)+15</f>
        <v>36.5675057529965</v>
      </c>
    </row>
    <row r="395" customFormat="false" ht="13.8" hidden="false" customHeight="false" outlineLevel="0" collapsed="false">
      <c r="F395" s="0" t="n">
        <f aca="false">(A239-$G$147)*8.8/320</f>
        <v>2.53</v>
      </c>
      <c r="G395" s="0" t="n">
        <f aca="false">($H$147-15)*EXP(-2*F395^2/$G$154^2)+15</f>
        <v>35.7924058923523</v>
      </c>
    </row>
    <row r="396" customFormat="false" ht="13.8" hidden="false" customHeight="false" outlineLevel="0" collapsed="false">
      <c r="F396" s="0" t="n">
        <f aca="false">(A240-$G$147)*8.8/320</f>
        <v>2.5575</v>
      </c>
      <c r="G396" s="0" t="n">
        <f aca="false">($H$147-15)*EXP(-2*F396^2/$G$154^2)+15</f>
        <v>35.037145354951</v>
      </c>
    </row>
    <row r="397" customFormat="false" ht="13.8" hidden="false" customHeight="false" outlineLevel="0" collapsed="false">
      <c r="F397" s="0" t="n">
        <f aca="false">(A241-$G$147)*8.8/320</f>
        <v>2.585</v>
      </c>
      <c r="G397" s="0" t="n">
        <f aca="false">($H$147-15)*EXP(-2*F397^2/$G$154^2)+15</f>
        <v>34.3015966161063</v>
      </c>
    </row>
    <row r="398" customFormat="false" ht="13.8" hidden="false" customHeight="false" outlineLevel="0" collapsed="false">
      <c r="F398" s="0" t="n">
        <f aca="false">(A242-$G$147)*8.8/320</f>
        <v>2.6125</v>
      </c>
      <c r="G398" s="0" t="n">
        <f aca="false">($H$147-15)*EXP(-2*F398^2/$G$154^2)+15</f>
        <v>33.5856135932185</v>
      </c>
    </row>
    <row r="399" customFormat="false" ht="13.8" hidden="false" customHeight="false" outlineLevel="0" collapsed="false">
      <c r="F399" s="0" t="n">
        <f aca="false">(A243-$G$147)*8.8/320</f>
        <v>2.64</v>
      </c>
      <c r="G399" s="0" t="n">
        <f aca="false">($H$147-15)*EXP(-2*F399^2/$G$154^2)+15</f>
        <v>32.8890325562791</v>
      </c>
    </row>
    <row r="400" customFormat="false" ht="13.8" hidden="false" customHeight="false" outlineLevel="0" collapsed="false">
      <c r="F400" s="0" t="n">
        <f aca="false">(A244-$G$147)*8.8/320</f>
        <v>2.6675</v>
      </c>
      <c r="G400" s="0" t="n">
        <f aca="false">($H$147-15)*EXP(-2*F400^2/$G$154^2)+15</f>
        <v>32.2116730394093</v>
      </c>
    </row>
    <row r="401" customFormat="false" ht="13.8" hidden="false" customHeight="false" outlineLevel="0" collapsed="false">
      <c r="F401" s="0" t="n">
        <f aca="false">(A245-$G$147)*8.8/320</f>
        <v>2.695</v>
      </c>
      <c r="G401" s="0" t="n">
        <f aca="false">($H$147-15)*EXP(-2*F401^2/$G$154^2)+15</f>
        <v>31.5533387512473</v>
      </c>
    </row>
    <row r="402" customFormat="false" ht="13.8" hidden="false" customHeight="false" outlineLevel="0" collapsed="false">
      <c r="F402" s="0" t="n">
        <f aca="false">(A246-$G$147)*8.8/320</f>
        <v>2.7225</v>
      </c>
      <c r="G402" s="0" t="n">
        <f aca="false">($H$147-15)*EXP(-2*F402^2/$G$154^2)+15</f>
        <v>30.9138184820841</v>
      </c>
    </row>
    <row r="403" customFormat="false" ht="13.8" hidden="false" customHeight="false" outlineLevel="0" collapsed="false">
      <c r="F403" s="0" t="n">
        <f aca="false">(A247-$G$147)*8.8/320</f>
        <v>2.75</v>
      </c>
      <c r="G403" s="0" t="n">
        <f aca="false">($H$147-15)*EXP(-2*F403^2/$G$154^2)+15</f>
        <v>30.2928870057372</v>
      </c>
    </row>
    <row r="404" customFormat="false" ht="13.8" hidden="false" customHeight="false" outlineLevel="0" collapsed="false">
      <c r="F404" s="0" t="n">
        <f aca="false">(A248-$G$147)*8.8/320</f>
        <v>2.7775</v>
      </c>
      <c r="G404" s="0" t="n">
        <f aca="false">($H$147-15)*EXP(-2*F404^2/$G$154^2)+15</f>
        <v>29.6903059742416</v>
      </c>
    </row>
    <row r="405" customFormat="false" ht="13.8" hidden="false" customHeight="false" outlineLevel="0" collapsed="false">
      <c r="F405" s="0" t="n">
        <f aca="false">(A249-$G$147)*8.8/320</f>
        <v>2.805</v>
      </c>
      <c r="G405" s="0" t="n">
        <f aca="false">($H$147-15)*EXP(-2*F405^2/$G$154^2)+15</f>
        <v>29.1058248035291</v>
      </c>
    </row>
    <row r="406" customFormat="false" ht="13.8" hidden="false" customHeight="false" outlineLevel="0" collapsed="false">
      <c r="F406" s="0" t="n">
        <f aca="false">(A250-$G$147)*8.8/320</f>
        <v>2.8325</v>
      </c>
      <c r="G406" s="0" t="n">
        <f aca="false">($H$147-15)*EXP(-2*F406^2/$G$154^2)+15</f>
        <v>28.5391815483674</v>
      </c>
    </row>
    <row r="407" customFormat="false" ht="13.8" hidden="false" customHeight="false" outlineLevel="0" collapsed="false">
      <c r="F407" s="0" t="n">
        <f aca="false">(A251-$G$147)*8.8/320</f>
        <v>2.86</v>
      </c>
      <c r="G407" s="0" t="n">
        <f aca="false">($H$147-15)*EXP(-2*F407^2/$G$154^2)+15</f>
        <v>27.990103764922</v>
      </c>
    </row>
    <row r="408" customFormat="false" ht="13.8" hidden="false" customHeight="false" outlineLevel="0" collapsed="false">
      <c r="F408" s="0" t="n">
        <f aca="false">(A252-$G$147)*8.8/320</f>
        <v>2.8875</v>
      </c>
      <c r="G408" s="0" t="n">
        <f aca="false">($H$147-15)*EXP(-2*F408^2/$G$154^2)+15</f>
        <v>27.4583093594068</v>
      </c>
    </row>
    <row r="409" customFormat="false" ht="13.8" hidden="false" customHeight="false" outlineLevel="0" collapsed="false">
      <c r="F409" s="0" t="n">
        <f aca="false">(A253-$G$147)*8.8/320</f>
        <v>2.915</v>
      </c>
      <c r="G409" s="0" t="n">
        <f aca="false">($H$147-15)*EXP(-2*F409^2/$G$154^2)+15</f>
        <v>26.9435074213882</v>
      </c>
    </row>
    <row r="410" customFormat="false" ht="13.8" hidden="false" customHeight="false" outlineLevel="0" collapsed="false">
      <c r="F410" s="0" t="n">
        <f aca="false">(A254-$G$147)*8.8/320</f>
        <v>2.9425</v>
      </c>
      <c r="G410" s="0" t="n">
        <f aca="false">($H$147-15)*EXP(-2*F410^2/$G$154^2)+15</f>
        <v>26.4453990404042</v>
      </c>
    </row>
    <row r="411" customFormat="false" ht="13.8" hidden="false" customHeight="false" outlineLevel="0" collapsed="false">
      <c r="F411" s="0" t="n">
        <f aca="false">(A255-$G$147)*8.8/320</f>
        <v>2.97</v>
      </c>
      <c r="G411" s="0" t="n">
        <f aca="false">($H$147-15)*EXP(-2*F411^2/$G$154^2)+15</f>
        <v>25.9636781046654</v>
      </c>
    </row>
    <row r="412" customFormat="false" ht="13.8" hidden="false" customHeight="false" outlineLevel="0" collapsed="false">
      <c r="F412" s="0" t="n">
        <f aca="false">(A256-$G$147)*8.8/320</f>
        <v>2.9975</v>
      </c>
      <c r="G412" s="0" t="n">
        <f aca="false">($H$147-15)*EXP(-2*F412^2/$G$154^2)+15</f>
        <v>25.4980320807007</v>
      </c>
    </row>
    <row r="413" customFormat="false" ht="13.8" hidden="false" customHeight="false" outlineLevel="0" collapsed="false">
      <c r="F413" s="0" t="n">
        <f aca="false">(A257-$G$147)*8.8/320</f>
        <v>3.025</v>
      </c>
      <c r="G413" s="0" t="n">
        <f aca="false">($H$147-15)*EXP(-2*F413^2/$G$154^2)+15</f>
        <v>25.0481427729107</v>
      </c>
    </row>
    <row r="414" customFormat="false" ht="13.8" hidden="false" customHeight="false" outlineLevel="0" collapsed="false">
      <c r="F414" s="0" t="n">
        <f aca="false">(A258-$G$147)*8.8/320</f>
        <v>3.0525</v>
      </c>
      <c r="G414" s="0" t="n">
        <f aca="false">($H$147-15)*EXP(-2*F414^2/$G$154^2)+15</f>
        <v>24.6136870620921</v>
      </c>
    </row>
    <row r="415" customFormat="false" ht="13.8" hidden="false" customHeight="false" outlineLevel="0" collapsed="false">
      <c r="F415" s="0" t="n">
        <f aca="false">(A259-$G$147)*8.8/320</f>
        <v>3.08</v>
      </c>
      <c r="G415" s="0" t="n">
        <f aca="false">($H$147-15)*EXP(-2*F415^2/$G$154^2)+15</f>
        <v>24.1943376220914</v>
      </c>
    </row>
    <row r="416" customFormat="false" ht="13.8" hidden="false" customHeight="false" outlineLevel="0" collapsed="false">
      <c r="F416" s="0" t="n">
        <f aca="false">(A260-$G$147)*8.8/320</f>
        <v>3.1075</v>
      </c>
      <c r="G416" s="0" t="n">
        <f aca="false">($H$147-15)*EXP(-2*F416^2/$G$154^2)+15</f>
        <v>23.7897636138427</v>
      </c>
    </row>
    <row r="417" customFormat="false" ht="13.8" hidden="false" customHeight="false" outlineLevel="0" collapsed="false">
      <c r="F417" s="0" t="n">
        <f aca="false">(A261-$G$147)*8.8/320</f>
        <v>3.135</v>
      </c>
      <c r="G417" s="0" t="n">
        <f aca="false">($H$147-15)*EXP(-2*F417^2/$G$154^2)+15</f>
        <v>23.3996313561392</v>
      </c>
    </row>
    <row r="418" customFormat="false" ht="13.8" hidden="false" customHeight="false" outlineLevel="0" collapsed="false">
      <c r="F418" s="0" t="n">
        <f aca="false">(A262-$G$147)*8.8/320</f>
        <v>3.1625</v>
      </c>
      <c r="G418" s="0" t="n">
        <f aca="false">($H$147-15)*EXP(-2*F418^2/$G$154^2)+15</f>
        <v>23.023604972579</v>
      </c>
    </row>
    <row r="419" customFormat="false" ht="13.8" hidden="false" customHeight="false" outlineLevel="0" collapsed="false">
      <c r="F419" s="0" t="n">
        <f aca="false">(A263-$G$147)*8.8/320</f>
        <v>3.19</v>
      </c>
      <c r="G419" s="0" t="n">
        <f aca="false">($H$147-15)*EXP(-2*F419^2/$G$154^2)+15</f>
        <v>22.661347014215</v>
      </c>
    </row>
    <row r="420" customFormat="false" ht="13.8" hidden="false" customHeight="false" outlineLevel="0" collapsed="false">
      <c r="F420" s="0" t="n">
        <f aca="false">(A264-$G$147)*8.8/320</f>
        <v>3.2175</v>
      </c>
      <c r="G420" s="0" t="n">
        <f aca="false">($H$147-15)*EXP(-2*F420^2/$G$154^2)+15</f>
        <v>22.3125190575286</v>
      </c>
    </row>
    <row r="421" customFormat="false" ht="13.8" hidden="false" customHeight="false" outlineLevel="0" collapsed="false">
      <c r="F421" s="0" t="n">
        <f aca="false">(A265-$G$147)*8.8/320</f>
        <v>3.245</v>
      </c>
      <c r="G421" s="0" t="n">
        <f aca="false">($H$147-15)*EXP(-2*F421^2/$G$154^2)+15</f>
        <v>21.9767822774275</v>
      </c>
    </row>
    <row r="422" customFormat="false" ht="13.8" hidden="false" customHeight="false" outlineLevel="0" collapsed="false">
      <c r="F422" s="0" t="n">
        <f aca="false">(A266-$G$147)*8.8/320</f>
        <v>3.2725</v>
      </c>
      <c r="G422" s="0" t="n">
        <f aca="false">($H$147-15)*EXP(-2*F422^2/$G$154^2)+15</f>
        <v>21.6537979950526</v>
      </c>
    </row>
    <row r="423" customFormat="false" ht="13.8" hidden="false" customHeight="false" outlineLevel="0" collapsed="false">
      <c r="F423" s="0" t="n">
        <f aca="false">(A267-$G$147)*8.8/320</f>
        <v>3.3</v>
      </c>
      <c r="G423" s="0" t="n">
        <f aca="false">($H$147-15)*EXP(-2*F423^2/$G$154^2)+15</f>
        <v>21.3432282002571</v>
      </c>
    </row>
    <row r="424" customFormat="false" ht="13.8" hidden="false" customHeight="false" outlineLevel="0" collapsed="false">
      <c r="F424" s="0" t="n">
        <f aca="false">(A268-$G$147)*8.8/320</f>
        <v>3.3275</v>
      </c>
      <c r="G424" s="0" t="n">
        <f aca="false">($H$147-15)*EXP(-2*F424^2/$G$154^2)+15</f>
        <v>21.0447360486954</v>
      </c>
    </row>
    <row r="425" customFormat="false" ht="13.8" hidden="false" customHeight="false" outlineLevel="0" collapsed="false">
      <c r="F425" s="0" t="n">
        <f aca="false">(A269-$G$147)*8.8/320</f>
        <v>3.355</v>
      </c>
      <c r="G425" s="0" t="n">
        <f aca="false">($H$147-15)*EXP(-2*F425^2/$G$154^2)+15</f>
        <v>20.7579863335319</v>
      </c>
    </row>
    <row r="426" customFormat="false" ht="13.8" hidden="false" customHeight="false" outlineLevel="0" collapsed="false">
      <c r="F426" s="0" t="n">
        <f aca="false">(A270-$G$147)*8.8/320</f>
        <v>3.3825</v>
      </c>
      <c r="G426" s="0" t="n">
        <f aca="false">($H$147-15)*EXP(-2*F426^2/$G$154^2)+15</f>
        <v>20.482645931851</v>
      </c>
    </row>
    <row r="427" customFormat="false" ht="13.8" hidden="false" customHeight="false" outlineLevel="0" collapsed="false">
      <c r="F427" s="0" t="n">
        <f aca="false">(A271-$G$147)*8.8/320</f>
        <v>3.41</v>
      </c>
      <c r="G427" s="0" t="n">
        <f aca="false">($H$147-15)*EXP(-2*F427^2/$G$154^2)+15</f>
        <v>20.21838422591</v>
      </c>
    </row>
    <row r="428" customFormat="false" ht="13.8" hidden="false" customHeight="false" outlineLevel="0" collapsed="false">
      <c r="F428" s="0" t="n">
        <f aca="false">(A272-$G$147)*8.8/320</f>
        <v>3.4375</v>
      </c>
      <c r="G428" s="0" t="n">
        <f aca="false">($H$147-15)*EXP(-2*F428^2/$G$154^2)+15</f>
        <v>19.964873499445</v>
      </c>
    </row>
    <row r="429" customFormat="false" ht="13.8" hidden="false" customHeight="false" outlineLevel="0" collapsed="false">
      <c r="F429" s="0" t="n">
        <f aca="false">(A273-$G$147)*8.8/320</f>
        <v>3.465</v>
      </c>
      <c r="G429" s="0" t="n">
        <f aca="false">($H$147-15)*EXP(-2*F429^2/$G$154^2)+15</f>
        <v>19.721789309292</v>
      </c>
    </row>
    <row r="430" customFormat="false" ht="13.8" hidden="false" customHeight="false" outlineLevel="0" collapsed="false">
      <c r="F430" s="0" t="n">
        <f aca="false">(A274-$G$147)*8.8/320</f>
        <v>3.4925</v>
      </c>
      <c r="G430" s="0" t="n">
        <f aca="false">($H$147-15)*EXP(-2*F430^2/$G$154^2)+15</f>
        <v>19.4888108326443</v>
      </c>
    </row>
    <row r="431" customFormat="false" ht="13.8" hidden="false" customHeight="false" outlineLevel="0" collapsed="false">
      <c r="F431" s="0" t="n">
        <f aca="false">(A275-$G$147)*8.8/320</f>
        <v>3.52</v>
      </c>
      <c r="G431" s="0" t="n">
        <f aca="false">($H$147-15)*EXP(-2*F431^2/$G$154^2)+15</f>
        <v>19.2656211903168</v>
      </c>
    </row>
    <row r="432" customFormat="false" ht="13.8" hidden="false" customHeight="false" outlineLevel="0" collapsed="false">
      <c r="F432" s="0" t="n">
        <f aca="false">(A276-$G$147)*8.8/320</f>
        <v>3.5475</v>
      </c>
      <c r="G432" s="0" t="n">
        <f aca="false">($H$147-15)*EXP(-2*F432^2/$G$154^2)+15</f>
        <v>19.0519077464348</v>
      </c>
    </row>
    <row r="433" customFormat="false" ht="13.8" hidden="false" customHeight="false" outlineLevel="0" collapsed="false">
      <c r="F433" s="0" t="n">
        <f aca="false">(A277-$G$147)*8.8/320</f>
        <v>3.575</v>
      </c>
      <c r="G433" s="0" t="n">
        <f aca="false">($H$147-15)*EXP(-2*F433^2/$G$154^2)+15</f>
        <v>18.8473623850097</v>
      </c>
    </row>
    <row r="434" customFormat="false" ht="13.8" hidden="false" customHeight="false" outlineLevel="0" collapsed="false">
      <c r="F434" s="0" t="n">
        <f aca="false">(A278-$G$147)*8.8/320</f>
        <v>3.6025</v>
      </c>
      <c r="G434" s="0" t="n">
        <f aca="false">($H$147-15)*EXP(-2*F434^2/$G$154^2)+15</f>
        <v>18.651681763904</v>
      </c>
    </row>
    <row r="435" customFormat="false" ht="13.8" hidden="false" customHeight="false" outlineLevel="0" collapsed="false">
      <c r="F435" s="0" t="n">
        <f aca="false">(A279-$G$147)*8.8/320</f>
        <v>3.63</v>
      </c>
      <c r="G435" s="0" t="n">
        <f aca="false">($H$147-15)*EXP(-2*F435^2/$G$154^2)+15</f>
        <v>18.4645675467229</v>
      </c>
    </row>
    <row r="436" customFormat="false" ht="13.8" hidden="false" customHeight="false" outlineLevel="0" collapsed="false">
      <c r="F436" s="0" t="n">
        <f aca="false">(A280-$G$147)*8.8/320</f>
        <v>3.6575</v>
      </c>
      <c r="G436" s="0" t="n">
        <f aca="false">($H$147-15)*EXP(-2*F436^2/$G$154^2)+15</f>
        <v>18.2857266132068</v>
      </c>
    </row>
    <row r="437" customFormat="false" ht="13.8" hidden="false" customHeight="false" outlineLevel="0" collapsed="false">
      <c r="F437" s="0" t="n">
        <f aca="false">(A281-$G$147)*8.8/320</f>
        <v>3.685</v>
      </c>
      <c r="G437" s="0" t="n">
        <f aca="false">($H$147-15)*EXP(-2*F437^2/$G$154^2)+15</f>
        <v>18.114871248724</v>
      </c>
    </row>
    <row r="438" customFormat="false" ht="13.8" hidden="false" customHeight="false" outlineLevel="0" collapsed="false">
      <c r="F438" s="0" t="n">
        <f aca="false">(A282-$G$147)*8.8/320</f>
        <v>3.7125</v>
      </c>
      <c r="G438" s="0" t="n">
        <f aca="false">($H$147-15)*EXP(-2*F438^2/$G$154^2)+15</f>
        <v>17.9517193134928</v>
      </c>
    </row>
    <row r="439" customFormat="false" ht="13.8" hidden="false" customHeight="false" outlineLevel="0" collapsed="false">
      <c r="F439" s="0" t="n">
        <f aca="false">(A283-$G$147)*8.8/320</f>
        <v>3.74</v>
      </c>
      <c r="G439" s="0" t="n">
        <f aca="false">($H$147-15)*EXP(-2*F439^2/$G$154^2)+15</f>
        <v>17.7959943921824</v>
      </c>
    </row>
    <row r="440" customFormat="false" ht="13.8" hidden="false" customHeight="false" outlineLevel="0" collapsed="false">
      <c r="F440" s="0" t="n">
        <f aca="false">(A284-$G$147)*8.8/320</f>
        <v>3.7675</v>
      </c>
      <c r="G440" s="0" t="n">
        <f aca="false">($H$147-15)*EXP(-2*F440^2/$G$154^2)+15</f>
        <v>17.6474259245659</v>
      </c>
    </row>
    <row r="441" customFormat="false" ht="13.8" hidden="false" customHeight="false" outlineLevel="0" collapsed="false">
      <c r="F441" s="0" t="n">
        <f aca="false">(A285-$G$147)*8.8/320</f>
        <v>3.795</v>
      </c>
      <c r="G441" s="0" t="n">
        <f aca="false">($H$147-15)*EXP(-2*F441^2/$G$154^2)+15</f>
        <v>17.5057493179086</v>
      </c>
    </row>
    <row r="442" customFormat="false" ht="13.8" hidden="false" customHeight="false" outlineLevel="0" collapsed="false">
      <c r="F442" s="0" t="n">
        <f aca="false">(A286-$G$147)*8.8/320</f>
        <v>3.8225</v>
      </c>
      <c r="G442" s="0" t="n">
        <f aca="false">($H$147-15)*EXP(-2*F442^2/$G$154^2)+15</f>
        <v>17.3707060417966</v>
      </c>
    </row>
    <row r="443" customFormat="false" ht="13.8" hidden="false" customHeight="false" outlineLevel="0" collapsed="false">
      <c r="F443" s="0" t="n">
        <f aca="false">(A287-$G$147)*8.8/320</f>
        <v>3.85</v>
      </c>
      <c r="G443" s="0" t="n">
        <f aca="false">($H$147-15)*EXP(-2*F443^2/$G$154^2)+15</f>
        <v>17.2420437061138</v>
      </c>
    </row>
    <row r="444" customFormat="false" ht="13.8" hidden="false" customHeight="false" outlineLevel="0" collapsed="false">
      <c r="F444" s="0" t="n">
        <f aca="false">(A288-$G$147)*8.8/320</f>
        <v>3.8775</v>
      </c>
      <c r="G444" s="0" t="n">
        <f aca="false">($H$147-15)*EXP(-2*F444^2/$G$154^2)+15</f>
        <v>17.1195161228897</v>
      </c>
    </row>
    <row r="445" customFormat="false" ht="13.8" hidden="false" customHeight="false" outlineLevel="0" collapsed="false">
      <c r="F445" s="0" t="n">
        <f aca="false">(A289-$G$147)*8.8/320</f>
        <v>3.905</v>
      </c>
      <c r="G445" s="0" t="n">
        <f aca="false">($H$147-15)*EXP(-2*F445^2/$G$154^2)+15</f>
        <v>17.0028833527401</v>
      </c>
    </row>
    <row r="446" customFormat="false" ht="13.8" hidden="false" customHeight="false" outlineLevel="0" collapsed="false">
      <c r="F446" s="0" t="n">
        <f aca="false">(A290-$G$147)*8.8/320</f>
        <v>3.9325</v>
      </c>
      <c r="G446" s="0" t="n">
        <f aca="false">($H$147-15)*EXP(-2*F446^2/$G$154^2)+15</f>
        <v>16.8919117366312</v>
      </c>
    </row>
    <row r="447" customFormat="false" ht="13.8" hidden="false" customHeight="false" outlineLevel="0" collapsed="false">
      <c r="F447" s="0" t="n">
        <f aca="false">(A291-$G$147)*8.8/320</f>
        <v>3.96</v>
      </c>
      <c r="G447" s="0" t="n">
        <f aca="false">($H$147-15)*EXP(-2*F447^2/$G$154^2)+15</f>
        <v>16.7863739136923</v>
      </c>
    </row>
    <row r="448" customFormat="false" ht="13.8" hidden="false" customHeight="false" outlineLevel="0" collapsed="false">
      <c r="F448" s="0" t="n">
        <f aca="false">(A292-$G$147)*8.8/320</f>
        <v>3.9875</v>
      </c>
      <c r="G448" s="0" t="n">
        <f aca="false">($H$147-15)*EXP(-2*F448^2/$G$154^2)+15</f>
        <v>16.6860488258047</v>
      </c>
    </row>
    <row r="449" customFormat="false" ht="13.8" hidden="false" customHeight="false" outlineLevel="0" collapsed="false">
      <c r="F449" s="0" t="n">
        <f aca="false">(A293-$G$147)*8.8/320</f>
        <v>4.015</v>
      </c>
      <c r="G449" s="0" t="n">
        <f aca="false">($H$147-15)*EXP(-2*F449^2/$G$154^2)+15</f>
        <v>16.590721709688</v>
      </c>
    </row>
    <row r="450" customFormat="false" ht="13.8" hidden="false" customHeight="false" outlineLevel="0" collapsed="false">
      <c r="F450" s="0" t="n">
        <f aca="false">(A294-$G$147)*8.8/320</f>
        <v>4.0425</v>
      </c>
      <c r="G450" s="0" t="n">
        <f aca="false">($H$147-15)*EXP(-2*F450^2/$G$154^2)+15</f>
        <v>16.5001840772001</v>
      </c>
    </row>
    <row r="451" customFormat="false" ht="13.8" hidden="false" customHeight="false" outlineLevel="0" collapsed="false">
      <c r="F451" s="0" t="n">
        <f aca="false">(A295-$G$147)*8.8/320</f>
        <v>4.07</v>
      </c>
      <c r="G451" s="0" t="n">
        <f aca="false">($H$147-15)*EXP(-2*F451^2/$G$154^2)+15</f>
        <v>16.4142336845583</v>
      </c>
    </row>
    <row r="452" customFormat="false" ht="13.8" hidden="false" customHeight="false" outlineLevel="0" collapsed="false">
      <c r="F452" s="0" t="n">
        <f aca="false">(A296-$G$147)*8.8/320</f>
        <v>4.0975</v>
      </c>
      <c r="G452" s="0" t="n">
        <f aca="false">($H$147-15)*EXP(-2*F452^2/$G$154^2)+15</f>
        <v>16.3326744911784</v>
      </c>
    </row>
    <row r="453" customFormat="false" ht="13.8" hidden="false" customHeight="false" outlineLevel="0" collapsed="false">
      <c r="F453" s="0" t="n">
        <f aca="false">(A297-$G$147)*8.8/320</f>
        <v>4.125</v>
      </c>
      <c r="G453" s="0" t="n">
        <f aca="false">($H$147-15)*EXP(-2*F453^2/$G$154^2)+15</f>
        <v>16.2553166088214</v>
      </c>
    </row>
    <row r="454" customFormat="false" ht="13.8" hidden="false" customHeight="false" outlineLevel="0" collapsed="false">
      <c r="F454" s="0" t="n">
        <f aca="false">(A298-$G$147)*8.8/320</f>
        <v>4.1525</v>
      </c>
      <c r="G454" s="0" t="n">
        <f aca="false">($H$147-15)*EXP(-2*F454^2/$G$154^2)+15</f>
        <v>16.1819762417178</v>
      </c>
    </row>
    <row r="455" customFormat="false" ht="13.8" hidden="false" customHeight="false" outlineLevel="0" collapsed="false">
      <c r="F455" s="0" t="n">
        <f aca="false">(A299-$G$147)*8.8/320</f>
        <v>4.18</v>
      </c>
      <c r="G455" s="0" t="n">
        <f aca="false">($H$147-15)*EXP(-2*F455^2/$G$154^2)+15</f>
        <v>16.1124756183323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488</TotalTime>
  <Application>LibreOffice/4.3.3.2$Linux_ARM_EABI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2016-10-12T04:42:27Z</dcterms:created>
  <dc:language>ja-JP</dc:language>
  <dcterms:modified xsi:type="dcterms:W3CDTF">2016-11-03T08:06:51Z</dcterms:modified>
  <cp:revision>2</cp:revision>
</cp:coreProperties>
</file>