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ublic\S\Lab1\Hysteresis\"/>
    </mc:Choice>
  </mc:AlternateContent>
  <bookViews>
    <workbookView xWindow="0" yWindow="0" windowWidth="16380" windowHeight="8190" tabRatio="460"/>
  </bookViews>
  <sheets>
    <sheet name="100V" sheetId="1" r:id="rId1"/>
    <sheet name="80V" sheetId="4" r:id="rId2"/>
    <sheet name="60V" sheetId="5" r:id="rId3"/>
  </sheets>
  <calcPr calcId="152511"/>
</workbook>
</file>

<file path=xl/calcChain.xml><?xml version="1.0" encoding="utf-8"?>
<calcChain xmlns="http://schemas.openxmlformats.org/spreadsheetml/2006/main">
  <c r="G10" i="5" l="1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9" i="5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D24" i="5" s="1"/>
  <c r="C25" i="5"/>
  <c r="D25" i="5" s="1"/>
  <c r="C26" i="5"/>
  <c r="D26" i="5" s="1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D36" i="5" s="1"/>
  <c r="C37" i="5"/>
  <c r="D37" i="5" s="1"/>
  <c r="C38" i="5"/>
  <c r="D38" i="5" s="1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D48" i="5" s="1"/>
  <c r="C49" i="5"/>
  <c r="D49" i="5" s="1"/>
  <c r="C9" i="5"/>
  <c r="D9" i="5" s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8" i="4"/>
  <c r="C9" i="4"/>
  <c r="D9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C34" i="4"/>
  <c r="D34" i="4" s="1"/>
  <c r="C35" i="4"/>
  <c r="D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D41" i="4" s="1"/>
  <c r="C42" i="4"/>
  <c r="D42" i="4" s="1"/>
  <c r="C43" i="4"/>
  <c r="D43" i="4" s="1"/>
  <c r="C44" i="4"/>
  <c r="D44" i="4" s="1"/>
  <c r="C45" i="4"/>
  <c r="D45" i="4" s="1"/>
  <c r="C46" i="4"/>
  <c r="D46" i="4" s="1"/>
  <c r="C47" i="4"/>
  <c r="D47" i="4" s="1"/>
  <c r="C48" i="4"/>
  <c r="D48" i="4" s="1"/>
  <c r="C8" i="4"/>
  <c r="D8" i="4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8" i="1"/>
  <c r="C9" i="1"/>
  <c r="D9" i="1" s="1"/>
  <c r="C10" i="1"/>
  <c r="D10" i="1" s="1"/>
  <c r="C11" i="1"/>
  <c r="C12" i="1"/>
  <c r="D12" i="1" s="1"/>
  <c r="C13" i="1"/>
  <c r="D13" i="1" s="1"/>
  <c r="C14" i="1"/>
  <c r="C15" i="1"/>
  <c r="C16" i="1"/>
  <c r="D16" i="1" s="1"/>
  <c r="C17" i="1"/>
  <c r="C18" i="1"/>
  <c r="C19" i="1"/>
  <c r="C20" i="1"/>
  <c r="C21" i="1"/>
  <c r="C22" i="1"/>
  <c r="C23" i="1"/>
  <c r="C24" i="1"/>
  <c r="C25" i="1"/>
  <c r="D25" i="1" s="1"/>
  <c r="C26" i="1"/>
  <c r="C27" i="1"/>
  <c r="C28" i="1"/>
  <c r="C29" i="1"/>
  <c r="D29" i="1" s="1"/>
  <c r="C30" i="1"/>
  <c r="C31" i="1"/>
  <c r="D31" i="1" s="1"/>
  <c r="C32" i="1"/>
  <c r="D32" i="1" s="1"/>
  <c r="C33" i="1"/>
  <c r="D33" i="1" s="1"/>
  <c r="C34" i="1"/>
  <c r="C35" i="1"/>
  <c r="C36" i="1"/>
  <c r="D36" i="1" s="1"/>
  <c r="C37" i="1"/>
  <c r="D37" i="1" s="1"/>
  <c r="C38" i="1"/>
  <c r="C39" i="1"/>
  <c r="C40" i="1"/>
  <c r="D40" i="1" s="1"/>
  <c r="C41" i="1"/>
  <c r="C42" i="1"/>
  <c r="C43" i="1"/>
  <c r="C44" i="1"/>
  <c r="C45" i="1"/>
  <c r="D45" i="1" s="1"/>
  <c r="C46" i="1"/>
  <c r="C47" i="1"/>
  <c r="D47" i="1" s="1"/>
  <c r="C48" i="1"/>
  <c r="D48" i="1" s="1"/>
  <c r="C8" i="1"/>
  <c r="D8" i="1"/>
  <c r="D11" i="1"/>
  <c r="D14" i="1"/>
  <c r="D15" i="1"/>
  <c r="D17" i="1"/>
  <c r="D18" i="1"/>
  <c r="D19" i="1"/>
  <c r="D20" i="1"/>
  <c r="D21" i="1"/>
  <c r="D22" i="1"/>
  <c r="D23" i="1"/>
  <c r="D24" i="1"/>
  <c r="D26" i="1"/>
  <c r="D27" i="1"/>
  <c r="D28" i="1"/>
  <c r="D30" i="1"/>
  <c r="D34" i="1"/>
  <c r="D35" i="1"/>
  <c r="D38" i="1"/>
  <c r="D39" i="1"/>
  <c r="D41" i="1"/>
  <c r="D42" i="1"/>
  <c r="D43" i="1"/>
  <c r="D44" i="1"/>
  <c r="D46" i="1"/>
  <c r="C10" i="4"/>
  <c r="D10" i="4" s="1"/>
</calcChain>
</file>

<file path=xl/sharedStrings.xml><?xml version="1.0" encoding="utf-8"?>
<sst xmlns="http://schemas.openxmlformats.org/spreadsheetml/2006/main" count="63" uniqueCount="33">
  <si>
    <t>e1 [mV]</t>
  </si>
  <si>
    <t>e2 [mV]</t>
    <phoneticPr fontId="3"/>
  </si>
  <si>
    <t>i1[A]</t>
    <phoneticPr fontId="3"/>
  </si>
  <si>
    <t>N1=</t>
    <phoneticPr fontId="3"/>
  </si>
  <si>
    <t>N2=</t>
    <phoneticPr fontId="3"/>
  </si>
  <si>
    <t>C[uF]=</t>
    <phoneticPr fontId="3"/>
  </si>
  <si>
    <t>B[T]</t>
    <phoneticPr fontId="3"/>
  </si>
  <si>
    <t>L[m]=</t>
    <phoneticPr fontId="3"/>
  </si>
  <si>
    <t>S[m^2]=</t>
    <phoneticPr fontId="3"/>
  </si>
  <si>
    <t>F[A]</t>
    <phoneticPr fontId="3"/>
  </si>
  <si>
    <t>H[A/m]</t>
    <phoneticPr fontId="3"/>
  </si>
  <si>
    <t>B－H 　　磁束密度、磁界の強さの単位</t>
    <rPh sb="6" eb="8">
      <t>ジソク</t>
    </rPh>
    <rPh sb="8" eb="10">
      <t>ミツド</t>
    </rPh>
    <rPh sb="11" eb="13">
      <t>ジカイ</t>
    </rPh>
    <rPh sb="14" eb="15">
      <t>ツヨ</t>
    </rPh>
    <rPh sb="17" eb="19">
      <t>タンイ</t>
    </rPh>
    <phoneticPr fontId="3"/>
  </si>
  <si>
    <t>φ－I 　　磁束、電流（起磁力）の単位</t>
    <rPh sb="6" eb="8">
      <t>ジソク</t>
    </rPh>
    <rPh sb="9" eb="11">
      <t>デンリュウ</t>
    </rPh>
    <rPh sb="12" eb="13">
      <t>オ</t>
    </rPh>
    <rPh sb="13" eb="15">
      <t>ジリョク</t>
    </rPh>
    <rPh sb="17" eb="19">
      <t>タンイ</t>
    </rPh>
    <phoneticPr fontId="3"/>
  </si>
  <si>
    <t>報告書では、単位を記すこと</t>
    <rPh sb="0" eb="3">
      <t>ホウコクショ</t>
    </rPh>
    <rPh sb="6" eb="8">
      <t>タンイ</t>
    </rPh>
    <rPh sb="9" eb="10">
      <t>シル</t>
    </rPh>
    <phoneticPr fontId="3"/>
  </si>
  <si>
    <t>←※　計器読み取り値を記入する</t>
    <rPh sb="3" eb="5">
      <t>ケイキ</t>
    </rPh>
    <rPh sb="5" eb="6">
      <t>ヨ</t>
    </rPh>
    <rPh sb="7" eb="8">
      <t>ト</t>
    </rPh>
    <rPh sb="9" eb="10">
      <t>チ</t>
    </rPh>
    <rPh sb="11" eb="13">
      <t>キニュウ</t>
    </rPh>
    <phoneticPr fontId="3"/>
  </si>
  <si>
    <t>←※　必ず当該基板の測定値を記入すること</t>
    <rPh sb="3" eb="4">
      <t>カナラ</t>
    </rPh>
    <rPh sb="5" eb="7">
      <t>トウガイ</t>
    </rPh>
    <rPh sb="7" eb="9">
      <t>キバン</t>
    </rPh>
    <rPh sb="10" eb="13">
      <t>ソクテイチ</t>
    </rPh>
    <rPh sb="14" eb="16">
      <t>キニュウ</t>
    </rPh>
    <phoneticPr fontId="3"/>
  </si>
  <si>
    <r>
      <rPr>
        <b/>
        <sz val="10"/>
        <color rgb="FFFF0000"/>
        <rFont val="ＭＳ Ｐゴシック"/>
        <family val="3"/>
        <charset val="128"/>
      </rPr>
      <t>赤字は要修正</t>
    </r>
    <rPh sb="0" eb="2">
      <t>アカジ</t>
    </rPh>
    <rPh sb="3" eb="4">
      <t>ヨウ</t>
    </rPh>
    <rPh sb="4" eb="6">
      <t>シュウセイ</t>
    </rPh>
    <phoneticPr fontId="3"/>
  </si>
  <si>
    <r>
      <rPr>
        <sz val="10"/>
        <rFont val="ＭＳ Ｐゴシック"/>
        <family val="3"/>
        <charset val="128"/>
      </rPr>
      <t>一次電流</t>
    </r>
    <r>
      <rPr>
        <sz val="10"/>
        <rFont val="Bodoni MT"/>
        <family val="1"/>
      </rPr>
      <t>(i</t>
    </r>
    <r>
      <rPr>
        <sz val="7"/>
        <rFont val="Bodoni MT"/>
        <family val="1"/>
      </rPr>
      <t>1</t>
    </r>
    <r>
      <rPr>
        <sz val="10"/>
        <rFont val="Bodoni MT"/>
        <family val="1"/>
      </rPr>
      <t>)</t>
    </r>
    <r>
      <rPr>
        <sz val="10"/>
        <rFont val="ＭＳ Ｐゴシック"/>
        <family val="3"/>
        <charset val="128"/>
      </rPr>
      <t>検出回路は指導書と異なる</t>
    </r>
  </si>
  <si>
    <r>
      <rPr>
        <sz val="10"/>
        <rFont val="ＭＳ Ｐゴシック"/>
        <family val="3"/>
        <charset val="128"/>
      </rPr>
      <t>磁気ヒステリシス特性</t>
    </r>
    <r>
      <rPr>
        <sz val="10"/>
        <rFont val="Bodoni MT"/>
        <family val="1"/>
      </rPr>
      <t xml:space="preserve">      (V1=100V </t>
    </r>
    <r>
      <rPr>
        <sz val="10"/>
        <rFont val="ＭＳ Ｐゴシック"/>
        <family val="3"/>
        <charset val="128"/>
      </rPr>
      <t>一定</t>
    </r>
    <r>
      <rPr>
        <sz val="10"/>
        <rFont val="Bodoni MT"/>
        <family val="1"/>
      </rPr>
      <t xml:space="preserve">) </t>
    </r>
    <r>
      <rPr>
        <b/>
        <sz val="10"/>
        <color rgb="FFFF0000"/>
        <rFont val="Bodoni MT"/>
        <family val="1"/>
      </rPr>
      <t xml:space="preserve"> </t>
    </r>
    <r>
      <rPr>
        <b/>
        <sz val="10"/>
        <color rgb="FFFF0000"/>
        <rFont val="ＭＳ Ｐゴシック"/>
        <family val="3"/>
        <charset val="128"/>
      </rPr>
      <t>　　</t>
    </r>
    <r>
      <rPr>
        <b/>
        <sz val="10"/>
        <color rgb="FFFF0000"/>
        <rFont val="Bodoni MT"/>
        <family val="1"/>
      </rPr>
      <t>2010.10.9</t>
    </r>
    <phoneticPr fontId="3"/>
  </si>
  <si>
    <r>
      <t>R[</t>
    </r>
    <r>
      <rPr>
        <sz val="10"/>
        <rFont val="ＭＳ Ｐゴシック"/>
        <family val="3"/>
        <charset val="128"/>
      </rPr>
      <t>Ω</t>
    </r>
    <r>
      <rPr>
        <sz val="10"/>
        <rFont val="Bodoni MT"/>
        <family val="1"/>
      </rPr>
      <t>]=</t>
    </r>
    <phoneticPr fontId="3"/>
  </si>
  <si>
    <r>
      <t>r[</t>
    </r>
    <r>
      <rPr>
        <sz val="10"/>
        <rFont val="ＭＳ Ｐゴシック"/>
        <family val="3"/>
        <charset val="128"/>
      </rPr>
      <t>Ω</t>
    </r>
    <r>
      <rPr>
        <sz val="10"/>
        <rFont val="Bodoni MT"/>
        <family val="1"/>
      </rPr>
      <t>]=</t>
    </r>
    <phoneticPr fontId="3"/>
  </si>
  <si>
    <r>
      <rPr>
        <sz val="10"/>
        <rFont val="ＭＳ Ｐゴシック"/>
        <family val="3"/>
        <charset val="128"/>
      </rPr>
      <t>時間</t>
    </r>
    <r>
      <rPr>
        <sz val="10"/>
        <rFont val="Bodoni MT"/>
        <family val="1"/>
      </rPr>
      <t>[ms]</t>
    </r>
    <phoneticPr fontId="3"/>
  </si>
  <si>
    <r>
      <rPr>
        <sz val="10"/>
        <rFont val="ＭＳ Ｐゴシック"/>
        <family val="3"/>
        <charset val="128"/>
      </rPr>
      <t>φ</t>
    </r>
    <r>
      <rPr>
        <sz val="10"/>
        <rFont val="Bodoni MT"/>
        <family val="1"/>
      </rPr>
      <t>[wb]</t>
    </r>
    <phoneticPr fontId="3"/>
  </si>
  <si>
    <r>
      <rPr>
        <sz val="10"/>
        <rFont val="ＭＳ Ｐゴシック"/>
        <family val="3"/>
        <charset val="128"/>
      </rPr>
      <t>磁気ヒステリシス特性</t>
    </r>
    <r>
      <rPr>
        <sz val="10"/>
        <rFont val="Bodoni MT"/>
        <family val="1"/>
      </rPr>
      <t xml:space="preserve">      (V1=80V </t>
    </r>
    <r>
      <rPr>
        <sz val="10"/>
        <rFont val="ＭＳ Ｐゴシック"/>
        <family val="3"/>
        <charset val="128"/>
      </rPr>
      <t>一定</t>
    </r>
    <r>
      <rPr>
        <sz val="10"/>
        <rFont val="Bodoni MT"/>
        <family val="1"/>
      </rPr>
      <t xml:space="preserve">) </t>
    </r>
    <r>
      <rPr>
        <b/>
        <sz val="10"/>
        <color rgb="FFFF0000"/>
        <rFont val="Bodoni MT"/>
        <family val="1"/>
      </rPr>
      <t xml:space="preserve"> </t>
    </r>
    <r>
      <rPr>
        <b/>
        <sz val="10"/>
        <color rgb="FFFF0000"/>
        <rFont val="ＭＳ Ｐゴシック"/>
        <family val="3"/>
        <charset val="128"/>
      </rPr>
      <t>　　</t>
    </r>
    <r>
      <rPr>
        <b/>
        <sz val="10"/>
        <color rgb="FFFF0000"/>
        <rFont val="Bodoni MT"/>
        <family val="1"/>
      </rPr>
      <t>2010.10.9</t>
    </r>
    <phoneticPr fontId="3"/>
  </si>
  <si>
    <r>
      <t>R[</t>
    </r>
    <r>
      <rPr>
        <sz val="10"/>
        <rFont val="ＭＳ Ｐゴシック"/>
        <family val="3"/>
        <charset val="128"/>
      </rPr>
      <t>Ω</t>
    </r>
    <r>
      <rPr>
        <sz val="10"/>
        <rFont val="Bodoni MT"/>
        <family val="1"/>
      </rPr>
      <t>]=</t>
    </r>
    <phoneticPr fontId="3"/>
  </si>
  <si>
    <r>
      <t>r[</t>
    </r>
    <r>
      <rPr>
        <sz val="10"/>
        <rFont val="ＭＳ Ｐゴシック"/>
        <family val="3"/>
        <charset val="128"/>
      </rPr>
      <t>Ω</t>
    </r>
    <r>
      <rPr>
        <sz val="10"/>
        <rFont val="Bodoni MT"/>
        <family val="1"/>
      </rPr>
      <t>]=</t>
    </r>
    <phoneticPr fontId="3"/>
  </si>
  <si>
    <r>
      <rPr>
        <sz val="10"/>
        <rFont val="ＭＳ Ｐゴシック"/>
        <family val="3"/>
        <charset val="128"/>
      </rPr>
      <t>時間</t>
    </r>
    <r>
      <rPr>
        <sz val="10"/>
        <rFont val="Bodoni MT"/>
        <family val="1"/>
      </rPr>
      <t>[ms]</t>
    </r>
    <phoneticPr fontId="3"/>
  </si>
  <si>
    <r>
      <rPr>
        <sz val="10"/>
        <rFont val="ＭＳ Ｐゴシック"/>
        <family val="3"/>
        <charset val="128"/>
      </rPr>
      <t>φ</t>
    </r>
    <r>
      <rPr>
        <sz val="10"/>
        <rFont val="Bodoni MT"/>
        <family val="1"/>
      </rPr>
      <t>[wb]</t>
    </r>
    <phoneticPr fontId="3"/>
  </si>
  <si>
    <r>
      <rPr>
        <b/>
        <sz val="10"/>
        <color rgb="FFFF0000"/>
        <rFont val="ＭＳ Ｐゴシック"/>
        <family val="3"/>
        <charset val="128"/>
      </rPr>
      <t>※</t>
    </r>
    <phoneticPr fontId="3"/>
  </si>
  <si>
    <r>
      <t>R[</t>
    </r>
    <r>
      <rPr>
        <sz val="10"/>
        <rFont val="ＭＳ Ｐゴシック"/>
        <family val="3"/>
        <charset val="128"/>
      </rPr>
      <t>Ω</t>
    </r>
    <r>
      <rPr>
        <sz val="10"/>
        <rFont val="Bodoni MT"/>
        <family val="1"/>
      </rPr>
      <t>]=</t>
    </r>
    <phoneticPr fontId="3"/>
  </si>
  <si>
    <r>
      <t>r[</t>
    </r>
    <r>
      <rPr>
        <sz val="10"/>
        <rFont val="ＭＳ Ｐゴシック"/>
        <family val="3"/>
        <charset val="128"/>
      </rPr>
      <t>Ω</t>
    </r>
    <r>
      <rPr>
        <sz val="10"/>
        <rFont val="Bodoni MT"/>
        <family val="1"/>
      </rPr>
      <t>]=</t>
    </r>
    <phoneticPr fontId="3"/>
  </si>
  <si>
    <r>
      <rPr>
        <sz val="10"/>
        <rFont val="ＭＳ Ｐゴシック"/>
        <family val="3"/>
        <charset val="128"/>
      </rPr>
      <t>時間</t>
    </r>
    <r>
      <rPr>
        <sz val="10"/>
        <rFont val="Bodoni MT"/>
        <family val="1"/>
      </rPr>
      <t>[ms]</t>
    </r>
    <phoneticPr fontId="3"/>
  </si>
  <si>
    <r>
      <rPr>
        <sz val="10"/>
        <rFont val="Times New Roman"/>
        <family val="1"/>
      </rPr>
      <t>φ</t>
    </r>
    <r>
      <rPr>
        <sz val="10"/>
        <rFont val="Bodoni MT"/>
        <family val="1"/>
      </rPr>
      <t>[wb]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</si>
</sst>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E+00"/>
    <numFmt numFmtId="177" formatCode="0.0000E+00"/>
    <numFmt numFmtId="178" formatCode="0.0_ "/>
  </numFmts>
  <fonts count="10">
    <font>
      <sz val="10"/>
      <name val="ＭＳ Ｐゴシック"/>
      <family val="3"/>
      <charset val="128"/>
    </font>
    <font>
      <sz val="10"/>
      <name val="msgothic"/>
      <family val="3"/>
      <charset val="128"/>
    </font>
    <font>
      <u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Times New Roman"/>
      <family val="1"/>
    </font>
    <font>
      <b/>
      <sz val="10"/>
      <color rgb="FFFF0000"/>
      <name val="ＭＳ Ｐゴシック"/>
      <family val="3"/>
      <charset val="128"/>
    </font>
    <font>
      <sz val="10"/>
      <name val="Bodoni MT"/>
      <family val="1"/>
    </font>
    <font>
      <b/>
      <sz val="10"/>
      <color rgb="FFFF0000"/>
      <name val="Bodoni MT"/>
      <family val="1"/>
    </font>
    <font>
      <sz val="7"/>
      <name val="Bodoni MT"/>
      <family val="1"/>
    </font>
    <font>
      <sz val="10"/>
      <color rgb="FFFF0000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1" fontId="0" fillId="0" borderId="0" xfId="0" applyNumberForma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11" fontId="0" fillId="0" borderId="0" xfId="0" applyNumberFormat="1" applyFont="1"/>
    <xf numFmtId="11" fontId="0" fillId="0" borderId="0" xfId="0" applyNumberFormat="1" applyFont="1" applyAlignment="1">
      <alignment horizontal="right"/>
    </xf>
    <xf numFmtId="2" fontId="1" fillId="0" borderId="0" xfId="0" applyNumberFormat="1" applyFont="1" applyAlignment="1">
      <alignment wrapText="1"/>
    </xf>
    <xf numFmtId="176" fontId="0" fillId="0" borderId="0" xfId="0" applyNumberFormat="1" applyFont="1" applyAlignment="1">
      <alignment horizontal="right"/>
    </xf>
    <xf numFmtId="176" fontId="0" fillId="0" borderId="0" xfId="0" applyNumberFormat="1" applyFont="1" applyAlignment="1">
      <alignment horizontal="center"/>
    </xf>
    <xf numFmtId="177" fontId="0" fillId="0" borderId="0" xfId="0" applyNumberFormat="1"/>
    <xf numFmtId="0" fontId="2" fillId="0" borderId="0" xfId="0" applyFont="1"/>
    <xf numFmtId="11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2" fontId="6" fillId="0" borderId="0" xfId="0" applyNumberFormat="1" applyFont="1" applyAlignment="1">
      <alignment wrapText="1"/>
    </xf>
    <xf numFmtId="176" fontId="6" fillId="0" borderId="0" xfId="0" applyNumberFormat="1" applyFont="1"/>
    <xf numFmtId="177" fontId="6" fillId="0" borderId="0" xfId="0" applyNumberFormat="1" applyFont="1"/>
    <xf numFmtId="2" fontId="6" fillId="0" borderId="0" xfId="0" applyNumberFormat="1" applyFont="1"/>
    <xf numFmtId="176" fontId="6" fillId="2" borderId="0" xfId="0" applyNumberFormat="1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11" fontId="6" fillId="0" borderId="0" xfId="0" applyNumberFormat="1" applyFont="1"/>
    <xf numFmtId="11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176" fontId="7" fillId="0" borderId="0" xfId="0" applyNumberFormat="1" applyFont="1" applyAlignment="1">
      <alignment horizontal="right"/>
    </xf>
    <xf numFmtId="176" fontId="6" fillId="0" borderId="0" xfId="0" applyNumberFormat="1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178" fontId="6" fillId="0" borderId="0" xfId="0" applyNumberFormat="1" applyFont="1" applyAlignment="1">
      <alignment wrapText="1"/>
    </xf>
    <xf numFmtId="178" fontId="6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一次電流波形</a:t>
            </a:r>
          </a:p>
        </c:rich>
      </c:tx>
      <c:layout>
        <c:manualLayout>
          <c:xMode val="edge"/>
          <c:yMode val="edge"/>
          <c:x val="0.37537611317646874"/>
          <c:y val="0.900624219725343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14421071266384"/>
          <c:y val="0.14847149724261996"/>
          <c:w val="0.8078089923062598"/>
          <c:h val="0.659388646288209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'100V'!$A$8:$A$50</c:f>
              <c:numCache>
                <c:formatCode>0.00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'100V'!$B$8:$B$50</c:f>
              <c:numCache>
                <c:formatCode>0.00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11632"/>
        <c:axId val="209112192"/>
      </c:scatterChart>
      <c:valAx>
        <c:axId val="20911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時間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[ms]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0600688110467129"/>
              <c:y val="0.8602620739823252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09112192"/>
        <c:crossesAt val="0"/>
        <c:crossBetween val="midCat"/>
      </c:valAx>
      <c:valAx>
        <c:axId val="209112192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e1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[mV]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4.2042164084328169E-2"/>
              <c:y val="0.4170302869444690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09111632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積分電圧波形</a:t>
            </a:r>
          </a:p>
        </c:rich>
      </c:tx>
      <c:layout>
        <c:manualLayout>
          <c:xMode val="edge"/>
          <c:yMode val="edge"/>
          <c:x val="0.43721668124817731"/>
          <c:y val="0.9052380952380951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1574379472375"/>
          <c:y val="0.15044247787610621"/>
          <c:w val="0.81543176726178912"/>
          <c:h val="0.65707964601769908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'100V'!$A$8:$A$50</c:f>
              <c:numCache>
                <c:formatCode>0.00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'100V'!$F$8:$F$50</c:f>
              <c:numCache>
                <c:formatCode>0.00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0272"/>
        <c:axId val="212370832"/>
      </c:scatterChart>
      <c:valAx>
        <c:axId val="21237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時間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[ms]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0075678040244964"/>
              <c:y val="0.8606194225721783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370832"/>
        <c:crossesAt val="0"/>
        <c:crossBetween val="midCat"/>
      </c:valAx>
      <c:valAx>
        <c:axId val="212370832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e2 [mV]</a:t>
                </a:r>
              </a:p>
            </c:rich>
          </c:tx>
          <c:layout>
            <c:manualLayout>
              <c:xMode val="edge"/>
              <c:yMode val="edge"/>
              <c:x val="3.9334499854184891E-2"/>
              <c:y val="0.4446902887139108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370272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62353565391757E-2"/>
          <c:y val="4.4449744465633476E-2"/>
          <c:w val="0.8445846318181246"/>
          <c:h val="0.86708265567328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'100V'!$A$1</c:f>
              <c:strCache>
                <c:ptCount val="1"/>
                <c:pt idx="0">
                  <c:v>磁気ヒステリシス特性      (V1=100V 一定)  　　2010.10.9</c:v>
                </c:pt>
              </c:strCache>
            </c:strRef>
          </c:tx>
          <c:xVal>
            <c:numRef>
              <c:f>'100V'!$B$8:$B$50</c:f>
              <c:numCache>
                <c:formatCode>0.00</c:formatCode>
                <c:ptCount val="43"/>
              </c:numCache>
            </c:numRef>
          </c:xVal>
          <c:yVal>
            <c:numRef>
              <c:f>'100V'!$F$8:$F$50</c:f>
              <c:numCache>
                <c:formatCode>0.00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3072"/>
        <c:axId val="212373632"/>
      </c:scatterChart>
      <c:valAx>
        <c:axId val="212373072"/>
        <c:scaling>
          <c:orientation val="minMax"/>
        </c:scaling>
        <c:delete val="0"/>
        <c:axPos val="b"/>
        <c:majorGridlines/>
        <c:minorGridlines/>
        <c:numFmt formatCode="#,##0_ 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373632"/>
        <c:crosses val="autoZero"/>
        <c:crossBetween val="midCat"/>
        <c:minorUnit val="5"/>
      </c:valAx>
      <c:valAx>
        <c:axId val="212373632"/>
        <c:scaling>
          <c:orientation val="minMax"/>
        </c:scaling>
        <c:delete val="0"/>
        <c:axPos val="l"/>
        <c:majorGridlines/>
        <c:minorGridlines/>
        <c:numFmt formatCode="#,##0_ " sourceLinked="0"/>
        <c:majorTickMark val="out"/>
        <c:minorTickMark val="none"/>
        <c:tickLblPos val="nextTo"/>
        <c:crossAx val="212373072"/>
        <c:crosses val="autoZero"/>
        <c:crossBetween val="midCat"/>
        <c:minorUnit val="2"/>
      </c:valAx>
    </c:plotArea>
    <c:legend>
      <c:legendPos val="r"/>
      <c:layout>
        <c:manualLayout>
          <c:xMode val="edge"/>
          <c:yMode val="edge"/>
          <c:x val="0.33786028733689688"/>
          <c:y val="0.92952504224643151"/>
          <c:w val="0.32901268104602976"/>
          <c:h val="6.354031088579681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01372022374755"/>
          <c:y val="2.777781532673222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507212108690499E-2"/>
          <c:y val="0.12039358814053823"/>
          <c:w val="0.90956283525783765"/>
          <c:h val="0.84783954580784693"/>
        </c:manualLayout>
      </c:layout>
      <c:scatterChart>
        <c:scatterStyle val="smoothMarker"/>
        <c:varyColors val="0"/>
        <c:ser>
          <c:idx val="0"/>
          <c:order val="0"/>
          <c:tx>
            <c:v>phi-F</c:v>
          </c:tx>
          <c:xVal>
            <c:numRef>
              <c:f>'100V'!$D$8:$D$48</c:f>
              <c:numCache>
                <c:formatCode>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'100V'!$G$8:$G$48</c:f>
              <c:numCache>
                <c:formatCode>0.000E+00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5872"/>
        <c:axId val="212983504"/>
      </c:scatterChart>
      <c:valAx>
        <c:axId val="212375872"/>
        <c:scaling>
          <c:orientation val="minMax"/>
        </c:scaling>
        <c:delete val="0"/>
        <c:axPos val="b"/>
        <c:majorGridlines/>
        <c:min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983504"/>
        <c:crosses val="autoZero"/>
        <c:crossBetween val="midCat"/>
      </c:valAx>
      <c:valAx>
        <c:axId val="212983504"/>
        <c:scaling>
          <c:orientation val="minMax"/>
        </c:scaling>
        <c:delete val="0"/>
        <c:axPos val="l"/>
        <c:minorGridlines/>
        <c:numFmt formatCode="0.000E+00" sourceLinked="1"/>
        <c:majorTickMark val="out"/>
        <c:minorTickMark val="none"/>
        <c:tickLblPos val="nextTo"/>
        <c:crossAx val="212375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89862491678356"/>
          <c:y val="0.34676985119349346"/>
          <c:w val="9.8076107833459589E-2"/>
          <c:h val="0.1032415261397046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一次電流波形</a:t>
            </a:r>
          </a:p>
        </c:rich>
      </c:tx>
      <c:layout>
        <c:manualLayout>
          <c:xMode val="edge"/>
          <c:yMode val="edge"/>
          <c:x val="0.37537611317646874"/>
          <c:y val="0.900624219725343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14435550446272"/>
          <c:y val="0.14847161572052403"/>
          <c:w val="0.8078089923062598"/>
          <c:h val="0.659388646288209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'80V'!$A$8:$A$50</c:f>
              <c:numCache>
                <c:formatCode>0.00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</c:numCache>
            </c:numRef>
          </c:xVal>
          <c:yVal>
            <c:numRef>
              <c:f>'80V'!$B$8:$B$50</c:f>
              <c:numCache>
                <c:formatCode>0.00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85744"/>
        <c:axId val="212986304"/>
      </c:scatterChart>
      <c:valAx>
        <c:axId val="21298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時間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[ms]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0600688110467129"/>
              <c:y val="0.8602620739823252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986304"/>
        <c:crossesAt val="0"/>
        <c:crossBetween val="midCat"/>
      </c:valAx>
      <c:valAx>
        <c:axId val="212986304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e1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[mV]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4.2042164084328169E-2"/>
              <c:y val="0.4170302869444690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985744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積分電圧波形</a:t>
            </a:r>
          </a:p>
        </c:rich>
      </c:tx>
      <c:layout>
        <c:manualLayout>
          <c:xMode val="edge"/>
          <c:yMode val="edge"/>
          <c:x val="0.43721668124817731"/>
          <c:y val="0.9052380952380951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1574379472375"/>
          <c:y val="0.15044247787610621"/>
          <c:w val="0.81543176726178912"/>
          <c:h val="0.65707964601769908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'80V'!$A$8:$A$50</c:f>
              <c:numCache>
                <c:formatCode>0.00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</c:numCache>
            </c:numRef>
          </c:xVal>
          <c:yVal>
            <c:numRef>
              <c:f>'80V'!$F$8:$F$50</c:f>
              <c:numCache>
                <c:formatCode>0.00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88544"/>
        <c:axId val="212989104"/>
      </c:scatterChart>
      <c:valAx>
        <c:axId val="21298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時間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[ms]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0075678040244964"/>
              <c:y val="0.8606194225721783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989104"/>
        <c:crossesAt val="0"/>
        <c:crossBetween val="midCat"/>
      </c:valAx>
      <c:valAx>
        <c:axId val="212989104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e2 [mV]</a:t>
                </a:r>
              </a:p>
            </c:rich>
          </c:tx>
          <c:layout>
            <c:manualLayout>
              <c:xMode val="edge"/>
              <c:yMode val="edge"/>
              <c:x val="3.9334499854184891E-2"/>
              <c:y val="0.4446902887139108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out"/>
        <c:minorTickMark val="none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988544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62353565391757E-2"/>
          <c:y val="4.4449744465633476E-2"/>
          <c:w val="0.8445846318181246"/>
          <c:h val="0.86708265567328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'80V'!$A$1</c:f>
              <c:strCache>
                <c:ptCount val="1"/>
                <c:pt idx="0">
                  <c:v>磁気ヒステリシス特性      (V1=80V 一定)  　　2010.10.9</c:v>
                </c:pt>
              </c:strCache>
            </c:strRef>
          </c:tx>
          <c:xVal>
            <c:numRef>
              <c:f>'80V'!$B$8:$B$50</c:f>
              <c:numCache>
                <c:formatCode>0.00</c:formatCode>
                <c:ptCount val="43"/>
              </c:numCache>
            </c:numRef>
          </c:xVal>
          <c:yVal>
            <c:numRef>
              <c:f>'80V'!$F$8:$F$50</c:f>
              <c:numCache>
                <c:formatCode>0.00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9456"/>
        <c:axId val="212770016"/>
      </c:scatterChart>
      <c:valAx>
        <c:axId val="212769456"/>
        <c:scaling>
          <c:orientation val="minMax"/>
        </c:scaling>
        <c:delete val="0"/>
        <c:axPos val="b"/>
        <c:majorGridlines/>
        <c:minorGridlines/>
        <c:numFmt formatCode="#,##0_ 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770016"/>
        <c:crosses val="autoZero"/>
        <c:crossBetween val="midCat"/>
        <c:minorUnit val="5"/>
      </c:valAx>
      <c:valAx>
        <c:axId val="212770016"/>
        <c:scaling>
          <c:orientation val="minMax"/>
        </c:scaling>
        <c:delete val="0"/>
        <c:axPos val="l"/>
        <c:majorGridlines/>
        <c:minorGridlines/>
        <c:numFmt formatCode="#,##0_ " sourceLinked="0"/>
        <c:majorTickMark val="out"/>
        <c:minorTickMark val="none"/>
        <c:tickLblPos val="nextTo"/>
        <c:crossAx val="212769456"/>
        <c:crosses val="autoZero"/>
        <c:crossBetween val="midCat"/>
        <c:minorUnit val="2"/>
      </c:valAx>
    </c:plotArea>
    <c:legend>
      <c:legendPos val="r"/>
      <c:layout>
        <c:manualLayout>
          <c:xMode val="edge"/>
          <c:yMode val="edge"/>
          <c:x val="0.33786028733689688"/>
          <c:y val="0.92952504224643151"/>
          <c:w val="0.32901268104602976"/>
          <c:h val="6.354031088579681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199809727742585E-2"/>
          <c:y val="1.0975990237418447E-2"/>
          <c:w val="0.87539901567874245"/>
          <c:h val="0.835634762257458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'60V'!$A$9:$A$51</c:f>
              <c:numCache>
                <c:formatCode>0.0_ 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 formatCode="0.00">
                  <c:v>20.5</c:v>
                </c:pt>
                <c:pt idx="42" formatCode="0.00">
                  <c:v>21</c:v>
                </c:pt>
              </c:numCache>
            </c:numRef>
          </c:xVal>
          <c:yVal>
            <c:numRef>
              <c:f>'60V'!$B$9:$B$51</c:f>
              <c:numCache>
                <c:formatCode>0.0_ 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2256"/>
        <c:axId val="212772816"/>
      </c:scatterChart>
      <c:valAx>
        <c:axId val="212772256"/>
        <c:scaling>
          <c:orientation val="minMax"/>
        </c:scaling>
        <c:delete val="0"/>
        <c:axPos val="b"/>
        <c:numFmt formatCode="#,##0_ " sourceLinked="0"/>
        <c:majorTickMark val="in"/>
        <c:minorTickMark val="in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ＭＳ Ｐゴシック"/>
                <a:cs typeface="Times New Roman" panose="02020603050405020304" pitchFamily="18" charset="0"/>
              </a:defRPr>
            </a:pPr>
            <a:endParaRPr lang="ja-JP"/>
          </a:p>
        </c:txPr>
        <c:crossAx val="212772816"/>
        <c:crossesAt val="0"/>
        <c:crossBetween val="midCat"/>
      </c:valAx>
      <c:valAx>
        <c:axId val="212772816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Ｐゴシック"/>
                    <a:cs typeface="Times New Roman" panose="02020603050405020304" pitchFamily="18" charset="0"/>
                  </a:rPr>
                  <a:t>電流波形電圧　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Ｐゴシック"/>
                    <a:cs typeface="Times New Roman" panose="02020603050405020304" pitchFamily="18" charset="0"/>
                  </a:rPr>
                  <a:t>e1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Ｐゴシック"/>
                    <a:cs typeface="Times New Roman" panose="02020603050405020304" pitchFamily="18" charset="0"/>
                  </a:rPr>
                  <a:t> [mV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0864310995306699E-4"/>
              <c:y val="0.3804527237540851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in"/>
        <c:minorTickMark val="in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ＭＳ Ｐゴシック"/>
                <a:cs typeface="Times New Roman" panose="02020603050405020304" pitchFamily="18" charset="0"/>
              </a:defRPr>
            </a:pPr>
            <a:endParaRPr lang="ja-JP"/>
          </a:p>
        </c:txPr>
        <c:crossAx val="212772256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180555555555551" footer="0.51180555555555551"/>
    <c:pageSetup firstPageNumber="0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 sz="900"/>
              <a:t>積分電圧波形</a:t>
            </a:r>
          </a:p>
        </c:rich>
      </c:tx>
      <c:layout>
        <c:manualLayout>
          <c:xMode val="edge"/>
          <c:yMode val="edge"/>
          <c:x val="0.40506277511389566"/>
          <c:y val="0.9514052140002279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5703290647388"/>
          <c:y val="1.4056027300830927E-2"/>
          <c:w val="0.87172805271678233"/>
          <c:h val="0.8414792970253722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'60V'!$A$9:$A$51</c:f>
              <c:numCache>
                <c:formatCode>0.0_ </c:formatCode>
                <c:ptCount val="4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 formatCode="0.00">
                  <c:v>20.5</c:v>
                </c:pt>
                <c:pt idx="42" formatCode="0.00">
                  <c:v>21</c:v>
                </c:pt>
              </c:numCache>
            </c:numRef>
          </c:xVal>
          <c:yVal>
            <c:numRef>
              <c:f>'60V'!$F$9:$F$51</c:f>
              <c:numCache>
                <c:formatCode>0.0_ </c:formatCode>
                <c:ptCount val="4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5056"/>
        <c:axId val="212775616"/>
      </c:scatterChart>
      <c:valAx>
        <c:axId val="21277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時間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Ｐゴシック"/>
                    <a:cs typeface="Times New Roman" panose="02020603050405020304" pitchFamily="18" charset="0"/>
                  </a:rPr>
                  <a:t>　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Ｐゴシック"/>
                    <a:cs typeface="Times New Roman" panose="02020603050405020304" pitchFamily="18" charset="0"/>
                  </a:rPr>
                  <a:t>t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Ｐゴシック"/>
                    <a:cs typeface="Times New Roman" panose="02020603050405020304" pitchFamily="18" charset="0"/>
                  </a:rPr>
                  <a:t> [ms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Arial"/>
                    <a:ea typeface="ＭＳ Ｐゴシック"/>
                    <a:cs typeface="Arial"/>
                  </a:rPr>
                  <a:t>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058575952027349"/>
              <c:y val="0.9010157231932778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in"/>
        <c:minorTickMark val="in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ＭＳ Ｐゴシック"/>
                <a:cs typeface="Times New Roman" panose="02020603050405020304" pitchFamily="18" charset="0"/>
              </a:defRPr>
            </a:pPr>
            <a:endParaRPr lang="ja-JP"/>
          </a:p>
        </c:txPr>
        <c:crossAx val="212775616"/>
        <c:crossesAt val="0"/>
        <c:crossBetween val="midCat"/>
      </c:valAx>
      <c:valAx>
        <c:axId val="212775616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ja-JP" altLang="en-US"/>
                  <a:t>積分電圧　</a:t>
                </a:r>
                <a:r>
                  <a:rPr lang="en-US" altLang="en-US"/>
                  <a:t>e2 [mV]</a:t>
                </a:r>
              </a:p>
            </c:rich>
          </c:tx>
          <c:layout>
            <c:manualLayout>
              <c:xMode val="edge"/>
              <c:yMode val="edge"/>
              <c:x val="3.7473963441402563E-3"/>
              <c:y val="0.34947048618211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in"/>
        <c:minorTickMark val="in"/>
        <c:tickLblPos val="low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ＭＳ Ｐゴシック"/>
                <a:cs typeface="Times New Roman" panose="02020603050405020304" pitchFamily="18" charset="0"/>
              </a:defRPr>
            </a:pPr>
            <a:endParaRPr lang="ja-JP"/>
          </a:p>
        </c:txPr>
        <c:crossAx val="212775056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893027870752572E-2"/>
          <c:y val="4.4449744465633476E-2"/>
          <c:w val="0.9418859170475874"/>
          <c:h val="0.879945840685807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'60V'!$A$1</c:f>
              <c:strCache>
                <c:ptCount val="1"/>
                <c:pt idx="0">
                  <c:v>磁気ヒステリシス特性      (V1=80V 一定)  　　2010.10.9</c:v>
                </c:pt>
              </c:strCache>
            </c:strRef>
          </c:tx>
          <c:xVal>
            <c:numRef>
              <c:f>'60V'!$B$9:$B$49</c:f>
              <c:numCache>
                <c:formatCode>0.0_ </c:formatCode>
                <c:ptCount val="41"/>
              </c:numCache>
            </c:numRef>
          </c:xVal>
          <c:yVal>
            <c:numRef>
              <c:f>'60V'!$F$9:$F$49</c:f>
              <c:numCache>
                <c:formatCode>0.0_ </c:formatCode>
                <c:ptCount val="4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65120"/>
        <c:axId val="213365680"/>
      </c:scatterChart>
      <c:valAx>
        <c:axId val="213365120"/>
        <c:scaling>
          <c:orientation val="minMax"/>
        </c:scaling>
        <c:delete val="0"/>
        <c:axPos val="b"/>
        <c:majorGridlines/>
        <c:minorGridlines/>
        <c:numFmt formatCode="#,##0_ 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ＭＳ Ｐゴシック"/>
                <a:cs typeface="Times New Roman" panose="02020603050405020304" pitchFamily="18" charset="0"/>
              </a:defRPr>
            </a:pPr>
            <a:endParaRPr lang="ja-JP"/>
          </a:p>
        </c:txPr>
        <c:crossAx val="213365680"/>
        <c:crosses val="autoZero"/>
        <c:crossBetween val="midCat"/>
        <c:minorUnit val="5"/>
      </c:valAx>
      <c:valAx>
        <c:axId val="213365680"/>
        <c:scaling>
          <c:orientation val="minMax"/>
        </c:scaling>
        <c:delete val="0"/>
        <c:axPos val="l"/>
        <c:majorGridlines/>
        <c:minorGridlines/>
        <c:numFmt formatCode="#,##0_ " sourceLinked="0"/>
        <c:majorTickMark val="out"/>
        <c:minorTickMark val="none"/>
        <c:tickLblPos val="nextTo"/>
        <c:crossAx val="213365120"/>
        <c:crosses val="autoZero"/>
        <c:crossBetween val="midCat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3</xdr:row>
      <xdr:rowOff>57150</xdr:rowOff>
    </xdr:from>
    <xdr:to>
      <xdr:col>12</xdr:col>
      <xdr:colOff>238125</xdr:colOff>
      <xdr:row>20</xdr:row>
      <xdr:rowOff>0</xdr:rowOff>
    </xdr:to>
    <xdr:graphicFrame macro="">
      <xdr:nvGraphicFramePr>
        <xdr:cNvPr id="117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1</xdr:row>
      <xdr:rowOff>66675</xdr:rowOff>
    </xdr:from>
    <xdr:to>
      <xdr:col>15</xdr:col>
      <xdr:colOff>504825</xdr:colOff>
      <xdr:row>18</xdr:row>
      <xdr:rowOff>123825</xdr:rowOff>
    </xdr:to>
    <xdr:graphicFrame macro="">
      <xdr:nvGraphicFramePr>
        <xdr:cNvPr id="1173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314325</xdr:colOff>
      <xdr:row>5</xdr:row>
      <xdr:rowOff>114300</xdr:rowOff>
    </xdr:from>
    <xdr:to>
      <xdr:col>15</xdr:col>
      <xdr:colOff>9525</xdr:colOff>
      <xdr:row>32</xdr:row>
      <xdr:rowOff>133350</xdr:rowOff>
    </xdr:to>
    <xdr:graphicFrame macro="">
      <xdr:nvGraphicFramePr>
        <xdr:cNvPr id="1174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342900</xdr:colOff>
      <xdr:row>34</xdr:row>
      <xdr:rowOff>95250</xdr:rowOff>
    </xdr:from>
    <xdr:to>
      <xdr:col>15</xdr:col>
      <xdr:colOff>66675</xdr:colOff>
      <xdr:row>63</xdr:row>
      <xdr:rowOff>114300</xdr:rowOff>
    </xdr:to>
    <xdr:graphicFrame macro="">
      <xdr:nvGraphicFramePr>
        <xdr:cNvPr id="1175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0.68816</cdr:x>
      <cdr:y>0.52922</cdr:y>
    </cdr:from>
    <cdr:to>
      <cdr:x>0.81249</cdr:x>
      <cdr:y>0.59439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5299479" y="3190856"/>
          <a:ext cx="957449" cy="3929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e1[mV]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0.33614</cdr:x>
      <cdr:y>0.07295</cdr:y>
    </cdr:from>
    <cdr:to>
      <cdr:x>0.44537</cdr:x>
      <cdr:y>0.14411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2588586" y="439820"/>
          <a:ext cx="841215" cy="429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e2[mV]</a:t>
          </a:r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734291</xdr:colOff>
      <xdr:row>8</xdr:row>
      <xdr:rowOff>49356</xdr:rowOff>
    </xdr:from>
    <xdr:to>
      <xdr:col>12</xdr:col>
      <xdr:colOff>258041</xdr:colOff>
      <xdr:row>25</xdr:row>
      <xdr:rowOff>34635</xdr:rowOff>
    </xdr:to>
    <xdr:graphicFrame macro="">
      <xdr:nvGraphicFramePr>
        <xdr:cNvPr id="93239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1</xdr:row>
      <xdr:rowOff>66675</xdr:rowOff>
    </xdr:from>
    <xdr:to>
      <xdr:col>15</xdr:col>
      <xdr:colOff>504825</xdr:colOff>
      <xdr:row>18</xdr:row>
      <xdr:rowOff>123825</xdr:rowOff>
    </xdr:to>
    <xdr:graphicFrame macro="">
      <xdr:nvGraphicFramePr>
        <xdr:cNvPr id="93240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19</xdr:row>
      <xdr:rowOff>38100</xdr:rowOff>
    </xdr:from>
    <xdr:to>
      <xdr:col>14</xdr:col>
      <xdr:colOff>571500</xdr:colOff>
      <xdr:row>46</xdr:row>
      <xdr:rowOff>66675</xdr:rowOff>
    </xdr:to>
    <xdr:graphicFrame macro="">
      <xdr:nvGraphicFramePr>
        <xdr:cNvPr id="93241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0.68816</cdr:x>
      <cdr:y>0.52922</cdr:y>
    </cdr:from>
    <cdr:to>
      <cdr:x>0.81249</cdr:x>
      <cdr:y>0.59439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5299479" y="3190856"/>
          <a:ext cx="957449" cy="3929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e1[mV]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0.33614</cdr:x>
      <cdr:y>0.07295</cdr:y>
    </cdr:from>
    <cdr:to>
      <cdr:x>0.44537</cdr:x>
      <cdr:y>0.14411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2588586" y="439820"/>
          <a:ext cx="841215" cy="4290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e2[mV]</a:t>
          </a:r>
          <a:endParaRPr lang="ja-JP" alt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272763</xdr:colOff>
      <xdr:row>51</xdr:row>
      <xdr:rowOff>139411</xdr:rowOff>
    </xdr:from>
    <xdr:to>
      <xdr:col>15</xdr:col>
      <xdr:colOff>361820</xdr:colOff>
      <xdr:row>80</xdr:row>
      <xdr:rowOff>129887</xdr:rowOff>
    </xdr:to>
    <xdr:graphicFrame macro="">
      <xdr:nvGraphicFramePr>
        <xdr:cNvPr id="9426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247649</xdr:colOff>
      <xdr:row>51</xdr:row>
      <xdr:rowOff>123825</xdr:rowOff>
    </xdr:from>
    <xdr:to>
      <xdr:col>8</xdr:col>
      <xdr:colOff>917863</xdr:colOff>
      <xdr:row>80</xdr:row>
      <xdr:rowOff>105621</xdr:rowOff>
    </xdr:to>
    <xdr:graphicFrame macro="">
      <xdr:nvGraphicFramePr>
        <xdr:cNvPr id="9426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47625</xdr:colOff>
      <xdr:row>7</xdr:row>
      <xdr:rowOff>124691</xdr:rowOff>
    </xdr:from>
    <xdr:to>
      <xdr:col>14</xdr:col>
      <xdr:colOff>542925</xdr:colOff>
      <xdr:row>37</xdr:row>
      <xdr:rowOff>134216</xdr:rowOff>
    </xdr:to>
    <xdr:graphicFrame macro="">
      <xdr:nvGraphicFramePr>
        <xdr:cNvPr id="94265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0.38137</cdr:x>
      <cdr:y>0.93895</cdr:y>
    </cdr:from>
    <cdr:to>
      <cdr:x>0.57287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2078089" y="4235142"/>
          <a:ext cx="1043511" cy="275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effectLst/>
              <a:latin typeface="+mn-lt"/>
              <a:ea typeface="+mn-ea"/>
              <a:cs typeface="+mn-cs"/>
            </a:rPr>
            <a:t>一次電流</a:t>
          </a:r>
          <a:r>
            <a:rPr lang="ja-JP" altLang="ja-JP" sz="900" b="0" i="0" baseline="0">
              <a:effectLst/>
              <a:latin typeface="+mn-lt"/>
              <a:ea typeface="+mn-ea"/>
              <a:cs typeface="+mn-cs"/>
            </a:rPr>
            <a:t>波形</a:t>
          </a:r>
          <a:endParaRPr lang="ja-JP" altLang="ja-JP" sz="900">
            <a:effectLst/>
          </a:endParaRPr>
        </a:p>
      </cdr:txBody>
    </cdr:sp>
  </cdr:relSizeAnchor>
  <cdr:relSizeAnchor xmlns:cdr="http://schemas.openxmlformats.org/drawingml/2006/chartDrawing">
    <cdr:from>
      <cdr:x>0.4066</cdr:x>
      <cdr:y>0.88667</cdr:y>
    </cdr:from>
    <cdr:to>
      <cdr:x>0.5538</cdr:x>
      <cdr:y>0.94772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2215573" y="3999346"/>
          <a:ext cx="802119" cy="275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 b="0" i="0" baseline="0">
              <a:effectLst/>
              <a:latin typeface="+mn-lt"/>
              <a:ea typeface="+mn-ea"/>
              <a:cs typeface="+mn-cs"/>
            </a:rPr>
            <a:t>時間</a:t>
          </a: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9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t[ms]</a:t>
          </a:r>
          <a:endParaRPr lang="ja-JP" altLang="ja-JP" sz="9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0.68816</cdr:x>
      <cdr:y>0.52922</cdr:y>
    </cdr:from>
    <cdr:to>
      <cdr:x>0.81249</cdr:x>
      <cdr:y>0.59439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5299479" y="3190856"/>
          <a:ext cx="957449" cy="3929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e1[mV]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0.32738</cdr:x>
      <cdr:y>0.05273</cdr:y>
    </cdr:from>
    <cdr:to>
      <cdr:x>0.43661</cdr:x>
      <cdr:y>0.12389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1942434" y="248447"/>
          <a:ext cx="648084" cy="3352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e2[mV]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0.3904</cdr:x>
      <cdr:y>0.94762</cdr:y>
    </cdr:from>
    <cdr:to>
      <cdr:x>0.62099</cdr:x>
      <cdr:y>1</cdr:y>
    </cdr:to>
    <cdr:sp macro="" textlink="">
      <cdr:nvSpPr>
        <cdr:cNvPr id="4" name="テキスト ボックス 3"/>
        <cdr:cNvSpPr txBox="1"/>
      </cdr:nvSpPr>
      <cdr:spPr>
        <a:xfrm xmlns:a="http://schemas.openxmlformats.org/drawingml/2006/main">
          <a:off x="2316308" y="4677970"/>
          <a:ext cx="1368136" cy="2585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000"/>
            <a:t>磁気ヒステリシス特性</a:t>
          </a:r>
        </a:p>
      </cdr:txBody>
    </cdr:sp>
  </cdr:relSizeAnchor>
</c:userShape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110" zoomScaleNormal="110" workbookViewId="0">
      <selection activeCell="D51" sqref="D51"/>
    </sheetView>
  </sheetViews>
  <sheetFormatPr defaultColWidth="12.85546875" defaultRowHeight="12"/>
  <cols>
    <col min="1" max="1" width="9.28515625" customWidth="1"/>
    <col min="2" max="4" width="8.28515625" customWidth="1"/>
    <col min="5" max="5" width="9.42578125" customWidth="1"/>
    <col min="6" max="6" width="8.5703125" customWidth="1"/>
    <col min="7" max="8" width="10.7109375" customWidth="1"/>
    <col min="9" max="9" width="14" customWidth="1"/>
    <col min="10" max="10" width="12.7109375" customWidth="1"/>
    <col min="11" max="11" width="16.28515625" customWidth="1"/>
  </cols>
  <sheetData>
    <row r="1" spans="1:12" ht="13.5">
      <c r="A1" s="21" t="s">
        <v>18</v>
      </c>
      <c r="B1" s="21"/>
      <c r="C1" s="21"/>
      <c r="D1" s="21"/>
      <c r="E1" s="21"/>
      <c r="F1" s="21"/>
      <c r="G1" s="22" t="s">
        <v>16</v>
      </c>
      <c r="H1" s="21"/>
    </row>
    <row r="2" spans="1:12" ht="14.25">
      <c r="A2" s="21"/>
      <c r="B2" s="21" t="s">
        <v>17</v>
      </c>
      <c r="C2" s="21"/>
      <c r="D2" s="21"/>
      <c r="E2" s="21"/>
      <c r="F2" s="21"/>
      <c r="G2" s="21"/>
      <c r="H2" s="21"/>
    </row>
    <row r="3" spans="1:12" ht="13.5">
      <c r="A3" s="21"/>
      <c r="B3" s="23" t="s">
        <v>3</v>
      </c>
      <c r="C3" s="24">
        <v>137</v>
      </c>
      <c r="D3" s="23" t="s">
        <v>19</v>
      </c>
      <c r="E3" s="32">
        <v>5482000</v>
      </c>
      <c r="F3" s="26" t="s">
        <v>20</v>
      </c>
      <c r="G3" s="22">
        <v>0.16700000000000001</v>
      </c>
      <c r="H3" s="26" t="s">
        <v>8</v>
      </c>
      <c r="I3" s="14"/>
      <c r="K3" s="1"/>
    </row>
    <row r="4" spans="1:12" ht="13.5">
      <c r="A4" s="21"/>
      <c r="B4" s="23" t="s">
        <v>4</v>
      </c>
      <c r="C4" s="24">
        <v>140</v>
      </c>
      <c r="D4" s="23" t="s">
        <v>5</v>
      </c>
      <c r="E4" s="25">
        <v>0.48099999999999998</v>
      </c>
      <c r="F4" s="26" t="s">
        <v>7</v>
      </c>
      <c r="G4" s="26"/>
      <c r="H4" s="26"/>
      <c r="I4" s="14"/>
      <c r="K4" s="1"/>
    </row>
    <row r="5" spans="1:12" ht="13.5">
      <c r="A5" s="21"/>
      <c r="B5" s="23"/>
      <c r="C5" s="21"/>
      <c r="D5" s="21"/>
      <c r="E5" s="21"/>
      <c r="F5" s="21"/>
      <c r="G5" s="27"/>
      <c r="H5" s="28"/>
      <c r="K5" s="1"/>
    </row>
    <row r="6" spans="1:12" ht="13.5">
      <c r="A6" s="29" t="s">
        <v>21</v>
      </c>
      <c r="B6" s="30" t="s">
        <v>0</v>
      </c>
      <c r="C6" s="29" t="s">
        <v>2</v>
      </c>
      <c r="D6" s="29" t="s">
        <v>9</v>
      </c>
      <c r="E6" s="29" t="s">
        <v>10</v>
      </c>
      <c r="F6" s="30" t="s">
        <v>1</v>
      </c>
      <c r="G6" s="31" t="s">
        <v>22</v>
      </c>
      <c r="H6" s="31" t="s">
        <v>6</v>
      </c>
      <c r="I6" s="2"/>
      <c r="J6" s="2"/>
      <c r="K6" s="2"/>
      <c r="L6" s="3"/>
    </row>
    <row r="7" spans="1:12">
      <c r="A7" s="4"/>
      <c r="B7" s="4"/>
      <c r="C7" s="4"/>
      <c r="D7" s="4"/>
      <c r="E7" s="4"/>
      <c r="F7" s="4"/>
      <c r="G7" s="5"/>
      <c r="H7" s="3"/>
      <c r="I7" s="5"/>
      <c r="J7" s="6"/>
      <c r="K7" s="3"/>
      <c r="L7" s="3"/>
    </row>
    <row r="8" spans="1:12" ht="13.5">
      <c r="A8" s="16">
        <v>0</v>
      </c>
      <c r="B8" s="16"/>
      <c r="C8" s="16">
        <f>B8/$G$3*0.001</f>
        <v>0</v>
      </c>
      <c r="D8" s="16">
        <f>$C$3*C8</f>
        <v>0</v>
      </c>
      <c r="E8" s="16"/>
      <c r="F8" s="16"/>
      <c r="G8" s="17">
        <f>($E$3*$E$4*F8*(10^(-9)))/$C$4</f>
        <v>0</v>
      </c>
      <c r="H8" s="17"/>
      <c r="I8" s="8"/>
      <c r="J8" s="9"/>
      <c r="K8" s="10"/>
      <c r="L8" s="3"/>
    </row>
    <row r="9" spans="1:12" ht="13.5">
      <c r="A9" s="16">
        <v>0.5</v>
      </c>
      <c r="B9" s="16"/>
      <c r="C9" s="16">
        <f t="shared" ref="C9:C48" si="0">B9/$G$3*0.001</f>
        <v>0</v>
      </c>
      <c r="D9" s="16">
        <f t="shared" ref="D9:D48" si="1">$C$3*C9</f>
        <v>0</v>
      </c>
      <c r="E9" s="16"/>
      <c r="F9" s="16"/>
      <c r="G9" s="17">
        <f t="shared" ref="G9:G48" si="2">($E$3*$E$4*F9*(10^(-9)))/$C$4</f>
        <v>0</v>
      </c>
      <c r="H9" s="17"/>
      <c r="I9" s="8"/>
      <c r="J9" s="9"/>
      <c r="K9" s="10"/>
      <c r="L9" s="3"/>
    </row>
    <row r="10" spans="1:12" ht="13.5">
      <c r="A10" s="16">
        <v>1</v>
      </c>
      <c r="B10" s="16"/>
      <c r="C10" s="16">
        <f t="shared" si="0"/>
        <v>0</v>
      </c>
      <c r="D10" s="16">
        <f t="shared" si="1"/>
        <v>0</v>
      </c>
      <c r="E10" s="16"/>
      <c r="F10" s="16"/>
      <c r="G10" s="17">
        <f t="shared" si="2"/>
        <v>0</v>
      </c>
      <c r="H10" s="17"/>
      <c r="I10" s="8"/>
      <c r="J10" s="9"/>
      <c r="K10" s="10"/>
      <c r="L10" s="3"/>
    </row>
    <row r="11" spans="1:12" ht="13.5">
      <c r="A11" s="16">
        <v>1.5</v>
      </c>
      <c r="B11" s="16"/>
      <c r="C11" s="16">
        <f t="shared" si="0"/>
        <v>0</v>
      </c>
      <c r="D11" s="16">
        <f t="shared" si="1"/>
        <v>0</v>
      </c>
      <c r="E11" s="16"/>
      <c r="F11" s="16"/>
      <c r="G11" s="17">
        <f t="shared" si="2"/>
        <v>0</v>
      </c>
      <c r="H11" s="17"/>
      <c r="I11" s="8"/>
      <c r="J11" s="9"/>
      <c r="K11" s="10"/>
      <c r="L11" s="3"/>
    </row>
    <row r="12" spans="1:12" ht="13.5">
      <c r="A12" s="16">
        <v>2</v>
      </c>
      <c r="B12" s="16"/>
      <c r="C12" s="16">
        <f t="shared" si="0"/>
        <v>0</v>
      </c>
      <c r="D12" s="16">
        <f t="shared" si="1"/>
        <v>0</v>
      </c>
      <c r="E12" s="16"/>
      <c r="F12" s="16"/>
      <c r="G12" s="17">
        <f t="shared" si="2"/>
        <v>0</v>
      </c>
      <c r="H12" s="17"/>
      <c r="I12" s="8"/>
      <c r="J12" s="9"/>
      <c r="K12" s="10"/>
      <c r="L12" s="3"/>
    </row>
    <row r="13" spans="1:12" ht="13.5">
      <c r="A13" s="16">
        <v>2.5</v>
      </c>
      <c r="B13" s="16"/>
      <c r="C13" s="16">
        <f t="shared" si="0"/>
        <v>0</v>
      </c>
      <c r="D13" s="16">
        <f t="shared" si="1"/>
        <v>0</v>
      </c>
      <c r="E13" s="16"/>
      <c r="F13" s="16"/>
      <c r="G13" s="17">
        <f t="shared" si="2"/>
        <v>0</v>
      </c>
      <c r="H13" s="17"/>
      <c r="I13" s="8"/>
      <c r="J13" s="9"/>
      <c r="K13" s="10"/>
      <c r="L13" s="3"/>
    </row>
    <row r="14" spans="1:12" ht="13.5">
      <c r="A14" s="16">
        <v>3</v>
      </c>
      <c r="B14" s="16"/>
      <c r="C14" s="16">
        <f t="shared" si="0"/>
        <v>0</v>
      </c>
      <c r="D14" s="16">
        <f t="shared" si="1"/>
        <v>0</v>
      </c>
      <c r="E14" s="16"/>
      <c r="F14" s="16"/>
      <c r="G14" s="17">
        <f t="shared" si="2"/>
        <v>0</v>
      </c>
      <c r="H14" s="17"/>
      <c r="I14" s="8"/>
      <c r="J14" s="9"/>
      <c r="K14" s="10"/>
      <c r="L14" s="3"/>
    </row>
    <row r="15" spans="1:12" ht="13.5">
      <c r="A15" s="16">
        <v>3.5</v>
      </c>
      <c r="B15" s="16"/>
      <c r="C15" s="16">
        <f t="shared" si="0"/>
        <v>0</v>
      </c>
      <c r="D15" s="16">
        <f t="shared" si="1"/>
        <v>0</v>
      </c>
      <c r="E15" s="16"/>
      <c r="F15" s="16"/>
      <c r="G15" s="17">
        <f t="shared" si="2"/>
        <v>0</v>
      </c>
      <c r="H15" s="17"/>
      <c r="I15" s="8"/>
      <c r="J15" s="9"/>
      <c r="K15" s="10"/>
      <c r="L15" s="3"/>
    </row>
    <row r="16" spans="1:12" ht="13.5">
      <c r="A16" s="16">
        <v>4</v>
      </c>
      <c r="B16" s="16"/>
      <c r="C16" s="16">
        <f t="shared" si="0"/>
        <v>0</v>
      </c>
      <c r="D16" s="16">
        <f t="shared" si="1"/>
        <v>0</v>
      </c>
      <c r="E16" s="16"/>
      <c r="F16" s="16"/>
      <c r="G16" s="17">
        <f t="shared" si="2"/>
        <v>0</v>
      </c>
      <c r="H16" s="17"/>
      <c r="I16" s="8"/>
      <c r="J16" s="9"/>
      <c r="K16" s="10"/>
      <c r="L16" s="3"/>
    </row>
    <row r="17" spans="1:12" ht="13.5">
      <c r="A17" s="16">
        <v>4.5</v>
      </c>
      <c r="B17" s="16"/>
      <c r="C17" s="16">
        <f t="shared" si="0"/>
        <v>0</v>
      </c>
      <c r="D17" s="16">
        <f t="shared" si="1"/>
        <v>0</v>
      </c>
      <c r="E17" s="16"/>
      <c r="F17" s="16"/>
      <c r="G17" s="17">
        <f t="shared" si="2"/>
        <v>0</v>
      </c>
      <c r="H17" s="17"/>
      <c r="I17" s="8"/>
      <c r="J17" s="9"/>
      <c r="K17" s="10"/>
      <c r="L17" s="3"/>
    </row>
    <row r="18" spans="1:12" ht="13.5">
      <c r="A18" s="16">
        <v>5</v>
      </c>
      <c r="B18" s="16"/>
      <c r="C18" s="16">
        <f t="shared" si="0"/>
        <v>0</v>
      </c>
      <c r="D18" s="16">
        <f t="shared" si="1"/>
        <v>0</v>
      </c>
      <c r="E18" s="16"/>
      <c r="F18" s="16"/>
      <c r="G18" s="33">
        <f t="shared" si="2"/>
        <v>0</v>
      </c>
      <c r="H18" s="18"/>
      <c r="I18" s="5"/>
      <c r="J18" s="10"/>
      <c r="K18" s="2"/>
      <c r="L18" s="3"/>
    </row>
    <row r="19" spans="1:12" ht="13.5">
      <c r="A19" s="16">
        <v>5.5</v>
      </c>
      <c r="B19" s="16"/>
      <c r="C19" s="16">
        <f t="shared" si="0"/>
        <v>0</v>
      </c>
      <c r="D19" s="16">
        <f t="shared" si="1"/>
        <v>0</v>
      </c>
      <c r="E19" s="16"/>
      <c r="F19" s="16"/>
      <c r="G19" s="17">
        <f t="shared" si="2"/>
        <v>0</v>
      </c>
      <c r="H19" s="18"/>
      <c r="I19" s="5"/>
      <c r="J19" s="10"/>
      <c r="K19" s="2"/>
      <c r="L19" s="3"/>
    </row>
    <row r="20" spans="1:12" ht="13.5">
      <c r="A20" s="16">
        <v>6</v>
      </c>
      <c r="B20" s="16"/>
      <c r="C20" s="16">
        <f t="shared" si="0"/>
        <v>0</v>
      </c>
      <c r="D20" s="16">
        <f t="shared" si="1"/>
        <v>0</v>
      </c>
      <c r="E20" s="16"/>
      <c r="F20" s="16"/>
      <c r="G20" s="17">
        <f t="shared" si="2"/>
        <v>0</v>
      </c>
      <c r="H20" s="18"/>
      <c r="I20" s="11"/>
      <c r="J20" s="10"/>
      <c r="K20" s="12"/>
      <c r="L20" s="3"/>
    </row>
    <row r="21" spans="1:12" ht="13.5">
      <c r="A21" s="16">
        <v>6.5</v>
      </c>
      <c r="B21" s="16"/>
      <c r="C21" s="16">
        <f t="shared" si="0"/>
        <v>0</v>
      </c>
      <c r="D21" s="16">
        <f t="shared" si="1"/>
        <v>0</v>
      </c>
      <c r="E21" s="16"/>
      <c r="F21" s="16"/>
      <c r="G21" s="17">
        <f t="shared" si="2"/>
        <v>0</v>
      </c>
      <c r="H21" s="18"/>
      <c r="I21" s="11"/>
      <c r="J21" s="10"/>
      <c r="K21" s="12"/>
      <c r="L21" s="3"/>
    </row>
    <row r="22" spans="1:12" ht="13.5">
      <c r="A22" s="16">
        <v>7</v>
      </c>
      <c r="B22" s="16"/>
      <c r="C22" s="16">
        <f t="shared" si="0"/>
        <v>0</v>
      </c>
      <c r="D22" s="16">
        <f t="shared" si="1"/>
        <v>0</v>
      </c>
      <c r="E22" s="16"/>
      <c r="F22" s="16"/>
      <c r="G22" s="17">
        <f t="shared" si="2"/>
        <v>0</v>
      </c>
      <c r="H22" s="18"/>
      <c r="I22" s="11"/>
      <c r="J22" s="10"/>
      <c r="K22" s="12"/>
      <c r="L22" s="3"/>
    </row>
    <row r="23" spans="1:12" ht="13.5">
      <c r="A23" s="16">
        <v>7.5</v>
      </c>
      <c r="B23" s="16"/>
      <c r="C23" s="16">
        <f t="shared" si="0"/>
        <v>0</v>
      </c>
      <c r="D23" s="16">
        <f t="shared" si="1"/>
        <v>0</v>
      </c>
      <c r="E23" s="16"/>
      <c r="F23" s="16"/>
      <c r="G23" s="17">
        <f t="shared" si="2"/>
        <v>0</v>
      </c>
      <c r="H23" s="18"/>
      <c r="I23" s="11"/>
      <c r="J23" s="10"/>
      <c r="K23" s="3"/>
      <c r="L23" s="3"/>
    </row>
    <row r="24" spans="1:12" ht="13.5">
      <c r="A24" s="19">
        <v>8</v>
      </c>
      <c r="B24" s="16"/>
      <c r="C24" s="16">
        <f t="shared" si="0"/>
        <v>0</v>
      </c>
      <c r="D24" s="16">
        <f t="shared" si="1"/>
        <v>0</v>
      </c>
      <c r="E24" s="16"/>
      <c r="F24" s="16"/>
      <c r="G24" s="17">
        <f t="shared" si="2"/>
        <v>0</v>
      </c>
      <c r="H24" s="18"/>
      <c r="I24" s="11"/>
      <c r="J24" s="10"/>
      <c r="K24" s="12"/>
      <c r="L24" s="3"/>
    </row>
    <row r="25" spans="1:12" ht="13.5">
      <c r="A25" s="19">
        <v>8.5</v>
      </c>
      <c r="B25" s="16"/>
      <c r="C25" s="16">
        <f t="shared" si="0"/>
        <v>0</v>
      </c>
      <c r="D25" s="16">
        <f t="shared" si="1"/>
        <v>0</v>
      </c>
      <c r="E25" s="16"/>
      <c r="F25" s="16"/>
      <c r="G25" s="17">
        <f t="shared" si="2"/>
        <v>0</v>
      </c>
      <c r="H25" s="18"/>
      <c r="I25" s="10"/>
      <c r="J25" s="10"/>
      <c r="K25" s="3"/>
      <c r="L25" s="3"/>
    </row>
    <row r="26" spans="1:12" ht="13.5">
      <c r="A26" s="19">
        <v>9</v>
      </c>
      <c r="B26" s="16"/>
      <c r="C26" s="16">
        <f t="shared" si="0"/>
        <v>0</v>
      </c>
      <c r="D26" s="16">
        <f t="shared" si="1"/>
        <v>0</v>
      </c>
      <c r="E26" s="16"/>
      <c r="F26" s="16"/>
      <c r="G26" s="17">
        <f t="shared" si="2"/>
        <v>0</v>
      </c>
      <c r="H26" s="18"/>
      <c r="I26" s="10"/>
      <c r="J26" s="10"/>
      <c r="K26" s="13"/>
      <c r="L26" s="3"/>
    </row>
    <row r="27" spans="1:12" ht="13.5">
      <c r="A27" s="16">
        <v>9.5</v>
      </c>
      <c r="B27" s="16"/>
      <c r="C27" s="16">
        <f t="shared" si="0"/>
        <v>0</v>
      </c>
      <c r="D27" s="16">
        <f t="shared" si="1"/>
        <v>0</v>
      </c>
      <c r="E27" s="16"/>
      <c r="F27" s="16"/>
      <c r="G27" s="17">
        <f t="shared" si="2"/>
        <v>0</v>
      </c>
      <c r="H27" s="18"/>
      <c r="I27" s="10"/>
      <c r="J27" s="10"/>
      <c r="K27" s="13"/>
      <c r="L27" s="3"/>
    </row>
    <row r="28" spans="1:12" ht="13.5">
      <c r="A28" s="16">
        <v>10</v>
      </c>
      <c r="B28" s="16"/>
      <c r="C28" s="16">
        <f t="shared" si="0"/>
        <v>0</v>
      </c>
      <c r="D28" s="16">
        <f t="shared" si="1"/>
        <v>0</v>
      </c>
      <c r="E28" s="16"/>
      <c r="F28" s="16"/>
      <c r="G28" s="33">
        <f t="shared" si="2"/>
        <v>0</v>
      </c>
      <c r="H28" s="18"/>
      <c r="I28" s="10"/>
      <c r="J28" s="10"/>
      <c r="K28" s="13"/>
      <c r="L28" s="3"/>
    </row>
    <row r="29" spans="1:12" ht="13.5">
      <c r="A29" s="16">
        <v>10.5</v>
      </c>
      <c r="B29" s="16"/>
      <c r="C29" s="16">
        <f t="shared" si="0"/>
        <v>0</v>
      </c>
      <c r="D29" s="16">
        <f t="shared" si="1"/>
        <v>0</v>
      </c>
      <c r="E29" s="16"/>
      <c r="F29" s="16"/>
      <c r="G29" s="20">
        <f t="shared" si="2"/>
        <v>0</v>
      </c>
      <c r="H29" s="18"/>
      <c r="I29" s="10"/>
      <c r="J29" s="10"/>
      <c r="K29" s="13"/>
    </row>
    <row r="30" spans="1:12" ht="13.5">
      <c r="A30" s="16">
        <v>11</v>
      </c>
      <c r="B30" s="16"/>
      <c r="C30" s="16">
        <f t="shared" si="0"/>
        <v>0</v>
      </c>
      <c r="D30" s="16">
        <f t="shared" si="1"/>
        <v>0</v>
      </c>
      <c r="E30" s="16"/>
      <c r="F30" s="16"/>
      <c r="G30" s="17">
        <f t="shared" si="2"/>
        <v>0</v>
      </c>
      <c r="H30" s="18"/>
      <c r="I30" s="10"/>
      <c r="J30" s="10"/>
      <c r="K30" s="13"/>
    </row>
    <row r="31" spans="1:12" ht="13.5">
      <c r="A31" s="16">
        <v>11.5</v>
      </c>
      <c r="B31" s="16"/>
      <c r="C31" s="16">
        <f t="shared" si="0"/>
        <v>0</v>
      </c>
      <c r="D31" s="16">
        <f t="shared" si="1"/>
        <v>0</v>
      </c>
      <c r="E31" s="16"/>
      <c r="F31" s="16"/>
      <c r="G31" s="17">
        <f t="shared" si="2"/>
        <v>0</v>
      </c>
      <c r="H31" s="18"/>
      <c r="I31" s="10"/>
      <c r="J31" s="10"/>
      <c r="K31" s="10"/>
    </row>
    <row r="32" spans="1:12" ht="13.5">
      <c r="A32" s="16">
        <v>12</v>
      </c>
      <c r="B32" s="16"/>
      <c r="C32" s="16">
        <f t="shared" si="0"/>
        <v>0</v>
      </c>
      <c r="D32" s="16">
        <f t="shared" si="1"/>
        <v>0</v>
      </c>
      <c r="E32" s="16"/>
      <c r="F32" s="16"/>
      <c r="G32" s="17">
        <f t="shared" si="2"/>
        <v>0</v>
      </c>
      <c r="H32" s="21"/>
      <c r="I32" s="10"/>
      <c r="J32" s="10"/>
      <c r="K32" s="10"/>
    </row>
    <row r="33" spans="1:11" ht="13.5">
      <c r="A33" s="16">
        <v>12.5</v>
      </c>
      <c r="B33" s="16"/>
      <c r="C33" s="16">
        <f t="shared" si="0"/>
        <v>0</v>
      </c>
      <c r="D33" s="16">
        <f t="shared" si="1"/>
        <v>0</v>
      </c>
      <c r="E33" s="16"/>
      <c r="F33" s="16"/>
      <c r="G33" s="17">
        <f t="shared" si="2"/>
        <v>0</v>
      </c>
      <c r="H33" s="21"/>
      <c r="J33" s="10"/>
      <c r="K33" s="10"/>
    </row>
    <row r="34" spans="1:11" ht="13.5">
      <c r="A34" s="16">
        <v>13</v>
      </c>
      <c r="B34" s="16"/>
      <c r="C34" s="16">
        <f t="shared" si="0"/>
        <v>0</v>
      </c>
      <c r="D34" s="16">
        <f t="shared" si="1"/>
        <v>0</v>
      </c>
      <c r="E34" s="16"/>
      <c r="F34" s="16"/>
      <c r="G34" s="17">
        <f t="shared" si="2"/>
        <v>0</v>
      </c>
      <c r="H34" s="21"/>
    </row>
    <row r="35" spans="1:11" ht="13.5">
      <c r="A35" s="16">
        <v>13.5</v>
      </c>
      <c r="B35" s="16"/>
      <c r="C35" s="16">
        <f t="shared" si="0"/>
        <v>0</v>
      </c>
      <c r="D35" s="16">
        <f t="shared" si="1"/>
        <v>0</v>
      </c>
      <c r="E35" s="16"/>
      <c r="F35" s="16"/>
      <c r="G35" s="17">
        <f t="shared" si="2"/>
        <v>0</v>
      </c>
      <c r="H35" s="21"/>
    </row>
    <row r="36" spans="1:11" ht="13.5">
      <c r="A36" s="16">
        <v>14</v>
      </c>
      <c r="B36" s="16"/>
      <c r="C36" s="16">
        <f t="shared" si="0"/>
        <v>0</v>
      </c>
      <c r="D36" s="16">
        <f t="shared" si="1"/>
        <v>0</v>
      </c>
      <c r="E36" s="16"/>
      <c r="F36" s="16"/>
      <c r="G36" s="17">
        <f t="shared" si="2"/>
        <v>0</v>
      </c>
      <c r="H36" s="21"/>
    </row>
    <row r="37" spans="1:11" ht="13.5">
      <c r="A37" s="16">
        <v>14.5</v>
      </c>
      <c r="B37" s="16"/>
      <c r="C37" s="16">
        <f t="shared" si="0"/>
        <v>0</v>
      </c>
      <c r="D37" s="16">
        <f t="shared" si="1"/>
        <v>0</v>
      </c>
      <c r="E37" s="16"/>
      <c r="F37" s="16"/>
      <c r="G37" s="17">
        <f t="shared" si="2"/>
        <v>0</v>
      </c>
      <c r="H37" s="21"/>
    </row>
    <row r="38" spans="1:11" ht="13.5">
      <c r="A38" s="16">
        <v>15</v>
      </c>
      <c r="B38" s="16"/>
      <c r="C38" s="16">
        <f t="shared" si="0"/>
        <v>0</v>
      </c>
      <c r="D38" s="16">
        <f t="shared" si="1"/>
        <v>0</v>
      </c>
      <c r="E38" s="16"/>
      <c r="F38" s="16"/>
      <c r="G38" s="17">
        <f t="shared" si="2"/>
        <v>0</v>
      </c>
      <c r="H38" s="21"/>
    </row>
    <row r="39" spans="1:11" ht="13.5">
      <c r="A39" s="16">
        <v>15.5</v>
      </c>
      <c r="B39" s="16"/>
      <c r="C39" s="16">
        <f t="shared" si="0"/>
        <v>0</v>
      </c>
      <c r="D39" s="16">
        <f t="shared" si="1"/>
        <v>0</v>
      </c>
      <c r="E39" s="16"/>
      <c r="F39" s="16"/>
      <c r="G39" s="20">
        <f t="shared" si="2"/>
        <v>0</v>
      </c>
      <c r="H39" s="21"/>
    </row>
    <row r="40" spans="1:11" ht="13.5">
      <c r="A40" s="16">
        <v>16</v>
      </c>
      <c r="B40" s="16"/>
      <c r="C40" s="16">
        <f t="shared" si="0"/>
        <v>0</v>
      </c>
      <c r="D40" s="16">
        <f t="shared" si="1"/>
        <v>0</v>
      </c>
      <c r="E40" s="16"/>
      <c r="F40" s="16"/>
      <c r="G40" s="17">
        <f t="shared" si="2"/>
        <v>0</v>
      </c>
      <c r="H40" s="21"/>
    </row>
    <row r="41" spans="1:11" ht="13.5">
      <c r="A41" s="16">
        <v>16.5</v>
      </c>
      <c r="B41" s="16"/>
      <c r="C41" s="16">
        <f t="shared" si="0"/>
        <v>0</v>
      </c>
      <c r="D41" s="16">
        <f t="shared" si="1"/>
        <v>0</v>
      </c>
      <c r="E41" s="16"/>
      <c r="F41" s="16"/>
      <c r="G41" s="17">
        <f t="shared" si="2"/>
        <v>0</v>
      </c>
      <c r="H41" s="21"/>
    </row>
    <row r="42" spans="1:11" ht="13.5">
      <c r="A42" s="16">
        <v>17</v>
      </c>
      <c r="B42" s="16"/>
      <c r="C42" s="16">
        <f t="shared" si="0"/>
        <v>0</v>
      </c>
      <c r="D42" s="16">
        <f t="shared" si="1"/>
        <v>0</v>
      </c>
      <c r="E42" s="16"/>
      <c r="F42" s="16"/>
      <c r="G42" s="17">
        <f t="shared" si="2"/>
        <v>0</v>
      </c>
      <c r="H42" s="21"/>
    </row>
    <row r="43" spans="1:11" ht="13.5">
      <c r="A43" s="16">
        <v>17.5</v>
      </c>
      <c r="B43" s="16"/>
      <c r="C43" s="16">
        <f t="shared" si="0"/>
        <v>0</v>
      </c>
      <c r="D43" s="16">
        <f t="shared" si="1"/>
        <v>0</v>
      </c>
      <c r="E43" s="16"/>
      <c r="F43" s="16"/>
      <c r="G43" s="17">
        <f t="shared" si="2"/>
        <v>0</v>
      </c>
      <c r="H43" s="21"/>
    </row>
    <row r="44" spans="1:11" ht="13.5">
      <c r="A44" s="16">
        <v>18</v>
      </c>
      <c r="B44" s="16"/>
      <c r="C44" s="16">
        <f t="shared" si="0"/>
        <v>0</v>
      </c>
      <c r="D44" s="16">
        <f t="shared" si="1"/>
        <v>0</v>
      </c>
      <c r="E44" s="16"/>
      <c r="F44" s="16"/>
      <c r="G44" s="17">
        <f t="shared" si="2"/>
        <v>0</v>
      </c>
      <c r="H44" s="21"/>
    </row>
    <row r="45" spans="1:11" ht="13.5">
      <c r="A45" s="16">
        <v>18.5</v>
      </c>
      <c r="B45" s="16"/>
      <c r="C45" s="16">
        <f t="shared" si="0"/>
        <v>0</v>
      </c>
      <c r="D45" s="16">
        <f t="shared" si="1"/>
        <v>0</v>
      </c>
      <c r="E45" s="16"/>
      <c r="F45" s="16"/>
      <c r="G45" s="17">
        <f t="shared" si="2"/>
        <v>0</v>
      </c>
      <c r="H45" s="21"/>
    </row>
    <row r="46" spans="1:11" ht="13.5">
      <c r="A46" s="16">
        <v>19</v>
      </c>
      <c r="B46" s="16"/>
      <c r="C46" s="16">
        <f t="shared" si="0"/>
        <v>0</v>
      </c>
      <c r="D46" s="16">
        <f t="shared" si="1"/>
        <v>0</v>
      </c>
      <c r="E46" s="16"/>
      <c r="F46" s="16"/>
      <c r="G46" s="17">
        <f t="shared" si="2"/>
        <v>0</v>
      </c>
      <c r="H46" s="21"/>
    </row>
    <row r="47" spans="1:11" ht="13.5">
      <c r="A47" s="16">
        <v>19.5</v>
      </c>
      <c r="B47" s="16"/>
      <c r="C47" s="16">
        <f t="shared" si="0"/>
        <v>0</v>
      </c>
      <c r="D47" s="16">
        <f t="shared" si="1"/>
        <v>0</v>
      </c>
      <c r="E47" s="16"/>
      <c r="F47" s="16"/>
      <c r="G47" s="17">
        <f t="shared" si="2"/>
        <v>0</v>
      </c>
      <c r="H47" s="21"/>
    </row>
    <row r="48" spans="1:11" ht="13.5">
      <c r="A48" s="16">
        <v>20</v>
      </c>
      <c r="B48" s="16"/>
      <c r="C48" s="16">
        <f t="shared" si="0"/>
        <v>0</v>
      </c>
      <c r="D48" s="16">
        <f t="shared" si="1"/>
        <v>0</v>
      </c>
      <c r="E48" s="16"/>
      <c r="F48" s="16"/>
      <c r="G48" s="17">
        <f t="shared" si="2"/>
        <v>0</v>
      </c>
      <c r="H48" s="21"/>
    </row>
    <row r="49" spans="1:8" ht="13.5">
      <c r="A49" s="16"/>
      <c r="B49" s="16"/>
      <c r="C49" s="16"/>
      <c r="D49" s="16"/>
      <c r="E49" s="16"/>
      <c r="F49" s="16"/>
      <c r="G49" s="21"/>
      <c r="H49" s="21"/>
    </row>
    <row r="50" spans="1:8" ht="13.5">
      <c r="A50" s="16"/>
      <c r="B50" s="16"/>
      <c r="C50" s="16"/>
      <c r="D50" s="16"/>
      <c r="E50" s="16"/>
      <c r="F50" s="16"/>
      <c r="G50" s="21"/>
      <c r="H50" s="21"/>
    </row>
    <row r="51" spans="1:8">
      <c r="C51" s="7"/>
      <c r="D51" s="7"/>
      <c r="E51" s="7"/>
    </row>
    <row r="52" spans="1:8">
      <c r="C52" s="7"/>
      <c r="D52" s="7"/>
      <c r="E52" s="7"/>
    </row>
    <row r="53" spans="1:8">
      <c r="C53" s="7"/>
      <c r="D53" s="7"/>
      <c r="E53" s="7"/>
    </row>
    <row r="54" spans="1:8">
      <c r="C54" s="7"/>
      <c r="D54" s="7"/>
      <c r="E54" s="7"/>
    </row>
    <row r="55" spans="1:8">
      <c r="C55" s="7"/>
      <c r="D55" s="7"/>
      <c r="E55" s="7"/>
    </row>
    <row r="56" spans="1:8">
      <c r="C56" s="7"/>
      <c r="D56" s="7"/>
      <c r="E56" s="7"/>
    </row>
    <row r="57" spans="1:8">
      <c r="C57" s="7"/>
      <c r="D57" s="7"/>
      <c r="E57" s="7"/>
    </row>
  </sheetData>
  <sheetProtection selectLockedCells="1" selectUnlockedCells="1"/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&amp;C&amp;"Arial,標準"&amp;A</oddHeader>
    <oddFooter>&amp;C&amp;"Arial,標準"ページ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="110" zoomScaleNormal="110" workbookViewId="0">
      <selection activeCell="D12" sqref="D12"/>
    </sheetView>
  </sheetViews>
  <sheetFormatPr defaultColWidth="12.85546875" defaultRowHeight="12"/>
  <cols>
    <col min="1" max="1" width="9.28515625" customWidth="1"/>
    <col min="2" max="4" width="8.28515625" customWidth="1"/>
    <col min="5" max="5" width="10.7109375" customWidth="1"/>
    <col min="6" max="6" width="8.5703125" customWidth="1"/>
    <col min="7" max="8" width="10.7109375" customWidth="1"/>
    <col min="9" max="9" width="14" customWidth="1"/>
    <col min="10" max="10" width="12.7109375" customWidth="1"/>
    <col min="11" max="11" width="16.28515625" customWidth="1"/>
  </cols>
  <sheetData>
    <row r="1" spans="1:12" ht="13.5">
      <c r="A1" s="21" t="s">
        <v>23</v>
      </c>
      <c r="B1" s="21"/>
      <c r="C1" s="21"/>
      <c r="D1" s="21"/>
      <c r="E1" s="21"/>
      <c r="F1" s="21"/>
      <c r="G1" s="22" t="s">
        <v>16</v>
      </c>
      <c r="H1" s="21"/>
    </row>
    <row r="2" spans="1:12" ht="14.25">
      <c r="A2" s="21"/>
      <c r="B2" s="21" t="s">
        <v>17</v>
      </c>
      <c r="C2" s="21"/>
      <c r="D2" s="21"/>
      <c r="E2" s="21"/>
      <c r="F2" s="21"/>
      <c r="G2" s="21"/>
      <c r="H2" s="21"/>
    </row>
    <row r="3" spans="1:12" ht="13.5">
      <c r="A3" s="21"/>
      <c r="B3" s="23" t="s">
        <v>3</v>
      </c>
      <c r="C3" s="24">
        <v>137</v>
      </c>
      <c r="D3" s="23" t="s">
        <v>24</v>
      </c>
      <c r="E3" s="32">
        <v>5482000</v>
      </c>
      <c r="F3" s="26" t="s">
        <v>25</v>
      </c>
      <c r="G3" s="22">
        <v>0.16700000000000001</v>
      </c>
      <c r="H3" s="26" t="s">
        <v>8</v>
      </c>
      <c r="I3" s="14"/>
      <c r="J3" s="15" t="s">
        <v>15</v>
      </c>
      <c r="K3" s="1"/>
    </row>
    <row r="4" spans="1:12" ht="13.5">
      <c r="A4" s="21"/>
      <c r="B4" s="23" t="s">
        <v>4</v>
      </c>
      <c r="C4" s="24">
        <v>140</v>
      </c>
      <c r="D4" s="23" t="s">
        <v>5</v>
      </c>
      <c r="E4" s="25">
        <v>0.48099999999999998</v>
      </c>
      <c r="F4" s="26" t="s">
        <v>7</v>
      </c>
      <c r="G4" s="26"/>
      <c r="H4" s="26"/>
      <c r="I4" s="14"/>
      <c r="J4" s="14"/>
      <c r="K4" s="1"/>
    </row>
    <row r="5" spans="1:12" ht="13.5">
      <c r="A5" s="21"/>
      <c r="B5" s="23"/>
      <c r="C5" s="21"/>
      <c r="D5" s="21"/>
      <c r="E5" s="21"/>
      <c r="F5" s="21"/>
      <c r="G5" s="27"/>
      <c r="H5" s="28"/>
      <c r="K5" s="1"/>
    </row>
    <row r="6" spans="1:12" ht="13.5">
      <c r="A6" s="29" t="s">
        <v>26</v>
      </c>
      <c r="B6" s="30" t="s">
        <v>0</v>
      </c>
      <c r="C6" s="29" t="s">
        <v>2</v>
      </c>
      <c r="D6" s="29" t="s">
        <v>9</v>
      </c>
      <c r="E6" s="29" t="s">
        <v>10</v>
      </c>
      <c r="F6" s="30" t="s">
        <v>1</v>
      </c>
      <c r="G6" s="31" t="s">
        <v>27</v>
      </c>
      <c r="H6" s="31" t="s">
        <v>6</v>
      </c>
      <c r="I6" s="2"/>
      <c r="J6" s="15" t="s">
        <v>14</v>
      </c>
      <c r="K6" s="2"/>
      <c r="L6" s="3"/>
    </row>
    <row r="7" spans="1:12" ht="13.5">
      <c r="A7" s="21"/>
      <c r="B7" s="21"/>
      <c r="C7" s="21"/>
      <c r="D7" s="21"/>
      <c r="E7" s="21"/>
      <c r="F7" s="21"/>
      <c r="G7" s="27"/>
      <c r="H7" s="34"/>
      <c r="I7" s="5"/>
      <c r="K7" s="3"/>
      <c r="L7" s="3"/>
    </row>
    <row r="8" spans="1:12" ht="13.5">
      <c r="A8" s="16">
        <v>0</v>
      </c>
      <c r="B8" s="16"/>
      <c r="C8" s="16">
        <f>B8/$G$3*0.001</f>
        <v>0</v>
      </c>
      <c r="D8" s="16">
        <f>$C$3*C8</f>
        <v>0</v>
      </c>
      <c r="E8" s="16"/>
      <c r="F8" s="16"/>
      <c r="G8" s="17">
        <f>($E$3*$E$4*F8*(10^(-9)))/$C$4</f>
        <v>0</v>
      </c>
      <c r="H8" s="17"/>
      <c r="I8" s="8"/>
      <c r="J8" s="9"/>
      <c r="K8" s="10"/>
      <c r="L8" s="3"/>
    </row>
    <row r="9" spans="1:12" ht="13.5">
      <c r="A9" s="16">
        <v>0.5</v>
      </c>
      <c r="B9" s="16"/>
      <c r="C9" s="16">
        <f t="shared" ref="C9:C48" si="0">B9/$G$3*0.001</f>
        <v>0</v>
      </c>
      <c r="D9" s="16">
        <f t="shared" ref="D9:D48" si="1">$C$3*C9</f>
        <v>0</v>
      </c>
      <c r="E9" s="16"/>
      <c r="F9" s="16"/>
      <c r="G9" s="17">
        <f t="shared" ref="G9:G48" si="2">($E$3*$E$4*F9*(10^(-9)))/$C$4</f>
        <v>0</v>
      </c>
      <c r="H9" s="17"/>
      <c r="I9" s="8"/>
      <c r="J9" s="9"/>
      <c r="K9" s="10"/>
      <c r="L9" s="3"/>
    </row>
    <row r="10" spans="1:12" ht="13.5">
      <c r="A10" s="16">
        <v>1</v>
      </c>
      <c r="B10" s="16"/>
      <c r="C10" s="16">
        <f t="shared" si="0"/>
        <v>0</v>
      </c>
      <c r="D10" s="16">
        <f t="shared" si="1"/>
        <v>0</v>
      </c>
      <c r="E10" s="16"/>
      <c r="F10" s="16"/>
      <c r="G10" s="17">
        <f t="shared" si="2"/>
        <v>0</v>
      </c>
      <c r="H10" s="17"/>
      <c r="I10" s="8"/>
      <c r="J10" s="9"/>
      <c r="K10" s="10"/>
      <c r="L10" s="3"/>
    </row>
    <row r="11" spans="1:12" ht="13.5">
      <c r="A11" s="16">
        <v>1.5</v>
      </c>
      <c r="B11" s="16"/>
      <c r="C11" s="16">
        <f t="shared" si="0"/>
        <v>0</v>
      </c>
      <c r="D11" s="16">
        <f t="shared" si="1"/>
        <v>0</v>
      </c>
      <c r="E11" s="16"/>
      <c r="F11" s="16"/>
      <c r="G11" s="17">
        <f t="shared" si="2"/>
        <v>0</v>
      </c>
      <c r="H11" s="17"/>
      <c r="I11" s="8"/>
      <c r="J11" s="9"/>
      <c r="K11" s="10"/>
      <c r="L11" s="3"/>
    </row>
    <row r="12" spans="1:12" ht="13.5">
      <c r="A12" s="16">
        <v>2</v>
      </c>
      <c r="B12" s="16"/>
      <c r="C12" s="16">
        <f t="shared" si="0"/>
        <v>0</v>
      </c>
      <c r="D12" s="16">
        <f t="shared" si="1"/>
        <v>0</v>
      </c>
      <c r="E12" s="16"/>
      <c r="F12" s="16"/>
      <c r="G12" s="17">
        <f t="shared" si="2"/>
        <v>0</v>
      </c>
      <c r="H12" s="17"/>
      <c r="I12" s="8"/>
      <c r="J12" s="9"/>
      <c r="K12" s="10"/>
      <c r="L12" s="3"/>
    </row>
    <row r="13" spans="1:12" ht="13.5">
      <c r="A13" s="16">
        <v>2.5</v>
      </c>
      <c r="B13" s="16"/>
      <c r="C13" s="16">
        <f t="shared" si="0"/>
        <v>0</v>
      </c>
      <c r="D13" s="16">
        <f t="shared" si="1"/>
        <v>0</v>
      </c>
      <c r="E13" s="16"/>
      <c r="F13" s="16"/>
      <c r="G13" s="17">
        <f t="shared" si="2"/>
        <v>0</v>
      </c>
      <c r="H13" s="17"/>
      <c r="I13" s="8"/>
      <c r="J13" s="9"/>
      <c r="K13" s="10"/>
      <c r="L13" s="3"/>
    </row>
    <row r="14" spans="1:12" ht="13.5">
      <c r="A14" s="16">
        <v>3</v>
      </c>
      <c r="B14" s="16"/>
      <c r="C14" s="16">
        <f t="shared" si="0"/>
        <v>0</v>
      </c>
      <c r="D14" s="16">
        <f t="shared" si="1"/>
        <v>0</v>
      </c>
      <c r="E14" s="16"/>
      <c r="F14" s="16"/>
      <c r="G14" s="17">
        <f t="shared" si="2"/>
        <v>0</v>
      </c>
      <c r="H14" s="17"/>
      <c r="I14" s="8"/>
      <c r="J14" s="9"/>
      <c r="K14" s="10"/>
      <c r="L14" s="3"/>
    </row>
    <row r="15" spans="1:12" ht="13.5">
      <c r="A15" s="16">
        <v>3.5</v>
      </c>
      <c r="B15" s="16"/>
      <c r="C15" s="16">
        <f t="shared" si="0"/>
        <v>0</v>
      </c>
      <c r="D15" s="16">
        <f t="shared" si="1"/>
        <v>0</v>
      </c>
      <c r="E15" s="16"/>
      <c r="F15" s="16"/>
      <c r="G15" s="17">
        <f t="shared" si="2"/>
        <v>0</v>
      </c>
      <c r="H15" s="17"/>
      <c r="I15" s="8"/>
      <c r="J15" s="9"/>
      <c r="K15" s="10"/>
      <c r="L15" s="3"/>
    </row>
    <row r="16" spans="1:12" ht="13.5">
      <c r="A16" s="16">
        <v>4</v>
      </c>
      <c r="B16" s="16"/>
      <c r="C16" s="16">
        <f t="shared" si="0"/>
        <v>0</v>
      </c>
      <c r="D16" s="16">
        <f t="shared" si="1"/>
        <v>0</v>
      </c>
      <c r="E16" s="16"/>
      <c r="F16" s="16"/>
      <c r="G16" s="17">
        <f t="shared" si="2"/>
        <v>0</v>
      </c>
      <c r="H16" s="17"/>
      <c r="I16" s="8"/>
      <c r="J16" s="9"/>
      <c r="K16" s="10"/>
      <c r="L16" s="3"/>
    </row>
    <row r="17" spans="1:12" ht="13.5">
      <c r="A17" s="16">
        <v>4.5</v>
      </c>
      <c r="B17" s="16"/>
      <c r="C17" s="16">
        <f t="shared" si="0"/>
        <v>0</v>
      </c>
      <c r="D17" s="16">
        <f t="shared" si="1"/>
        <v>0</v>
      </c>
      <c r="E17" s="16"/>
      <c r="F17" s="16"/>
      <c r="G17" s="17">
        <f t="shared" si="2"/>
        <v>0</v>
      </c>
      <c r="H17" s="17"/>
      <c r="I17" s="8"/>
      <c r="J17" s="9"/>
      <c r="K17" s="10"/>
      <c r="L17" s="3"/>
    </row>
    <row r="18" spans="1:12" ht="13.5">
      <c r="A18" s="16">
        <v>5</v>
      </c>
      <c r="B18" s="16"/>
      <c r="C18" s="16">
        <f t="shared" si="0"/>
        <v>0</v>
      </c>
      <c r="D18" s="16">
        <f t="shared" si="1"/>
        <v>0</v>
      </c>
      <c r="E18" s="16"/>
      <c r="F18" s="16"/>
      <c r="G18" s="17">
        <f t="shared" si="2"/>
        <v>0</v>
      </c>
      <c r="H18" s="18"/>
      <c r="I18" s="5"/>
      <c r="J18" s="10"/>
      <c r="K18" s="2"/>
      <c r="L18" s="3"/>
    </row>
    <row r="19" spans="1:12" ht="13.5">
      <c r="A19" s="16">
        <v>5.5</v>
      </c>
      <c r="B19" s="16"/>
      <c r="C19" s="16">
        <f t="shared" si="0"/>
        <v>0</v>
      </c>
      <c r="D19" s="16">
        <f t="shared" si="1"/>
        <v>0</v>
      </c>
      <c r="E19" s="16"/>
      <c r="F19" s="16"/>
      <c r="G19" s="17">
        <f t="shared" si="2"/>
        <v>0</v>
      </c>
      <c r="H19" s="18"/>
      <c r="I19" s="5"/>
      <c r="J19" s="10"/>
      <c r="K19" s="2"/>
      <c r="L19" s="3"/>
    </row>
    <row r="20" spans="1:12" ht="13.5">
      <c r="A20" s="16">
        <v>6</v>
      </c>
      <c r="B20" s="16"/>
      <c r="C20" s="16">
        <f t="shared" si="0"/>
        <v>0</v>
      </c>
      <c r="D20" s="16">
        <f t="shared" si="1"/>
        <v>0</v>
      </c>
      <c r="E20" s="16"/>
      <c r="F20" s="16"/>
      <c r="G20" s="17">
        <f t="shared" si="2"/>
        <v>0</v>
      </c>
      <c r="H20" s="18"/>
      <c r="I20" s="11"/>
      <c r="J20" s="10"/>
      <c r="K20" s="12"/>
      <c r="L20" s="3"/>
    </row>
    <row r="21" spans="1:12" ht="13.5">
      <c r="A21" s="16">
        <v>6.5</v>
      </c>
      <c r="B21" s="16"/>
      <c r="C21" s="16">
        <f t="shared" si="0"/>
        <v>0</v>
      </c>
      <c r="D21" s="16">
        <f t="shared" si="1"/>
        <v>0</v>
      </c>
      <c r="E21" s="16"/>
      <c r="F21" s="16"/>
      <c r="G21" s="17">
        <f t="shared" si="2"/>
        <v>0</v>
      </c>
      <c r="H21" s="18"/>
      <c r="I21" s="11"/>
      <c r="J21" s="10"/>
      <c r="K21" s="12"/>
      <c r="L21" s="3"/>
    </row>
    <row r="22" spans="1:12" ht="13.5">
      <c r="A22" s="16">
        <v>7</v>
      </c>
      <c r="B22" s="16"/>
      <c r="C22" s="16">
        <f t="shared" si="0"/>
        <v>0</v>
      </c>
      <c r="D22" s="16">
        <f t="shared" si="1"/>
        <v>0</v>
      </c>
      <c r="E22" s="16"/>
      <c r="F22" s="16"/>
      <c r="G22" s="17">
        <f t="shared" si="2"/>
        <v>0</v>
      </c>
      <c r="H22" s="18"/>
      <c r="I22" s="11"/>
      <c r="J22" s="10"/>
      <c r="K22" s="12"/>
      <c r="L22" s="3"/>
    </row>
    <row r="23" spans="1:12" ht="13.5">
      <c r="A23" s="16">
        <v>7.5</v>
      </c>
      <c r="B23" s="16"/>
      <c r="C23" s="16">
        <f t="shared" si="0"/>
        <v>0</v>
      </c>
      <c r="D23" s="16">
        <f t="shared" si="1"/>
        <v>0</v>
      </c>
      <c r="E23" s="16"/>
      <c r="F23" s="16"/>
      <c r="G23" s="17">
        <f t="shared" si="2"/>
        <v>0</v>
      </c>
      <c r="H23" s="18"/>
      <c r="I23" s="11"/>
      <c r="J23" s="10"/>
      <c r="K23" s="3"/>
      <c r="L23" s="3"/>
    </row>
    <row r="24" spans="1:12" ht="13.5">
      <c r="A24" s="19">
        <v>8</v>
      </c>
      <c r="B24" s="16"/>
      <c r="C24" s="16">
        <f t="shared" si="0"/>
        <v>0</v>
      </c>
      <c r="D24" s="16">
        <f t="shared" si="1"/>
        <v>0</v>
      </c>
      <c r="E24" s="16"/>
      <c r="F24" s="16"/>
      <c r="G24" s="17">
        <f t="shared" si="2"/>
        <v>0</v>
      </c>
      <c r="H24" s="18"/>
      <c r="I24" s="11"/>
      <c r="J24" s="10"/>
      <c r="K24" s="12"/>
      <c r="L24" s="3"/>
    </row>
    <row r="25" spans="1:12" ht="13.5">
      <c r="A25" s="19">
        <v>8.5</v>
      </c>
      <c r="B25" s="16"/>
      <c r="C25" s="16">
        <f t="shared" si="0"/>
        <v>0</v>
      </c>
      <c r="D25" s="16">
        <f t="shared" si="1"/>
        <v>0</v>
      </c>
      <c r="E25" s="16"/>
      <c r="F25" s="16"/>
      <c r="G25" s="17">
        <f t="shared" si="2"/>
        <v>0</v>
      </c>
      <c r="H25" s="18"/>
      <c r="I25" s="10"/>
      <c r="J25" s="10"/>
      <c r="K25" s="3"/>
      <c r="L25" s="3"/>
    </row>
    <row r="26" spans="1:12" ht="13.5">
      <c r="A26" s="19">
        <v>9</v>
      </c>
      <c r="B26" s="16"/>
      <c r="C26" s="16">
        <f t="shared" si="0"/>
        <v>0</v>
      </c>
      <c r="D26" s="16">
        <f t="shared" si="1"/>
        <v>0</v>
      </c>
      <c r="E26" s="16"/>
      <c r="F26" s="16"/>
      <c r="G26" s="17">
        <f t="shared" si="2"/>
        <v>0</v>
      </c>
      <c r="H26" s="18"/>
      <c r="I26" s="10"/>
      <c r="J26" s="10"/>
      <c r="K26" s="13"/>
      <c r="L26" s="3"/>
    </row>
    <row r="27" spans="1:12" ht="13.5">
      <c r="A27" s="16">
        <v>9.5</v>
      </c>
      <c r="B27" s="16"/>
      <c r="C27" s="16">
        <f t="shared" si="0"/>
        <v>0</v>
      </c>
      <c r="D27" s="16">
        <f t="shared" si="1"/>
        <v>0</v>
      </c>
      <c r="E27" s="16"/>
      <c r="F27" s="16"/>
      <c r="G27" s="17">
        <f t="shared" si="2"/>
        <v>0</v>
      </c>
      <c r="H27" s="18"/>
      <c r="I27" s="10"/>
      <c r="J27" s="10"/>
      <c r="K27" s="13"/>
      <c r="L27" s="3"/>
    </row>
    <row r="28" spans="1:12" ht="13.5">
      <c r="A28" s="16">
        <v>10</v>
      </c>
      <c r="B28" s="16"/>
      <c r="C28" s="16">
        <f t="shared" si="0"/>
        <v>0</v>
      </c>
      <c r="D28" s="16">
        <f t="shared" si="1"/>
        <v>0</v>
      </c>
      <c r="E28" s="16"/>
      <c r="F28" s="16"/>
      <c r="G28" s="17">
        <f t="shared" si="2"/>
        <v>0</v>
      </c>
      <c r="H28" s="18"/>
      <c r="I28" s="10"/>
      <c r="J28" s="10"/>
      <c r="K28" s="13"/>
      <c r="L28" s="3"/>
    </row>
    <row r="29" spans="1:12" ht="13.5">
      <c r="A29" s="16">
        <v>10.5</v>
      </c>
      <c r="B29" s="16"/>
      <c r="C29" s="16">
        <f t="shared" si="0"/>
        <v>0</v>
      </c>
      <c r="D29" s="16">
        <f t="shared" si="1"/>
        <v>0</v>
      </c>
      <c r="E29" s="16"/>
      <c r="F29" s="16"/>
      <c r="G29" s="17">
        <f t="shared" si="2"/>
        <v>0</v>
      </c>
      <c r="H29" s="18"/>
      <c r="I29" s="10"/>
      <c r="J29" s="10"/>
      <c r="K29" s="13"/>
    </row>
    <row r="30" spans="1:12" ht="13.5">
      <c r="A30" s="16">
        <v>11</v>
      </c>
      <c r="B30" s="16"/>
      <c r="C30" s="16">
        <f t="shared" si="0"/>
        <v>0</v>
      </c>
      <c r="D30" s="16">
        <f t="shared" si="1"/>
        <v>0</v>
      </c>
      <c r="E30" s="16"/>
      <c r="F30" s="16"/>
      <c r="G30" s="17">
        <f t="shared" si="2"/>
        <v>0</v>
      </c>
      <c r="H30" s="18"/>
      <c r="I30" s="10"/>
      <c r="J30" s="10"/>
      <c r="K30" s="13"/>
    </row>
    <row r="31" spans="1:12" ht="13.5">
      <c r="A31" s="16">
        <v>11.5</v>
      </c>
      <c r="B31" s="16"/>
      <c r="C31" s="16">
        <f t="shared" si="0"/>
        <v>0</v>
      </c>
      <c r="D31" s="16">
        <f t="shared" si="1"/>
        <v>0</v>
      </c>
      <c r="E31" s="16"/>
      <c r="F31" s="16"/>
      <c r="G31" s="17">
        <f t="shared" si="2"/>
        <v>0</v>
      </c>
      <c r="H31" s="18"/>
      <c r="I31" s="10"/>
      <c r="J31" s="10"/>
      <c r="K31" s="10"/>
    </row>
    <row r="32" spans="1:12" ht="13.5">
      <c r="A32" s="16">
        <v>12</v>
      </c>
      <c r="B32" s="16"/>
      <c r="C32" s="16">
        <f t="shared" si="0"/>
        <v>0</v>
      </c>
      <c r="D32" s="16">
        <f t="shared" si="1"/>
        <v>0</v>
      </c>
      <c r="E32" s="16"/>
      <c r="F32" s="16"/>
      <c r="G32" s="17">
        <f t="shared" si="2"/>
        <v>0</v>
      </c>
      <c r="H32" s="18"/>
      <c r="I32" s="10"/>
      <c r="J32" s="10"/>
      <c r="K32" s="10"/>
    </row>
    <row r="33" spans="1:11" ht="13.5">
      <c r="A33" s="16">
        <v>12.5</v>
      </c>
      <c r="B33" s="16"/>
      <c r="C33" s="16">
        <f t="shared" si="0"/>
        <v>0</v>
      </c>
      <c r="D33" s="16">
        <f t="shared" si="1"/>
        <v>0</v>
      </c>
      <c r="E33" s="16"/>
      <c r="F33" s="16"/>
      <c r="G33" s="17">
        <f t="shared" si="2"/>
        <v>0</v>
      </c>
      <c r="H33" s="21"/>
      <c r="J33" s="10"/>
      <c r="K33" s="10"/>
    </row>
    <row r="34" spans="1:11" ht="13.5">
      <c r="A34" s="16">
        <v>13</v>
      </c>
      <c r="B34" s="16"/>
      <c r="C34" s="16">
        <f t="shared" si="0"/>
        <v>0</v>
      </c>
      <c r="D34" s="16">
        <f t="shared" si="1"/>
        <v>0</v>
      </c>
      <c r="E34" s="16"/>
      <c r="F34" s="16"/>
      <c r="G34" s="17">
        <f t="shared" si="2"/>
        <v>0</v>
      </c>
      <c r="H34" s="21"/>
    </row>
    <row r="35" spans="1:11" ht="13.5">
      <c r="A35" s="16">
        <v>13.5</v>
      </c>
      <c r="B35" s="16"/>
      <c r="C35" s="16">
        <f t="shared" si="0"/>
        <v>0</v>
      </c>
      <c r="D35" s="16">
        <f t="shared" si="1"/>
        <v>0</v>
      </c>
      <c r="E35" s="16"/>
      <c r="F35" s="16"/>
      <c r="G35" s="17">
        <f t="shared" si="2"/>
        <v>0</v>
      </c>
      <c r="H35" s="21"/>
    </row>
    <row r="36" spans="1:11" ht="13.5">
      <c r="A36" s="16">
        <v>14</v>
      </c>
      <c r="B36" s="16"/>
      <c r="C36" s="16">
        <f t="shared" si="0"/>
        <v>0</v>
      </c>
      <c r="D36" s="16">
        <f t="shared" si="1"/>
        <v>0</v>
      </c>
      <c r="E36" s="16"/>
      <c r="F36" s="16"/>
      <c r="G36" s="17">
        <f t="shared" si="2"/>
        <v>0</v>
      </c>
      <c r="H36" s="21"/>
    </row>
    <row r="37" spans="1:11" ht="13.5">
      <c r="A37" s="16">
        <v>14.5</v>
      </c>
      <c r="B37" s="16"/>
      <c r="C37" s="16">
        <f t="shared" si="0"/>
        <v>0</v>
      </c>
      <c r="D37" s="16">
        <f t="shared" si="1"/>
        <v>0</v>
      </c>
      <c r="E37" s="16"/>
      <c r="F37" s="16"/>
      <c r="G37" s="17">
        <f t="shared" si="2"/>
        <v>0</v>
      </c>
      <c r="H37" s="21"/>
    </row>
    <row r="38" spans="1:11" ht="13.5">
      <c r="A38" s="16">
        <v>15</v>
      </c>
      <c r="B38" s="16"/>
      <c r="C38" s="16">
        <f t="shared" si="0"/>
        <v>0</v>
      </c>
      <c r="D38" s="16">
        <f t="shared" si="1"/>
        <v>0</v>
      </c>
      <c r="E38" s="16"/>
      <c r="F38" s="16"/>
      <c r="G38" s="17">
        <f t="shared" si="2"/>
        <v>0</v>
      </c>
      <c r="H38" s="21"/>
    </row>
    <row r="39" spans="1:11" ht="13.5">
      <c r="A39" s="16">
        <v>15.5</v>
      </c>
      <c r="B39" s="16"/>
      <c r="C39" s="16">
        <f t="shared" si="0"/>
        <v>0</v>
      </c>
      <c r="D39" s="16">
        <f t="shared" si="1"/>
        <v>0</v>
      </c>
      <c r="E39" s="16"/>
      <c r="F39" s="16"/>
      <c r="G39" s="17">
        <f t="shared" si="2"/>
        <v>0</v>
      </c>
      <c r="H39" s="21"/>
    </row>
    <row r="40" spans="1:11" ht="13.5">
      <c r="A40" s="16">
        <v>16</v>
      </c>
      <c r="B40" s="16"/>
      <c r="C40" s="16">
        <f t="shared" si="0"/>
        <v>0</v>
      </c>
      <c r="D40" s="16">
        <f t="shared" si="1"/>
        <v>0</v>
      </c>
      <c r="E40" s="16"/>
      <c r="F40" s="16"/>
      <c r="G40" s="17">
        <f t="shared" si="2"/>
        <v>0</v>
      </c>
      <c r="H40" s="21"/>
    </row>
    <row r="41" spans="1:11" ht="13.5">
      <c r="A41" s="16">
        <v>16.5</v>
      </c>
      <c r="B41" s="16"/>
      <c r="C41" s="16">
        <f t="shared" si="0"/>
        <v>0</v>
      </c>
      <c r="D41" s="16">
        <f t="shared" si="1"/>
        <v>0</v>
      </c>
      <c r="E41" s="16"/>
      <c r="F41" s="16"/>
      <c r="G41" s="17">
        <f t="shared" si="2"/>
        <v>0</v>
      </c>
      <c r="H41" s="21"/>
    </row>
    <row r="42" spans="1:11" ht="13.5">
      <c r="A42" s="16">
        <v>17</v>
      </c>
      <c r="B42" s="16"/>
      <c r="C42" s="16">
        <f t="shared" si="0"/>
        <v>0</v>
      </c>
      <c r="D42" s="16">
        <f t="shared" si="1"/>
        <v>0</v>
      </c>
      <c r="E42" s="16"/>
      <c r="F42" s="16"/>
      <c r="G42" s="17">
        <f t="shared" si="2"/>
        <v>0</v>
      </c>
      <c r="H42" s="21"/>
    </row>
    <row r="43" spans="1:11" ht="13.5">
      <c r="A43" s="16">
        <v>17.5</v>
      </c>
      <c r="B43" s="16"/>
      <c r="C43" s="16">
        <f t="shared" si="0"/>
        <v>0</v>
      </c>
      <c r="D43" s="16">
        <f t="shared" si="1"/>
        <v>0</v>
      </c>
      <c r="E43" s="16"/>
      <c r="F43" s="16"/>
      <c r="G43" s="17">
        <f t="shared" si="2"/>
        <v>0</v>
      </c>
      <c r="H43" s="21"/>
    </row>
    <row r="44" spans="1:11" ht="13.5">
      <c r="A44" s="16">
        <v>18</v>
      </c>
      <c r="B44" s="16"/>
      <c r="C44" s="16">
        <f t="shared" si="0"/>
        <v>0</v>
      </c>
      <c r="D44" s="16">
        <f t="shared" si="1"/>
        <v>0</v>
      </c>
      <c r="E44" s="16"/>
      <c r="F44" s="16"/>
      <c r="G44" s="17">
        <f t="shared" si="2"/>
        <v>0</v>
      </c>
      <c r="H44" s="21"/>
    </row>
    <row r="45" spans="1:11" ht="13.5">
      <c r="A45" s="16">
        <v>18.5</v>
      </c>
      <c r="B45" s="16"/>
      <c r="C45" s="16">
        <f t="shared" si="0"/>
        <v>0</v>
      </c>
      <c r="D45" s="16">
        <f t="shared" si="1"/>
        <v>0</v>
      </c>
      <c r="E45" s="16"/>
      <c r="F45" s="16"/>
      <c r="G45" s="17">
        <f t="shared" si="2"/>
        <v>0</v>
      </c>
      <c r="H45" s="21"/>
    </row>
    <row r="46" spans="1:11" ht="13.5">
      <c r="A46" s="16">
        <v>19</v>
      </c>
      <c r="B46" s="16"/>
      <c r="C46" s="16">
        <f t="shared" si="0"/>
        <v>0</v>
      </c>
      <c r="D46" s="16">
        <f t="shared" si="1"/>
        <v>0</v>
      </c>
      <c r="E46" s="16"/>
      <c r="F46" s="16"/>
      <c r="G46" s="17">
        <f t="shared" si="2"/>
        <v>0</v>
      </c>
      <c r="H46" s="21"/>
    </row>
    <row r="47" spans="1:11" ht="13.5">
      <c r="A47" s="16">
        <v>19.5</v>
      </c>
      <c r="B47" s="16"/>
      <c r="C47" s="16">
        <f t="shared" si="0"/>
        <v>0</v>
      </c>
      <c r="D47" s="16">
        <f t="shared" si="1"/>
        <v>0</v>
      </c>
      <c r="E47" s="16"/>
      <c r="F47" s="16"/>
      <c r="G47" s="17">
        <f t="shared" si="2"/>
        <v>0</v>
      </c>
      <c r="H47" s="21"/>
    </row>
    <row r="48" spans="1:11" ht="13.5">
      <c r="A48" s="16">
        <v>20</v>
      </c>
      <c r="B48" s="16"/>
      <c r="C48" s="16">
        <f t="shared" si="0"/>
        <v>0</v>
      </c>
      <c r="D48" s="16">
        <f t="shared" si="1"/>
        <v>0</v>
      </c>
      <c r="E48" s="16"/>
      <c r="F48" s="16"/>
      <c r="G48" s="17">
        <f t="shared" si="2"/>
        <v>0</v>
      </c>
      <c r="H48" s="21"/>
    </row>
    <row r="49" spans="1:8" ht="13.5">
      <c r="A49" s="16">
        <v>20.5</v>
      </c>
      <c r="B49" s="16"/>
      <c r="C49" s="16"/>
      <c r="D49" s="16"/>
      <c r="E49" s="16"/>
      <c r="F49" s="16"/>
      <c r="G49" s="21"/>
      <c r="H49" s="21"/>
    </row>
    <row r="50" spans="1:8" ht="13.5">
      <c r="A50" s="16">
        <v>21</v>
      </c>
      <c r="B50" s="16"/>
      <c r="C50" s="16"/>
      <c r="D50" s="16"/>
      <c r="E50" s="16"/>
      <c r="F50" s="16"/>
      <c r="G50" s="21"/>
      <c r="H50" s="21"/>
    </row>
    <row r="51" spans="1:8">
      <c r="C51" s="7"/>
      <c r="D51" s="7"/>
      <c r="E51" s="7"/>
    </row>
    <row r="52" spans="1:8">
      <c r="C52" s="7"/>
      <c r="D52" s="7"/>
      <c r="E52" s="7"/>
    </row>
    <row r="53" spans="1:8">
      <c r="C53" s="7"/>
      <c r="D53" s="7"/>
      <c r="E53" s="7"/>
    </row>
    <row r="54" spans="1:8">
      <c r="C54" s="7"/>
      <c r="D54" s="7"/>
      <c r="E54" s="7"/>
    </row>
    <row r="55" spans="1:8">
      <c r="C55" s="7"/>
      <c r="D55" s="7"/>
      <c r="E55" s="7"/>
    </row>
    <row r="56" spans="1:8">
      <c r="C56" s="7"/>
      <c r="D56" s="7"/>
      <c r="E56" s="7"/>
    </row>
    <row r="57" spans="1:8">
      <c r="C57" s="7"/>
      <c r="D57" s="7"/>
      <c r="E57" s="7"/>
    </row>
  </sheetData>
  <sheetProtection selectLockedCells="1" selectUnlockedCells="1"/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&amp;C&amp;"Arial,標準"&amp;A</oddHeader>
    <oddFooter>&amp;C&amp;"Arial,標準"ページ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zoomScale="110" zoomScaleNormal="110" workbookViewId="0">
      <selection activeCell="B10" sqref="B10"/>
    </sheetView>
  </sheetViews>
  <sheetFormatPr defaultColWidth="12.85546875" defaultRowHeight="12"/>
  <cols>
    <col min="1" max="1" width="9.28515625" customWidth="1"/>
    <col min="2" max="4" width="8.28515625" customWidth="1"/>
    <col min="5" max="5" width="11.85546875" customWidth="1"/>
    <col min="6" max="6" width="8.5703125" customWidth="1"/>
    <col min="7" max="7" width="10.7109375" customWidth="1"/>
    <col min="8" max="8" width="9.42578125" customWidth="1"/>
    <col min="9" max="9" width="9" customWidth="1"/>
    <col min="10" max="10" width="12.7109375" customWidth="1"/>
    <col min="11" max="11" width="16.28515625" customWidth="1"/>
  </cols>
  <sheetData>
    <row r="1" spans="1:12" ht="13.5">
      <c r="A1" s="21" t="s">
        <v>23</v>
      </c>
      <c r="B1" s="21"/>
      <c r="C1" s="21"/>
      <c r="D1" s="21"/>
      <c r="E1" s="21"/>
      <c r="F1" s="21"/>
      <c r="G1" s="22" t="s">
        <v>16</v>
      </c>
      <c r="H1" s="21"/>
    </row>
    <row r="2" spans="1:12" ht="14.25">
      <c r="A2" s="21"/>
      <c r="B2" s="21" t="s">
        <v>17</v>
      </c>
      <c r="C2" s="21"/>
      <c r="D2" s="21"/>
      <c r="E2" s="21"/>
      <c r="F2" s="21"/>
      <c r="G2" s="21"/>
      <c r="H2" s="21"/>
    </row>
    <row r="3" spans="1:12" ht="13.5">
      <c r="A3" s="21"/>
      <c r="B3" s="23" t="s">
        <v>3</v>
      </c>
      <c r="C3" s="24">
        <v>137</v>
      </c>
      <c r="D3" s="23" t="s">
        <v>29</v>
      </c>
      <c r="E3" s="32">
        <v>5482000</v>
      </c>
      <c r="F3" s="26" t="s">
        <v>30</v>
      </c>
      <c r="G3" s="22">
        <v>0.16700000000000001</v>
      </c>
      <c r="H3" s="26" t="s">
        <v>8</v>
      </c>
      <c r="I3" s="14"/>
      <c r="J3" s="15" t="s">
        <v>15</v>
      </c>
      <c r="K3" s="1"/>
    </row>
    <row r="4" spans="1:12" ht="13.5">
      <c r="A4" s="21"/>
      <c r="B4" s="23" t="s">
        <v>4</v>
      </c>
      <c r="C4" s="24">
        <v>140</v>
      </c>
      <c r="D4" s="23" t="s">
        <v>5</v>
      </c>
      <c r="E4" s="25">
        <v>0.48099999999999998</v>
      </c>
      <c r="F4" s="26" t="s">
        <v>7</v>
      </c>
      <c r="G4" s="26"/>
      <c r="H4" s="26"/>
      <c r="K4" s="1"/>
    </row>
    <row r="5" spans="1:12" ht="13.5">
      <c r="A5" s="21"/>
      <c r="B5" s="23"/>
      <c r="C5" s="24"/>
      <c r="D5" s="23"/>
      <c r="E5" s="23"/>
      <c r="F5" s="26"/>
      <c r="G5" s="26"/>
      <c r="H5" s="26"/>
      <c r="I5" s="14"/>
      <c r="K5" s="1"/>
    </row>
    <row r="6" spans="1:12" ht="13.5">
      <c r="A6" s="34"/>
      <c r="B6" s="35" t="s">
        <v>28</v>
      </c>
      <c r="C6" s="34"/>
      <c r="D6" s="34"/>
      <c r="E6" s="34"/>
      <c r="F6" s="35" t="s">
        <v>28</v>
      </c>
      <c r="G6" s="36"/>
      <c r="H6" s="36"/>
      <c r="J6" s="15" t="s">
        <v>14</v>
      </c>
      <c r="K6" s="1"/>
    </row>
    <row r="7" spans="1:12" ht="13.5">
      <c r="A7" s="29" t="s">
        <v>31</v>
      </c>
      <c r="B7" s="30" t="s">
        <v>0</v>
      </c>
      <c r="C7" s="29" t="s">
        <v>2</v>
      </c>
      <c r="D7" s="29" t="s">
        <v>9</v>
      </c>
      <c r="E7" s="29" t="s">
        <v>10</v>
      </c>
      <c r="F7" s="30" t="s">
        <v>1</v>
      </c>
      <c r="G7" s="31" t="s">
        <v>32</v>
      </c>
      <c r="H7" s="31" t="s">
        <v>6</v>
      </c>
      <c r="I7" s="2"/>
      <c r="J7" s="2"/>
      <c r="K7" s="2"/>
      <c r="L7" s="3"/>
    </row>
    <row r="8" spans="1:12" ht="13.5">
      <c r="A8" s="21"/>
      <c r="B8" s="21"/>
      <c r="C8" s="21"/>
      <c r="D8" s="21"/>
      <c r="E8" s="21"/>
      <c r="F8" s="21"/>
      <c r="G8" s="27"/>
      <c r="H8" s="34"/>
      <c r="I8" s="5"/>
      <c r="J8" s="6"/>
      <c r="K8" s="3"/>
      <c r="L8" s="3"/>
    </row>
    <row r="9" spans="1:12" ht="13.5">
      <c r="A9" s="37">
        <v>0</v>
      </c>
      <c r="B9" s="37"/>
      <c r="C9" s="16">
        <f>B9/$G$3*0.001</f>
        <v>0</v>
      </c>
      <c r="D9" s="16">
        <f>$C$3*C9</f>
        <v>0</v>
      </c>
      <c r="E9" s="16"/>
      <c r="F9" s="37"/>
      <c r="G9" s="27">
        <f>($E$3*$E$4*F9*(10^(-9)))/$C$4</f>
        <v>0</v>
      </c>
      <c r="H9" s="17"/>
      <c r="I9" s="8"/>
      <c r="J9" s="9"/>
      <c r="K9" s="10"/>
      <c r="L9" s="3"/>
    </row>
    <row r="10" spans="1:12" ht="13.5">
      <c r="A10" s="37">
        <v>0.5</v>
      </c>
      <c r="B10" s="37"/>
      <c r="C10" s="16">
        <f t="shared" ref="C10:C49" si="0">B10/$G$3*0.001</f>
        <v>0</v>
      </c>
      <c r="D10" s="16">
        <f t="shared" ref="D10:D49" si="1">$C$3*C10</f>
        <v>0</v>
      </c>
      <c r="E10" s="16"/>
      <c r="F10" s="37"/>
      <c r="G10" s="27">
        <f t="shared" ref="G10:G49" si="2">($E$3*$E$4*F10*(10^(-9)))/$C$4</f>
        <v>0</v>
      </c>
      <c r="H10" s="17"/>
      <c r="I10" s="8"/>
      <c r="J10" s="9"/>
      <c r="K10" s="10"/>
      <c r="L10" s="3"/>
    </row>
    <row r="11" spans="1:12" ht="13.5">
      <c r="A11" s="37">
        <v>1</v>
      </c>
      <c r="B11" s="37"/>
      <c r="C11" s="16">
        <f t="shared" si="0"/>
        <v>0</v>
      </c>
      <c r="D11" s="16">
        <f t="shared" si="1"/>
        <v>0</v>
      </c>
      <c r="E11" s="16"/>
      <c r="F11" s="37"/>
      <c r="G11" s="27">
        <f t="shared" si="2"/>
        <v>0</v>
      </c>
      <c r="H11" s="17"/>
      <c r="I11" s="8"/>
      <c r="J11" s="9"/>
      <c r="K11" s="10"/>
      <c r="L11" s="3"/>
    </row>
    <row r="12" spans="1:12" ht="13.5">
      <c r="A12" s="37">
        <v>1.5</v>
      </c>
      <c r="B12" s="37"/>
      <c r="C12" s="16">
        <f t="shared" si="0"/>
        <v>0</v>
      </c>
      <c r="D12" s="16">
        <f t="shared" si="1"/>
        <v>0</v>
      </c>
      <c r="E12" s="16"/>
      <c r="F12" s="37"/>
      <c r="G12" s="27">
        <f t="shared" si="2"/>
        <v>0</v>
      </c>
      <c r="H12" s="17"/>
      <c r="I12" s="8"/>
      <c r="J12" s="9"/>
      <c r="K12" s="10"/>
      <c r="L12" s="3"/>
    </row>
    <row r="13" spans="1:12" ht="13.5">
      <c r="A13" s="37">
        <v>2</v>
      </c>
      <c r="B13" s="37"/>
      <c r="C13" s="16">
        <f t="shared" si="0"/>
        <v>0</v>
      </c>
      <c r="D13" s="16">
        <f t="shared" si="1"/>
        <v>0</v>
      </c>
      <c r="E13" s="16"/>
      <c r="F13" s="37"/>
      <c r="G13" s="27">
        <f t="shared" si="2"/>
        <v>0</v>
      </c>
      <c r="H13" s="17"/>
      <c r="I13" s="8"/>
      <c r="J13" s="9"/>
      <c r="K13" s="10"/>
      <c r="L13" s="3"/>
    </row>
    <row r="14" spans="1:12" ht="13.5">
      <c r="A14" s="37">
        <v>2.5</v>
      </c>
      <c r="B14" s="37"/>
      <c r="C14" s="16">
        <f t="shared" si="0"/>
        <v>0</v>
      </c>
      <c r="D14" s="16">
        <f t="shared" si="1"/>
        <v>0</v>
      </c>
      <c r="E14" s="16"/>
      <c r="F14" s="37"/>
      <c r="G14" s="27">
        <f t="shared" si="2"/>
        <v>0</v>
      </c>
      <c r="H14" s="17"/>
      <c r="I14" s="8"/>
      <c r="J14" s="9"/>
      <c r="K14" s="10"/>
      <c r="L14" s="3"/>
    </row>
    <row r="15" spans="1:12" ht="13.5">
      <c r="A15" s="37">
        <v>3</v>
      </c>
      <c r="B15" s="37"/>
      <c r="C15" s="16">
        <f t="shared" si="0"/>
        <v>0</v>
      </c>
      <c r="D15" s="16">
        <f t="shared" si="1"/>
        <v>0</v>
      </c>
      <c r="E15" s="16"/>
      <c r="F15" s="37"/>
      <c r="G15" s="27">
        <f t="shared" si="2"/>
        <v>0</v>
      </c>
      <c r="H15" s="17"/>
      <c r="I15" s="8"/>
      <c r="J15" s="9"/>
      <c r="K15" s="10"/>
      <c r="L15" s="3"/>
    </row>
    <row r="16" spans="1:12" ht="13.5">
      <c r="A16" s="37">
        <v>3.5</v>
      </c>
      <c r="B16" s="37"/>
      <c r="C16" s="16">
        <f t="shared" si="0"/>
        <v>0</v>
      </c>
      <c r="D16" s="16">
        <f t="shared" si="1"/>
        <v>0</v>
      </c>
      <c r="E16" s="16"/>
      <c r="F16" s="37"/>
      <c r="G16" s="27">
        <f t="shared" si="2"/>
        <v>0</v>
      </c>
      <c r="H16" s="17"/>
      <c r="I16" s="8"/>
      <c r="J16" s="9"/>
      <c r="K16" s="10"/>
      <c r="L16" s="3"/>
    </row>
    <row r="17" spans="1:12" ht="13.5">
      <c r="A17" s="37">
        <v>4</v>
      </c>
      <c r="B17" s="37"/>
      <c r="C17" s="16">
        <f t="shared" si="0"/>
        <v>0</v>
      </c>
      <c r="D17" s="16">
        <f t="shared" si="1"/>
        <v>0</v>
      </c>
      <c r="E17" s="16"/>
      <c r="F17" s="37"/>
      <c r="G17" s="27">
        <f t="shared" si="2"/>
        <v>0</v>
      </c>
      <c r="H17" s="17"/>
      <c r="I17" s="8"/>
      <c r="J17" s="9"/>
      <c r="K17" s="10"/>
      <c r="L17" s="3"/>
    </row>
    <row r="18" spans="1:12" ht="13.5">
      <c r="A18" s="37">
        <v>4.5</v>
      </c>
      <c r="B18" s="37"/>
      <c r="C18" s="16">
        <f t="shared" si="0"/>
        <v>0</v>
      </c>
      <c r="D18" s="16">
        <f t="shared" si="1"/>
        <v>0</v>
      </c>
      <c r="E18" s="16"/>
      <c r="F18" s="37"/>
      <c r="G18" s="27">
        <f t="shared" si="2"/>
        <v>0</v>
      </c>
      <c r="H18" s="17"/>
      <c r="I18" s="8"/>
      <c r="J18" s="9"/>
      <c r="K18" s="10"/>
      <c r="L18" s="3"/>
    </row>
    <row r="19" spans="1:12" ht="13.5">
      <c r="A19" s="37">
        <v>5</v>
      </c>
      <c r="B19" s="37"/>
      <c r="C19" s="16">
        <f t="shared" si="0"/>
        <v>0</v>
      </c>
      <c r="D19" s="16">
        <f t="shared" si="1"/>
        <v>0</v>
      </c>
      <c r="E19" s="16"/>
      <c r="F19" s="37"/>
      <c r="G19" s="27">
        <f t="shared" si="2"/>
        <v>0</v>
      </c>
      <c r="H19" s="18"/>
      <c r="I19" s="5"/>
      <c r="J19" s="10"/>
      <c r="K19" s="2"/>
      <c r="L19" s="3"/>
    </row>
    <row r="20" spans="1:12" ht="13.5">
      <c r="A20" s="37">
        <v>5.5</v>
      </c>
      <c r="B20" s="37"/>
      <c r="C20" s="16">
        <f t="shared" si="0"/>
        <v>0</v>
      </c>
      <c r="D20" s="16">
        <f t="shared" si="1"/>
        <v>0</v>
      </c>
      <c r="E20" s="16"/>
      <c r="F20" s="37"/>
      <c r="G20" s="27">
        <f t="shared" si="2"/>
        <v>0</v>
      </c>
      <c r="H20" s="18"/>
      <c r="I20" s="5"/>
      <c r="J20" s="10"/>
      <c r="K20" s="2"/>
      <c r="L20" s="3"/>
    </row>
    <row r="21" spans="1:12" ht="13.5">
      <c r="A21" s="37">
        <v>6</v>
      </c>
      <c r="B21" s="37"/>
      <c r="C21" s="16">
        <f t="shared" si="0"/>
        <v>0</v>
      </c>
      <c r="D21" s="16">
        <f t="shared" si="1"/>
        <v>0</v>
      </c>
      <c r="E21" s="16"/>
      <c r="F21" s="37"/>
      <c r="G21" s="27">
        <f t="shared" si="2"/>
        <v>0</v>
      </c>
      <c r="H21" s="18"/>
      <c r="I21" s="11"/>
      <c r="J21" s="10"/>
      <c r="K21" s="12"/>
      <c r="L21" s="3"/>
    </row>
    <row r="22" spans="1:12" ht="13.5">
      <c r="A22" s="37">
        <v>6.5</v>
      </c>
      <c r="B22" s="37"/>
      <c r="C22" s="16">
        <f t="shared" si="0"/>
        <v>0</v>
      </c>
      <c r="D22" s="16">
        <f t="shared" si="1"/>
        <v>0</v>
      </c>
      <c r="E22" s="16"/>
      <c r="F22" s="37"/>
      <c r="G22" s="27">
        <f t="shared" si="2"/>
        <v>0</v>
      </c>
      <c r="H22" s="18"/>
      <c r="I22" s="11"/>
      <c r="J22" s="10"/>
      <c r="K22" s="12"/>
      <c r="L22" s="3"/>
    </row>
    <row r="23" spans="1:12" ht="13.5">
      <c r="A23" s="37">
        <v>7</v>
      </c>
      <c r="B23" s="37"/>
      <c r="C23" s="16">
        <f t="shared" si="0"/>
        <v>0</v>
      </c>
      <c r="D23" s="16">
        <f t="shared" si="1"/>
        <v>0</v>
      </c>
      <c r="E23" s="16"/>
      <c r="F23" s="37"/>
      <c r="G23" s="27">
        <f t="shared" si="2"/>
        <v>0</v>
      </c>
      <c r="H23" s="18"/>
      <c r="I23" s="11"/>
      <c r="J23" s="10"/>
      <c r="K23" s="12"/>
      <c r="L23" s="3"/>
    </row>
    <row r="24" spans="1:12" ht="13.5">
      <c r="A24" s="37">
        <v>7.5</v>
      </c>
      <c r="B24" s="37"/>
      <c r="C24" s="16">
        <f t="shared" si="0"/>
        <v>0</v>
      </c>
      <c r="D24" s="16">
        <f t="shared" si="1"/>
        <v>0</v>
      </c>
      <c r="E24" s="16"/>
      <c r="F24" s="37"/>
      <c r="G24" s="27">
        <f t="shared" si="2"/>
        <v>0</v>
      </c>
      <c r="H24" s="18"/>
      <c r="I24" s="11"/>
      <c r="J24" s="10"/>
      <c r="K24" s="3"/>
      <c r="L24" s="3"/>
    </row>
    <row r="25" spans="1:12" ht="13.5">
      <c r="A25" s="38">
        <v>8</v>
      </c>
      <c r="B25" s="37"/>
      <c r="C25" s="16">
        <f t="shared" si="0"/>
        <v>0</v>
      </c>
      <c r="D25" s="16">
        <f t="shared" si="1"/>
        <v>0</v>
      </c>
      <c r="E25" s="16"/>
      <c r="F25" s="37"/>
      <c r="G25" s="27">
        <f t="shared" si="2"/>
        <v>0</v>
      </c>
      <c r="H25" s="18"/>
      <c r="I25" s="11"/>
      <c r="J25" s="10"/>
      <c r="K25" s="12"/>
      <c r="L25" s="3"/>
    </row>
    <row r="26" spans="1:12" ht="13.5">
      <c r="A26" s="38">
        <v>8.5</v>
      </c>
      <c r="B26" s="37"/>
      <c r="C26" s="16">
        <f t="shared" si="0"/>
        <v>0</v>
      </c>
      <c r="D26" s="16">
        <f t="shared" si="1"/>
        <v>0</v>
      </c>
      <c r="E26" s="16"/>
      <c r="F26" s="37"/>
      <c r="G26" s="27">
        <f t="shared" si="2"/>
        <v>0</v>
      </c>
      <c r="H26" s="18"/>
      <c r="I26" s="10"/>
      <c r="J26" s="10"/>
      <c r="K26" s="3"/>
      <c r="L26" s="3"/>
    </row>
    <row r="27" spans="1:12" ht="13.5">
      <c r="A27" s="38">
        <v>9</v>
      </c>
      <c r="B27" s="37"/>
      <c r="C27" s="16">
        <f t="shared" si="0"/>
        <v>0</v>
      </c>
      <c r="D27" s="16">
        <f t="shared" si="1"/>
        <v>0</v>
      </c>
      <c r="E27" s="16"/>
      <c r="F27" s="37"/>
      <c r="G27" s="27">
        <f t="shared" si="2"/>
        <v>0</v>
      </c>
      <c r="H27" s="18"/>
      <c r="I27" s="10"/>
      <c r="J27" s="10"/>
      <c r="K27" s="13"/>
      <c r="L27" s="3"/>
    </row>
    <row r="28" spans="1:12" ht="13.5">
      <c r="A28" s="37">
        <v>9.5</v>
      </c>
      <c r="B28" s="37"/>
      <c r="C28" s="16">
        <f t="shared" si="0"/>
        <v>0</v>
      </c>
      <c r="D28" s="16">
        <f t="shared" si="1"/>
        <v>0</v>
      </c>
      <c r="E28" s="16"/>
      <c r="F28" s="37"/>
      <c r="G28" s="27">
        <f t="shared" si="2"/>
        <v>0</v>
      </c>
      <c r="H28" s="18"/>
      <c r="I28" s="10"/>
      <c r="J28" s="10"/>
      <c r="K28" s="13"/>
      <c r="L28" s="3"/>
    </row>
    <row r="29" spans="1:12" ht="13.5">
      <c r="A29" s="37">
        <v>10</v>
      </c>
      <c r="B29" s="37"/>
      <c r="C29" s="16">
        <f t="shared" si="0"/>
        <v>0</v>
      </c>
      <c r="D29" s="16">
        <f t="shared" si="1"/>
        <v>0</v>
      </c>
      <c r="E29" s="16"/>
      <c r="F29" s="37"/>
      <c r="G29" s="27">
        <f t="shared" si="2"/>
        <v>0</v>
      </c>
      <c r="H29" s="18"/>
      <c r="I29" s="10"/>
      <c r="J29" s="10"/>
      <c r="K29" s="13"/>
      <c r="L29" s="3"/>
    </row>
    <row r="30" spans="1:12" ht="13.5">
      <c r="A30" s="37">
        <v>10.5</v>
      </c>
      <c r="B30" s="37"/>
      <c r="C30" s="16">
        <f t="shared" si="0"/>
        <v>0</v>
      </c>
      <c r="D30" s="16">
        <f t="shared" si="1"/>
        <v>0</v>
      </c>
      <c r="E30" s="16"/>
      <c r="F30" s="37"/>
      <c r="G30" s="27">
        <f t="shared" si="2"/>
        <v>0</v>
      </c>
      <c r="H30" s="18"/>
      <c r="I30" s="10"/>
      <c r="J30" s="10"/>
      <c r="K30" s="13"/>
    </row>
    <row r="31" spans="1:12" ht="13.5">
      <c r="A31" s="37">
        <v>11</v>
      </c>
      <c r="B31" s="37"/>
      <c r="C31" s="16">
        <f t="shared" si="0"/>
        <v>0</v>
      </c>
      <c r="D31" s="16">
        <f t="shared" si="1"/>
        <v>0</v>
      </c>
      <c r="E31" s="16"/>
      <c r="F31" s="37"/>
      <c r="G31" s="27">
        <f t="shared" si="2"/>
        <v>0</v>
      </c>
      <c r="H31" s="18"/>
      <c r="I31" s="10"/>
      <c r="J31" s="10"/>
      <c r="K31" s="13"/>
    </row>
    <row r="32" spans="1:12" ht="13.5">
      <c r="A32" s="37">
        <v>11.5</v>
      </c>
      <c r="B32" s="37"/>
      <c r="C32" s="16">
        <f t="shared" si="0"/>
        <v>0</v>
      </c>
      <c r="D32" s="16">
        <f t="shared" si="1"/>
        <v>0</v>
      </c>
      <c r="E32" s="16"/>
      <c r="F32" s="37"/>
      <c r="G32" s="27">
        <f t="shared" si="2"/>
        <v>0</v>
      </c>
      <c r="H32" s="18"/>
      <c r="I32" s="10"/>
      <c r="J32" s="10"/>
      <c r="K32" s="10"/>
    </row>
    <row r="33" spans="1:11" ht="13.5">
      <c r="A33" s="37">
        <v>12</v>
      </c>
      <c r="B33" s="37"/>
      <c r="C33" s="16">
        <f t="shared" si="0"/>
        <v>0</v>
      </c>
      <c r="D33" s="16">
        <f t="shared" si="1"/>
        <v>0</v>
      </c>
      <c r="E33" s="16"/>
      <c r="F33" s="37"/>
      <c r="G33" s="27">
        <f t="shared" si="2"/>
        <v>0</v>
      </c>
      <c r="H33" s="18"/>
      <c r="I33" s="10"/>
      <c r="J33" s="10"/>
      <c r="K33" s="10"/>
    </row>
    <row r="34" spans="1:11" ht="13.5">
      <c r="A34" s="37">
        <v>12.5</v>
      </c>
      <c r="B34" s="37"/>
      <c r="C34" s="16">
        <f t="shared" si="0"/>
        <v>0</v>
      </c>
      <c r="D34" s="16">
        <f t="shared" si="1"/>
        <v>0</v>
      </c>
      <c r="E34" s="16"/>
      <c r="F34" s="37"/>
      <c r="G34" s="27">
        <f t="shared" si="2"/>
        <v>0</v>
      </c>
      <c r="H34" s="21"/>
      <c r="J34" s="10"/>
      <c r="K34" s="10"/>
    </row>
    <row r="35" spans="1:11" ht="13.5">
      <c r="A35" s="37">
        <v>13</v>
      </c>
      <c r="B35" s="37"/>
      <c r="C35" s="16">
        <f t="shared" si="0"/>
        <v>0</v>
      </c>
      <c r="D35" s="16">
        <f t="shared" si="1"/>
        <v>0</v>
      </c>
      <c r="E35" s="16"/>
      <c r="F35" s="37"/>
      <c r="G35" s="27">
        <f t="shared" si="2"/>
        <v>0</v>
      </c>
      <c r="H35" s="21"/>
    </row>
    <row r="36" spans="1:11" ht="13.5">
      <c r="A36" s="37">
        <v>13.5</v>
      </c>
      <c r="B36" s="37"/>
      <c r="C36" s="16">
        <f t="shared" si="0"/>
        <v>0</v>
      </c>
      <c r="D36" s="16">
        <f t="shared" si="1"/>
        <v>0</v>
      </c>
      <c r="E36" s="16"/>
      <c r="F36" s="37"/>
      <c r="G36" s="27">
        <f t="shared" si="2"/>
        <v>0</v>
      </c>
      <c r="H36" s="21"/>
    </row>
    <row r="37" spans="1:11" ht="13.5">
      <c r="A37" s="37">
        <v>14</v>
      </c>
      <c r="B37" s="37"/>
      <c r="C37" s="16">
        <f t="shared" si="0"/>
        <v>0</v>
      </c>
      <c r="D37" s="16">
        <f t="shared" si="1"/>
        <v>0</v>
      </c>
      <c r="E37" s="16"/>
      <c r="F37" s="37"/>
      <c r="G37" s="27">
        <f t="shared" si="2"/>
        <v>0</v>
      </c>
      <c r="H37" s="21"/>
    </row>
    <row r="38" spans="1:11" ht="13.5">
      <c r="A38" s="37">
        <v>14.5</v>
      </c>
      <c r="B38" s="37"/>
      <c r="C38" s="16">
        <f t="shared" si="0"/>
        <v>0</v>
      </c>
      <c r="D38" s="16">
        <f t="shared" si="1"/>
        <v>0</v>
      </c>
      <c r="E38" s="16"/>
      <c r="F38" s="37"/>
      <c r="G38" s="27">
        <f t="shared" si="2"/>
        <v>0</v>
      </c>
      <c r="H38" s="21"/>
    </row>
    <row r="39" spans="1:11" ht="13.5">
      <c r="A39" s="37">
        <v>15</v>
      </c>
      <c r="B39" s="37"/>
      <c r="C39" s="16">
        <f t="shared" si="0"/>
        <v>0</v>
      </c>
      <c r="D39" s="16">
        <f t="shared" si="1"/>
        <v>0</v>
      </c>
      <c r="E39" s="16"/>
      <c r="F39" s="37"/>
      <c r="G39" s="27">
        <f t="shared" si="2"/>
        <v>0</v>
      </c>
      <c r="H39" s="21"/>
    </row>
    <row r="40" spans="1:11" ht="13.5">
      <c r="A40" s="37">
        <v>15.5</v>
      </c>
      <c r="B40" s="37"/>
      <c r="C40" s="16">
        <f t="shared" si="0"/>
        <v>0</v>
      </c>
      <c r="D40" s="16">
        <f t="shared" si="1"/>
        <v>0</v>
      </c>
      <c r="E40" s="16"/>
      <c r="F40" s="37"/>
      <c r="G40" s="27">
        <f t="shared" si="2"/>
        <v>0</v>
      </c>
      <c r="H40" s="21"/>
    </row>
    <row r="41" spans="1:11" ht="13.5">
      <c r="A41" s="37">
        <v>16</v>
      </c>
      <c r="B41" s="37"/>
      <c r="C41" s="16">
        <f t="shared" si="0"/>
        <v>0</v>
      </c>
      <c r="D41" s="16">
        <f t="shared" si="1"/>
        <v>0</v>
      </c>
      <c r="E41" s="16"/>
      <c r="F41" s="37"/>
      <c r="G41" s="27">
        <f t="shared" si="2"/>
        <v>0</v>
      </c>
      <c r="H41" s="21"/>
      <c r="I41" s="15" t="s">
        <v>13</v>
      </c>
    </row>
    <row r="42" spans="1:11" ht="13.5">
      <c r="A42" s="37">
        <v>16.5</v>
      </c>
      <c r="B42" s="37"/>
      <c r="C42" s="16">
        <f t="shared" si="0"/>
        <v>0</v>
      </c>
      <c r="D42" s="16">
        <f t="shared" si="1"/>
        <v>0</v>
      </c>
      <c r="E42" s="16"/>
      <c r="F42" s="37"/>
      <c r="G42" s="27">
        <f t="shared" si="2"/>
        <v>0</v>
      </c>
      <c r="H42" s="21"/>
    </row>
    <row r="43" spans="1:11" ht="13.5">
      <c r="A43" s="37">
        <v>17</v>
      </c>
      <c r="B43" s="37"/>
      <c r="C43" s="16">
        <f t="shared" si="0"/>
        <v>0</v>
      </c>
      <c r="D43" s="16">
        <f t="shared" si="1"/>
        <v>0</v>
      </c>
      <c r="E43" s="16"/>
      <c r="F43" s="37"/>
      <c r="G43" s="27">
        <f t="shared" si="2"/>
        <v>0</v>
      </c>
      <c r="H43" s="21"/>
      <c r="I43" s="15" t="s">
        <v>12</v>
      </c>
    </row>
    <row r="44" spans="1:11" ht="13.5">
      <c r="A44" s="37">
        <v>17.5</v>
      </c>
      <c r="B44" s="37"/>
      <c r="C44" s="16">
        <f t="shared" si="0"/>
        <v>0</v>
      </c>
      <c r="D44" s="16">
        <f t="shared" si="1"/>
        <v>0</v>
      </c>
      <c r="E44" s="16"/>
      <c r="F44" s="37"/>
      <c r="G44" s="27">
        <f t="shared" si="2"/>
        <v>0</v>
      </c>
      <c r="H44" s="21"/>
      <c r="I44" s="15" t="s">
        <v>11</v>
      </c>
    </row>
    <row r="45" spans="1:11" ht="13.5">
      <c r="A45" s="37">
        <v>18</v>
      </c>
      <c r="B45" s="37"/>
      <c r="C45" s="16">
        <f t="shared" si="0"/>
        <v>0</v>
      </c>
      <c r="D45" s="16">
        <f t="shared" si="1"/>
        <v>0</v>
      </c>
      <c r="E45" s="16"/>
      <c r="F45" s="37"/>
      <c r="G45" s="27">
        <f t="shared" si="2"/>
        <v>0</v>
      </c>
      <c r="H45" s="21"/>
    </row>
    <row r="46" spans="1:11" ht="13.5">
      <c r="A46" s="37">
        <v>18.5</v>
      </c>
      <c r="B46" s="37"/>
      <c r="C46" s="16">
        <f t="shared" si="0"/>
        <v>0</v>
      </c>
      <c r="D46" s="16">
        <f t="shared" si="1"/>
        <v>0</v>
      </c>
      <c r="E46" s="16"/>
      <c r="F46" s="37"/>
      <c r="G46" s="27">
        <f t="shared" si="2"/>
        <v>0</v>
      </c>
      <c r="H46" s="21"/>
    </row>
    <row r="47" spans="1:11" ht="13.5">
      <c r="A47" s="37">
        <v>19</v>
      </c>
      <c r="B47" s="37"/>
      <c r="C47" s="16">
        <f t="shared" si="0"/>
        <v>0</v>
      </c>
      <c r="D47" s="16">
        <f t="shared" si="1"/>
        <v>0</v>
      </c>
      <c r="E47" s="16"/>
      <c r="F47" s="37"/>
      <c r="G47" s="27">
        <f t="shared" si="2"/>
        <v>0</v>
      </c>
      <c r="H47" s="21"/>
    </row>
    <row r="48" spans="1:11" ht="13.5">
      <c r="A48" s="37">
        <v>19.5</v>
      </c>
      <c r="B48" s="37"/>
      <c r="C48" s="16">
        <f t="shared" si="0"/>
        <v>0</v>
      </c>
      <c r="D48" s="16">
        <f t="shared" si="1"/>
        <v>0</v>
      </c>
      <c r="E48" s="16"/>
      <c r="F48" s="37"/>
      <c r="G48" s="27">
        <f t="shared" si="2"/>
        <v>0</v>
      </c>
      <c r="H48" s="21"/>
    </row>
    <row r="49" spans="1:8" ht="13.5">
      <c r="A49" s="37">
        <v>20</v>
      </c>
      <c r="B49" s="37"/>
      <c r="C49" s="16">
        <f t="shared" si="0"/>
        <v>0</v>
      </c>
      <c r="D49" s="16">
        <f t="shared" si="1"/>
        <v>0</v>
      </c>
      <c r="E49" s="16"/>
      <c r="F49" s="37"/>
      <c r="G49" s="27">
        <f t="shared" si="2"/>
        <v>0</v>
      </c>
      <c r="H49" s="21"/>
    </row>
    <row r="50" spans="1:8" ht="13.5">
      <c r="A50" s="16">
        <v>20.5</v>
      </c>
      <c r="B50" s="16"/>
      <c r="C50" s="16"/>
      <c r="D50" s="16"/>
      <c r="E50" s="16"/>
      <c r="F50" s="16"/>
      <c r="G50" s="21"/>
      <c r="H50" s="21"/>
    </row>
    <row r="51" spans="1:8" ht="13.5">
      <c r="A51" s="16">
        <v>21</v>
      </c>
      <c r="B51" s="16"/>
      <c r="C51" s="16"/>
      <c r="D51" s="16"/>
      <c r="E51" s="16"/>
      <c r="F51" s="16"/>
      <c r="G51" s="21"/>
      <c r="H51" s="21"/>
    </row>
    <row r="52" spans="1:8">
      <c r="C52" s="7"/>
      <c r="D52" s="7"/>
      <c r="E52" s="7"/>
    </row>
    <row r="53" spans="1:8">
      <c r="C53" s="7"/>
      <c r="D53" s="7"/>
      <c r="E53" s="7"/>
    </row>
    <row r="54" spans="1:8">
      <c r="C54" s="7"/>
      <c r="D54" s="7"/>
      <c r="E54" s="7"/>
    </row>
    <row r="55" spans="1:8">
      <c r="C55" s="7"/>
      <c r="D55" s="7"/>
      <c r="E55" s="7"/>
    </row>
    <row r="56" spans="1:8">
      <c r="C56" s="7"/>
      <c r="D56" s="7"/>
      <c r="E56" s="7"/>
    </row>
    <row r="57" spans="1:8">
      <c r="C57" s="7"/>
      <c r="D57" s="7"/>
      <c r="E57" s="7"/>
    </row>
    <row r="58" spans="1:8">
      <c r="C58" s="7"/>
      <c r="D58" s="7"/>
      <c r="E58" s="7"/>
    </row>
  </sheetData>
  <sheetProtection selectLockedCells="1" selectUnlockedCells="1"/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&amp;C&amp;"Arial,標準"&amp;A</oddHeader>
    <oddFooter>&amp;C&amp;"Arial,標準"ページ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100V</vt:lpstr>
      <vt:lpstr>80V</vt:lpstr>
      <vt:lpstr>60V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ta201030</dc:creator>
  <cp:lastModifiedBy>padmin</cp:lastModifiedBy>
  <dcterms:created xsi:type="dcterms:W3CDTF">2012-05-16T07:16:36Z</dcterms:created>
  <dcterms:modified xsi:type="dcterms:W3CDTF">2015-05-28T00:43:18Z</dcterms:modified>
</cp:coreProperties>
</file>