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xr:revisionPtr revIDLastSave="0" documentId="8_{D661C798-6208-4083-A39D-89AEE4110C0E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E3" i="1"/>
  <c r="B11" i="1" l="1"/>
  <c r="B10" i="1" l="1"/>
  <c r="B60" i="1" s="1"/>
</calcChain>
</file>

<file path=xl/sharedStrings.xml><?xml version="1.0" encoding="utf-8"?>
<sst xmlns="http://schemas.openxmlformats.org/spreadsheetml/2006/main" count="586" uniqueCount="334">
  <si>
    <t>Qty</t>
  </si>
  <si>
    <t>Supplier</t>
  </si>
  <si>
    <t>Date:</t>
  </si>
  <si>
    <t>Ref BOM:</t>
  </si>
  <si>
    <t>Revision:</t>
  </si>
  <si>
    <t>History</t>
  </si>
  <si>
    <t>Designator</t>
  </si>
  <si>
    <t>Description</t>
  </si>
  <si>
    <t>Manufacturer</t>
  </si>
  <si>
    <t>Reference</t>
  </si>
  <si>
    <t>Comment</t>
  </si>
  <si>
    <t>Generic</t>
  </si>
  <si>
    <t>Article Code</t>
  </si>
  <si>
    <t>Manufacture_Cnd</t>
  </si>
  <si>
    <t>ERP Code</t>
  </si>
  <si>
    <t>Footprint</t>
  </si>
  <si>
    <t>ERP SF Code</t>
  </si>
  <si>
    <t>RoHS</t>
  </si>
  <si>
    <t>Lifecycle</t>
  </si>
  <si>
    <t>Y-to-EOL</t>
  </si>
  <si>
    <t>STATUS K</t>
  </si>
  <si>
    <t>09/05/2025</t>
  </si>
  <si>
    <t>2282</t>
  </si>
  <si>
    <t>V3.8</t>
  </si>
  <si>
    <t>Quantity</t>
  </si>
  <si>
    <t>C1, C4, C5, C6, C13, C14, C17, C21, C23, C25, C26, C31, C32, C33, C34, C44, C46, C52</t>
  </si>
  <si>
    <t>C2, C9, C15, C16, C19, C24, C27, C35, C36, C37, C38, C40, C42, C45, C47, C53, C54, C300, C302</t>
  </si>
  <si>
    <t>C3</t>
  </si>
  <si>
    <t>C7, C8, C10, C11, C12, C39, C41, C48, C49</t>
  </si>
  <si>
    <t>C28</t>
  </si>
  <si>
    <t>C29, C30</t>
  </si>
  <si>
    <t>D1</t>
  </si>
  <si>
    <t>D2</t>
  </si>
  <si>
    <t>D3, D4, D5</t>
  </si>
  <si>
    <t>D6</t>
  </si>
  <si>
    <t>F1</t>
  </si>
  <si>
    <t>F2</t>
  </si>
  <si>
    <t>IC2</t>
  </si>
  <si>
    <t>J2</t>
  </si>
  <si>
    <t>J4</t>
  </si>
  <si>
    <t>J6</t>
  </si>
  <si>
    <t>J8</t>
  </si>
  <si>
    <t>L1</t>
  </si>
  <si>
    <t>Mire BOT 1, Mire BOT 2, Mire BOT 3, Mire BOT 4, Mire Top 1, Mire Top 2, Mire Top 3, Mire Top 4, Mire Top 5</t>
  </si>
  <si>
    <t>Q1</t>
  </si>
  <si>
    <t>Q2, Q5, Q6, Q7</t>
  </si>
  <si>
    <t>Q3</t>
  </si>
  <si>
    <t>Q4</t>
  </si>
  <si>
    <t>R1</t>
  </si>
  <si>
    <t>R2, R3, R4</t>
  </si>
  <si>
    <t>R5</t>
  </si>
  <si>
    <t>R6</t>
  </si>
  <si>
    <t>R7</t>
  </si>
  <si>
    <t>R8, R11, R17, R18, R19, R20, R24</t>
  </si>
  <si>
    <t>R9, R10, R14, R16, R28</t>
  </si>
  <si>
    <t>R12</t>
  </si>
  <si>
    <t>R13</t>
  </si>
  <si>
    <t>R15</t>
  </si>
  <si>
    <t>R21, R22, R25, R32, R100</t>
  </si>
  <si>
    <t>R23</t>
  </si>
  <si>
    <t>R26</t>
  </si>
  <si>
    <t>R27</t>
  </si>
  <si>
    <t>R33</t>
  </si>
  <si>
    <t>S1, S2, S5, S6, S7, S8, S9, S10, S11, S12, S13, S14</t>
  </si>
  <si>
    <t>S3</t>
  </si>
  <si>
    <t>T1</t>
  </si>
  <si>
    <t>U1</t>
  </si>
  <si>
    <t>U2</t>
  </si>
  <si>
    <t>U3</t>
  </si>
  <si>
    <t>U4</t>
  </si>
  <si>
    <t>U5</t>
  </si>
  <si>
    <t>U7</t>
  </si>
  <si>
    <t>U8</t>
  </si>
  <si>
    <t>U9</t>
  </si>
  <si>
    <t>X1</t>
  </si>
  <si>
    <t>CAP X5R 4.7µF 25V ±10% 0805</t>
  </si>
  <si>
    <t>CAP X7R 100nF 50V ±10% 0402</t>
  </si>
  <si>
    <t>CAP X5R 4.7µF 10V ±10% 0402</t>
  </si>
  <si>
    <t>CAP X5R 1µF 50V ±10% 0603</t>
  </si>
  <si>
    <t>CAP COG 9pF 50V ±0.1pF 0402</t>
  </si>
  <si>
    <t>CAP X5R 2.2µF 50V ±10% 0805</t>
  </si>
  <si>
    <t>diode TVS, 82400 Series, Bidirectionelle</t>
  </si>
  <si>
    <t>Osram Opto Micro SIDELED Series Red LED, 120    Source:  Datasheet</t>
  </si>
  <si>
    <t>Schottky Rectifier, 30 V, 500 mA, Single</t>
  </si>
  <si>
    <t>Zener 3V, 300mW - SOD 523-3</t>
  </si>
  <si>
    <t>FUSE 500mA 6V 0805</t>
  </si>
  <si>
    <t>PTC Resettable Fuse 0.75A(hold) 1.5A(trip) 6VDC 40A 0.6W 0.2s 0.09Ohm SMD Solder Pad 0805 T/R Automotive   Source:  Datasheet</t>
  </si>
  <si>
    <t>DCDC 2V5..5V5  50µA 1V8..3V3</t>
  </si>
  <si>
    <t>0.5mm Side entry Flat Flexible Cable Connector, 12pin,  bottom contacts</t>
  </si>
  <si>
    <t>Connecteurs FFC et FPC FFC/FPC 6 positions, 1mm, right angle, bottom contact</t>
  </si>
  <si>
    <t>Connecteurs carte Ã  carte et mezzanine BATTERY CONN 3 POSITION</t>
  </si>
  <si>
    <t>Connecteurs USB USB C Rec 16P 3u" Mid Mnt 1.6mm O-set SMT L = 6.5mm S-Spring</t>
  </si>
  <si>
    <t>IND 2.2µH, 20%, 1.8A 68mOhm 1MHz - 2.5x2</t>
  </si>
  <si>
    <t>Mire</t>
  </si>
  <si>
    <t>MOS N 100V 170mA Rds6R - SOT23</t>
  </si>
  <si>
    <t>MOS N 20V 100mA Rds3.5R</t>
  </si>
  <si>
    <t>MOS P 20V 200mA Rds1.2R</t>
  </si>
  <si>
    <t>MOS P 20V 100mA Rds3.8R</t>
  </si>
  <si>
    <t>CTN 47k 2% B(25/50) 4050K 0/+1% - 0402</t>
  </si>
  <si>
    <t>RES 5.1k 63mW 1% 0402</t>
  </si>
  <si>
    <t>RES 200R 63mW 1% 0402</t>
  </si>
  <si>
    <t>RES 40.2k 63mW 1% 0402</t>
  </si>
  <si>
    <t>RES 118k 63mW 1% 0402</t>
  </si>
  <si>
    <t>RES 10k 63mW 1% 0402</t>
  </si>
  <si>
    <t>RES 100k 63mW 1% 0402</t>
  </si>
  <si>
    <t>RES 10R 63mW 1% 0402</t>
  </si>
  <si>
    <t>RES 205k 63mW 1% 0402</t>
  </si>
  <si>
    <t>RES 49k9 63mW 1% 0402</t>
  </si>
  <si>
    <t>RES 220k 63mW 1% 0402</t>
  </si>
  <si>
    <t>RES 75k 63mW 1% 0402</t>
  </si>
  <si>
    <t>RES 750k 63mW 1% 0402</t>
  </si>
  <si>
    <t>RES 1M 63mW 1% 0402</t>
  </si>
  <si>
    <t>RES 11k5 63mW 1% 0402</t>
  </si>
  <si>
    <t>Switch 160gr</t>
  </si>
  <si>
    <t>Interrupteurs de contact WS-TASU SMD Switch 3.5x2.9 x1.35mm</t>
  </si>
  <si>
    <t>MOS N 20V 3.6A Rds24mR - SOT23</t>
  </si>
  <si>
    <t>Li + LINEAR Charger WithSystem Power Path Management</t>
  </si>
  <si>
    <t>Power saving Push Button Load switch</t>
  </si>
  <si>
    <t>LDO Regulator - High PSRR - 300mA - Input Voltage 1.7V/5.5V - Ouput Voltage 1.5V</t>
  </si>
  <si>
    <t>Arm Â® Cortex Â® -M33 32-bit MCU+TrusZoneÂ® + FPU, 375 DMIPS 250 MHz, 2-Mbyte flash memory, 640 Kbytes RAM, Crypt</t>
  </si>
  <si>
    <t>Low voltage adjustable 1.5% precision shunt regulators, SOT23</t>
  </si>
  <si>
    <t>3.6V Data-Line Surge and 30kV ESD Protection Diode Array 5-SOT-23 -40 to 125</t>
  </si>
  <si>
    <t>LDO Regulator - High PSRR - 300mA - Input Voltage 1.7V/5.5V - Ouput Voltage 1.8V</t>
  </si>
  <si>
    <t>LDO Regulator - High PSRR - 300mA - Input Voltage 1.7V/5.5V - Ouput Voltage 2.8V</t>
  </si>
  <si>
    <t>MANUFACTURER</t>
  </si>
  <si>
    <t>WALSIN</t>
  </si>
  <si>
    <t>YAGEO</t>
  </si>
  <si>
    <t>Würth</t>
  </si>
  <si>
    <t>OSRAM</t>
  </si>
  <si>
    <t>ON SEMI</t>
  </si>
  <si>
    <t>NXP</t>
  </si>
  <si>
    <t>JNHONGBAO</t>
  </si>
  <si>
    <t>Bel Circuit Protection</t>
  </si>
  <si>
    <t>SILERGY</t>
  </si>
  <si>
    <t>GCT</t>
  </si>
  <si>
    <t>JUSHUO</t>
  </si>
  <si>
    <t>TE Connectivity</t>
  </si>
  <si>
    <t>ANTENK</t>
  </si>
  <si>
    <t>CHILISIN</t>
  </si>
  <si>
    <t/>
  </si>
  <si>
    <t>MCC</t>
  </si>
  <si>
    <t>ROHM SEMI</t>
  </si>
  <si>
    <t>PANASONIC</t>
  </si>
  <si>
    <t>XKB</t>
  </si>
  <si>
    <t>SONG</t>
  </si>
  <si>
    <t>MPS</t>
  </si>
  <si>
    <t>TOREX</t>
  </si>
  <si>
    <t>STMicroelectronics</t>
  </si>
  <si>
    <t>TEXAS</t>
  </si>
  <si>
    <t>HCTL</t>
  </si>
  <si>
    <t>0805X475M250CT</t>
  </si>
  <si>
    <t>0402B104K500CT</t>
  </si>
  <si>
    <t>CC0402KRX5R6BB475</t>
  </si>
  <si>
    <t>0603X105K500CT</t>
  </si>
  <si>
    <t>0402N9R0B500CT</t>
  </si>
  <si>
    <t>805X225M500CT</t>
  </si>
  <si>
    <t>824001</t>
  </si>
  <si>
    <t>LR_Y8SF-U1V2-1</t>
  </si>
  <si>
    <t>MBR0530-TP</t>
  </si>
  <si>
    <t>BZX585-C30,115</t>
  </si>
  <si>
    <t>BNP05000F000</t>
  </si>
  <si>
    <t>0ZCK0075FF2E</t>
  </si>
  <si>
    <t>SY8088IAAC</t>
  </si>
  <si>
    <t>FFC2B35-12-G</t>
  </si>
  <si>
    <t>AFA07-S06FCA-00</t>
  </si>
  <si>
    <t>1982633-1</t>
  </si>
  <si>
    <t>U6252-35c</t>
  </si>
  <si>
    <t>BWVF002520122R2M00</t>
  </si>
  <si>
    <t>DNI</t>
  </si>
  <si>
    <t>BSS123-TP</t>
  </si>
  <si>
    <t>RE1C001UNTCL</t>
  </si>
  <si>
    <t>RZM002P02T2L</t>
  </si>
  <si>
    <t>RE1C001ZPTL</t>
  </si>
  <si>
    <t>ERT-J0EP473GM</t>
  </si>
  <si>
    <t>RC0402FR-075K1L</t>
  </si>
  <si>
    <t>RC0402FR-07200RL</t>
  </si>
  <si>
    <t>RC0402FR-0740K2L</t>
  </si>
  <si>
    <t>RC0402FR-07118KL</t>
  </si>
  <si>
    <t>RC0402FR-0710KL</t>
  </si>
  <si>
    <t>RC0402FR-07100KL</t>
  </si>
  <si>
    <t>RC0402FR-0710RL</t>
  </si>
  <si>
    <t>RC0402FR-07205KL</t>
  </si>
  <si>
    <t>RC0402FR-0749K9L</t>
  </si>
  <si>
    <t>RC0402FR-07220KL</t>
  </si>
  <si>
    <t>RC0402FR-0775KL</t>
  </si>
  <si>
    <t>RC0402FR-07750KL</t>
  </si>
  <si>
    <t>RC0201FR-071ML</t>
  </si>
  <si>
    <t>RC0402FR-0711K5L</t>
  </si>
  <si>
    <t>TS-3737-B</t>
  </si>
  <si>
    <t>TS-1821C</t>
  </si>
  <si>
    <t>NTR3C21NZT1G</t>
  </si>
  <si>
    <t>MP2607DL-LF-P</t>
  </si>
  <si>
    <t>XC6194AA05ER-G</t>
  </si>
  <si>
    <t>NCP115AMX150TCG</t>
  </si>
  <si>
    <t>STM32H573VIT6</t>
  </si>
  <si>
    <t>TLVH431AQDBZR</t>
  </si>
  <si>
    <t>ESDS312DBVR</t>
  </si>
  <si>
    <t>NCP115AMX180TCG</t>
  </si>
  <si>
    <t>NCP115AMX280TCG</t>
  </si>
  <si>
    <t>HC-FPC-05-09-24RLTAG</t>
  </si>
  <si>
    <t>NAME</t>
  </si>
  <si>
    <t>4.7µF</t>
  </si>
  <si>
    <t>100nF</t>
  </si>
  <si>
    <t>1µF</t>
  </si>
  <si>
    <t>9pF</t>
  </si>
  <si>
    <t>2.2µF</t>
  </si>
  <si>
    <t>ESD 5V</t>
  </si>
  <si>
    <t>LR Y8SF-U1V2-1</t>
  </si>
  <si>
    <t>MBR0530</t>
  </si>
  <si>
    <t>3V</t>
  </si>
  <si>
    <t>500mA@32V</t>
  </si>
  <si>
    <t>1.5A@6V</t>
  </si>
  <si>
    <t>SY8088</t>
  </si>
  <si>
    <t>6x1</t>
  </si>
  <si>
    <t>3pts</t>
  </si>
  <si>
    <t>USB-C</t>
  </si>
  <si>
    <t>2.2µH/1.3A</t>
  </si>
  <si>
    <t>RZM002</t>
  </si>
  <si>
    <t>NTC-47k</t>
  </si>
  <si>
    <t>5.1k</t>
  </si>
  <si>
    <t>200R</t>
  </si>
  <si>
    <t>40.2k</t>
  </si>
  <si>
    <t>118k</t>
  </si>
  <si>
    <t>10k</t>
  </si>
  <si>
    <t>100k</t>
  </si>
  <si>
    <t>10R</t>
  </si>
  <si>
    <t>205k</t>
  </si>
  <si>
    <t>49k9</t>
  </si>
  <si>
    <t>220k</t>
  </si>
  <si>
    <t>75k</t>
  </si>
  <si>
    <t>750k</t>
  </si>
  <si>
    <t>1M</t>
  </si>
  <si>
    <t>11.5k</t>
  </si>
  <si>
    <t>TS3737</t>
  </si>
  <si>
    <t>434331013822</t>
  </si>
  <si>
    <t>NTR3C21</t>
  </si>
  <si>
    <t>XC6192AA05ER-G</t>
  </si>
  <si>
    <t>NCP115 1V5</t>
  </si>
  <si>
    <t>STM32H573</t>
  </si>
  <si>
    <t>TLVH431</t>
  </si>
  <si>
    <t>NCP115 1V8</t>
  </si>
  <si>
    <t>NCP115 2V8</t>
  </si>
  <si>
    <t>24x0.5</t>
  </si>
  <si>
    <t>0805 - CAPACITOR</t>
  </si>
  <si>
    <t>0402 - CAPACITOR</t>
  </si>
  <si>
    <t>0603 - CAPACITOR</t>
  </si>
  <si>
    <t>SOT23-6 0.95 Var AA</t>
  </si>
  <si>
    <t>OSRAM LRY8SFU1V21</t>
  </si>
  <si>
    <t>SOD123 DIODE INC</t>
  </si>
  <si>
    <t>SOD523 TOSHIBA</t>
  </si>
  <si>
    <t>0805 - FUSE</t>
  </si>
  <si>
    <t>SOT23-5 0.95 Var AA</t>
  </si>
  <si>
    <t>GCT FFC2B35-12-G</t>
  </si>
  <si>
    <t>JUSHUO AFA07-S15FCC-00</t>
  </si>
  <si>
    <t>TE 19826331</t>
  </si>
  <si>
    <t>ANTENK U6252-35C</t>
  </si>
  <si>
    <t>CHILISON BWF00252012</t>
  </si>
  <si>
    <t>MIRE</t>
  </si>
  <si>
    <t>SOT23-VAR AB</t>
  </si>
  <si>
    <t>SOT-416-3</t>
  </si>
  <si>
    <t>SOT-723</t>
  </si>
  <si>
    <t>0402 - RESISTOR</t>
  </si>
  <si>
    <t>XKB TS3-737</t>
  </si>
  <si>
    <t>SONG TS1821C</t>
  </si>
  <si>
    <t>QFN14-0.5-3s4</t>
  </si>
  <si>
    <t>TOREX USP-8B06</t>
  </si>
  <si>
    <t>ON SEMI NCV8160AMX330TBG</t>
  </si>
  <si>
    <t>LQFP-100</t>
  </si>
  <si>
    <t>SOT95P270X145-5N</t>
  </si>
  <si>
    <t>HCTL HC-FPC-05-09-24RLTAG</t>
  </si>
  <si>
    <t>GENERIC</t>
  </si>
  <si>
    <t>True</t>
  </si>
  <si>
    <t>False</t>
  </si>
  <si>
    <t>Flase</t>
  </si>
  <si>
    <t>G$1</t>
  </si>
  <si>
    <t>ARTICLE CODE</t>
  </si>
  <si>
    <t>MSR 791-0805X475M250CT</t>
  </si>
  <si>
    <t>MSR 791-0402B104K500CT</t>
  </si>
  <si>
    <t>MSR 603-CC0402KR5R6BB475</t>
  </si>
  <si>
    <t>MSR 791-0603X105K500CT</t>
  </si>
  <si>
    <t>MSR 791-0402N220F500CT</t>
  </si>
  <si>
    <t>MSR 791-805X225M500CT</t>
  </si>
  <si>
    <t>MSR 710-824001</t>
  </si>
  <si>
    <t>MSR 720-LRY8SFU1V21</t>
  </si>
  <si>
    <t>MSR 833-MBR0530-TP, MSR 863-MBR0530-TP, MSR 863-MBR0530-TP</t>
  </si>
  <si>
    <t>MSR 771-BZX585-C30115</t>
  </si>
  <si>
    <t>530-0ZCK0050FF2E</t>
  </si>
  <si>
    <t>MSR 530-0ZCK0075FF2E</t>
  </si>
  <si>
    <t>LCSC C479072</t>
  </si>
  <si>
    <t>MSR 640-FFC2B35-12-G</t>
  </si>
  <si>
    <t>LCSC C72727</t>
  </si>
  <si>
    <t>MSR 571-1982633-1</t>
  </si>
  <si>
    <t>LCSC C2838263</t>
  </si>
  <si>
    <t>MSR 889-BSS123-TP</t>
  </si>
  <si>
    <t>MSR 755-RE1C001UNTCL</t>
  </si>
  <si>
    <t>MSR 755-RZM002P02T2L</t>
  </si>
  <si>
    <t>MSR 755-RE1C001ZPTL</t>
  </si>
  <si>
    <t>MSR 667-ERT-J0EP473GM</t>
  </si>
  <si>
    <t>MSR 603-RC0402FR-075K1L</t>
  </si>
  <si>
    <t>MSR 603-RC0402FR-07200rL</t>
  </si>
  <si>
    <t>MSR 603-RC0402FR-0740K2L</t>
  </si>
  <si>
    <t>MSR 603-RC0402FR-07118KL</t>
  </si>
  <si>
    <t>MSR 603-RC0402FR-0710KL</t>
  </si>
  <si>
    <t>MSR 603-RC0402FR-07100KL</t>
  </si>
  <si>
    <t>MSR 603-RC0402FR-0710RL</t>
  </si>
  <si>
    <t>MSR 603-RC0402FR-07205KL</t>
  </si>
  <si>
    <t>MSR 603-RC0402FR-0749K9L</t>
  </si>
  <si>
    <t>MSR 603-RC0402FR-07220KL</t>
  </si>
  <si>
    <t>MSR 603-RC0402FR-0775KL</t>
  </si>
  <si>
    <t>MSR 603-RC0402FR-07750KL</t>
  </si>
  <si>
    <t>MSR 603-RC0201FR-071ML</t>
  </si>
  <si>
    <t>MSR 603-RC0402FR-0711K5L</t>
  </si>
  <si>
    <t>MSR 863-NTR3C21NZT1G</t>
  </si>
  <si>
    <t>MSR 946-MP2607DLLFP</t>
  </si>
  <si>
    <t>MSR 865-XC6194AA05ER-G</t>
  </si>
  <si>
    <t>MSR 863-NCP115AMX150TCG</t>
  </si>
  <si>
    <t>MSR 511-STM32H573VIT6</t>
  </si>
  <si>
    <t>MSR 595-TLVH431AQDBZR</t>
  </si>
  <si>
    <t>MSR 595-ESDS312DBVR</t>
  </si>
  <si>
    <t>MSR 863-NCP115AMX180TCG</t>
  </si>
  <si>
    <t>MSR 863-NCP115AMX280TCG</t>
  </si>
  <si>
    <t>LCSC C5213757</t>
  </si>
  <si>
    <t>MANUFACTURE_CND</t>
  </si>
  <si>
    <t>'0ZCK0050FF2E/0402L050SLKR</t>
  </si>
  <si>
    <t>BSS138N / NTR3C21NZT1G</t>
  </si>
  <si>
    <t>ERP SF CODE</t>
  </si>
  <si>
    <t>4</t>
  </si>
  <si>
    <t>5</t>
  </si>
  <si>
    <t>14</t>
  </si>
  <si>
    <t>11</t>
  </si>
  <si>
    <t>07</t>
  </si>
  <si>
    <t>ERP CODE</t>
  </si>
  <si>
    <t>10-*</t>
  </si>
  <si>
    <t>MBR0530-*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</si>
</sst>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rgb="FFCCFF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1" fillId="2" borderId="0" xfId="0" quotePrefix="1" applyFont="1" applyFill="1" applyAlignment="1">
      <alignment horizontal="center" vertical="center"/>
    </xf>
    <xf numFmtId="0" fontId="4" fillId="2" borderId="12" xfId="0" quotePrefix="1" applyFont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5" fillId="2" borderId="11" xfId="0" quotePrefix="1" applyFont="1" applyFill="1" applyBorder="1" applyAlignment="1">
      <alignment horizontal="center" vertical="center"/>
    </xf>
    <xf numFmtId="49" fontId="0" fillId="0" borderId="10" xfId="0" quotePrefix="1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CC"/>
      <color rgb="FFFABA86"/>
      <color rgb="FFF78F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34637</xdr:colOff>
      <xdr:row>1</xdr:row>
      <xdr:rowOff>43295</xdr:rowOff>
    </xdr:from>
    <xdr:to>
      <xdr:col>1</xdr:col>
      <xdr:colOff>758461</xdr:colOff>
      <xdr:row>5</xdr:row>
      <xdr:rowOff>157595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21" y="99579"/>
          <a:ext cx="723824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1</xdr:row>
      <xdr:rowOff>47625</xdr:rowOff>
    </xdr:from>
    <xdr:to>
      <xdr:col>4</xdr:col>
      <xdr:colOff>1657350</xdr:colOff>
      <xdr:row>5</xdr:row>
      <xdr:rowOff>142875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1" b="6343"/>
        <a:stretch>
          <a:fillRect/>
        </a:stretch>
      </xdr:blipFill>
      <xdr:spPr bwMode="auto">
        <a:xfrm>
          <a:off x="1476375" y="104775"/>
          <a:ext cx="27622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0"/>
  <sheetViews>
    <sheetView showGridLines="0" tabSelected="1" zoomScale="85" zoomScaleNormal="85" workbookViewId="0">
      <pane xSplit="3" ySplit="9" topLeftCell="D10" activePane="bottomRight" state="frozen"/>
      <selection pane="topRight" activeCell="D1" sqref="D1"/>
      <selection pane="bottomLeft" activeCell="A9" sqref="A9"/>
      <selection pane="bottomRight" activeCell="D10" sqref="D10"/>
    </sheetView>
  </sheetViews>
  <sheetFormatPr baseColWidth="10" defaultRowHeight="15" x14ac:dyDescent="0.25"/>
  <cols>
    <col min="1" max="1" width="0.85546875" customWidth="1"/>
    <col min="2" max="2" width="11.42578125" style="2"/>
    <col min="3" max="3" width="16.7109375" style="2" hidden="1" customWidth="1"/>
    <col min="4" max="4" width="26.42578125" style="2" customWidth="1"/>
    <col min="5" max="5" width="31.7109375" style="2" customWidth="1"/>
    <col min="6" max="6" width="21.28515625" style="2" customWidth="1"/>
    <col min="7" max="7" width="27.85546875" style="2" customWidth="1"/>
    <col min="8" max="8" width="18.140625" style="2" customWidth="1"/>
    <col min="9" max="9" width="17.7109375" style="2" bestFit="1" customWidth="1"/>
    <col min="10" max="10" width="17.28515625" style="2" bestFit="1" customWidth="1"/>
    <col min="11" max="11" width="17.28515625" style="2" customWidth="1"/>
    <col min="12" max="12" width="25" style="2" customWidth="1"/>
    <col min="13" max="13" width="24.85546875" style="2" bestFit="1" customWidth="1"/>
    <col min="14" max="14" width="19.7109375" style="2" bestFit="1" customWidth="1"/>
    <col min="15" max="17" width="19.7109375" style="2" customWidth="1"/>
    <col min="18" max="18" width="17.28515625" style="2" customWidth="1"/>
    <col min="19" max="19" width="11.42578125" style="2"/>
  </cols>
  <sheetData>
    <row r="1" spans="2:19" ht="4.5" customHeight="1" thickBot="1" x14ac:dyDescent="0.3"/>
    <row r="2" spans="2:19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x14ac:dyDescent="0.25">
      <c r="B3" s="6"/>
      <c r="E3" s="21" t="e">
        <f ca="1">LEFT(MID(CELL("nomfichier",A1),FIND("[",CELL("nomfichier",A1))+1,999),FIND("]",MID(CELL("nomfichier",A1),FIND("[",CELL("nomfichier",A1))+1,999))-6)</f>
        <v>#VALUE!</v>
      </c>
      <c r="F3" s="21"/>
      <c r="G3" s="21"/>
      <c r="H3" s="21"/>
      <c r="I3" s="21"/>
      <c r="J3" s="21"/>
      <c r="K3" s="21"/>
      <c r="L3" s="21"/>
      <c r="N3" s="11" t="s">
        <v>2</v>
      </c>
      <c r="O3" s="24" t="s">
        <v>21</v>
      </c>
      <c r="P3" s="12"/>
      <c r="Q3" s="12"/>
      <c r="S3" s="7"/>
    </row>
    <row r="4" spans="2:19" x14ac:dyDescent="0.25">
      <c r="B4" s="6"/>
      <c r="E4" s="21"/>
      <c r="F4" s="21"/>
      <c r="G4" s="21"/>
      <c r="H4" s="21"/>
      <c r="I4" s="21"/>
      <c r="J4" s="21"/>
      <c r="K4" s="21"/>
      <c r="L4" s="21"/>
      <c r="N4" s="11" t="s">
        <v>3</v>
      </c>
      <c r="O4" s="24" t="s">
        <v>22</v>
      </c>
      <c r="P4" s="12"/>
      <c r="Q4" s="12"/>
      <c r="S4" s="7"/>
    </row>
    <row r="5" spans="2:19" x14ac:dyDescent="0.25">
      <c r="B5" s="6"/>
      <c r="E5" s="23" t="s">
        <v>20</v>
      </c>
      <c r="F5" s="22"/>
      <c r="G5" s="22"/>
      <c r="H5" s="22"/>
      <c r="I5" s="22"/>
      <c r="J5" s="22"/>
      <c r="K5" s="22"/>
      <c r="L5" s="22"/>
      <c r="N5" s="11" t="s">
        <v>4</v>
      </c>
      <c r="O5" s="24" t="s">
        <v>23</v>
      </c>
      <c r="P5" s="12"/>
      <c r="Q5" s="12"/>
      <c r="S5" s="7"/>
    </row>
    <row r="6" spans="2:19" ht="15.75" thickBot="1" x14ac:dyDescent="0.3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8" spans="2:19" ht="15" customHeight="1" x14ac:dyDescent="0.25">
      <c r="B8" s="18" t="s">
        <v>0</v>
      </c>
      <c r="C8" s="19"/>
      <c r="D8" s="20" t="s">
        <v>6</v>
      </c>
      <c r="E8" s="18" t="s">
        <v>7</v>
      </c>
      <c r="F8" s="18" t="s">
        <v>8</v>
      </c>
      <c r="G8" s="18" t="s">
        <v>9</v>
      </c>
      <c r="H8" s="18" t="s">
        <v>1</v>
      </c>
      <c r="I8" s="18" t="s">
        <v>10</v>
      </c>
      <c r="J8" s="18" t="s">
        <v>15</v>
      </c>
      <c r="K8" s="18" t="s">
        <v>11</v>
      </c>
      <c r="L8" s="18" t="s">
        <v>12</v>
      </c>
      <c r="M8" s="18" t="s">
        <v>13</v>
      </c>
      <c r="N8" s="18" t="s">
        <v>16</v>
      </c>
      <c r="O8" s="18" t="s">
        <v>14</v>
      </c>
      <c r="P8" s="18" t="s">
        <v>17</v>
      </c>
      <c r="Q8" s="18" t="s">
        <v>18</v>
      </c>
      <c r="R8" s="18" t="s">
        <v>19</v>
      </c>
      <c r="S8" s="20" t="s">
        <v>5</v>
      </c>
    </row>
    <row r="9" spans="2:19" ht="3.75" customHeight="1" x14ac:dyDescent="0.25">
      <c r="B9" s="16"/>
      <c r="C9" s="25" t="s">
        <v>24</v>
      </c>
      <c r="D9" s="26" t="s">
        <v>6</v>
      </c>
      <c r="E9" s="29" t="s">
        <v>7</v>
      </c>
      <c r="F9" s="29" t="s">
        <v>124</v>
      </c>
      <c r="G9" s="29" t="s">
        <v>10</v>
      </c>
      <c r="H9" s="17"/>
      <c r="I9" s="29" t="s">
        <v>200</v>
      </c>
      <c r="J9" s="29" t="s">
        <v>15</v>
      </c>
      <c r="K9" s="29" t="s">
        <v>270</v>
      </c>
      <c r="L9" s="29" t="s">
        <v>275</v>
      </c>
      <c r="M9" s="29" t="s">
        <v>322</v>
      </c>
      <c r="N9" s="29" t="s">
        <v>325</v>
      </c>
      <c r="O9" s="29" t="s">
        <v>331</v>
      </c>
      <c r="P9" s="17"/>
      <c r="Q9" s="17"/>
      <c r="R9" s="17"/>
      <c r="S9" s="17"/>
    </row>
    <row r="10" spans="2:19" ht="15" customHeight="1" x14ac:dyDescent="0.25">
      <c r="B10" s="14">
        <f>IF(I10="DNI",0,C10)</f>
        <v>18</v>
      </c>
      <c r="C10" s="15">
        <v>18</v>
      </c>
      <c r="D10" s="27" t="s">
        <v>25</v>
      </c>
      <c r="E10" s="27" t="s">
        <v>75</v>
      </c>
      <c r="F10" s="27" t="s">
        <v>125</v>
      </c>
      <c r="G10" s="30" t="s">
        <v>150</v>
      </c>
      <c r="H10" s="15"/>
      <c r="I10" s="27" t="s">
        <v>201</v>
      </c>
      <c r="J10" s="27" t="s">
        <v>243</v>
      </c>
      <c r="K10" s="27" t="s">
        <v>271</v>
      </c>
      <c r="L10" s="27" t="s">
        <v>276</v>
      </c>
      <c r="M10" s="27" t="s">
        <v>139</v>
      </c>
      <c r="N10" s="27" t="s">
        <v>326</v>
      </c>
      <c r="O10" s="27" t="s">
        <v>332</v>
      </c>
      <c r="P10" s="15"/>
      <c r="Q10" s="15"/>
      <c r="R10" s="15"/>
    </row>
    <row r="11" spans="2:19" x14ac:dyDescent="0.25">
      <c r="B11" s="13">
        <f>IF(I11="DNI",0,C11)</f>
        <v>19</v>
      </c>
      <c r="C11" s="1">
        <v>19</v>
      </c>
      <c r="D11" s="28" t="s">
        <v>26</v>
      </c>
      <c r="E11" s="28" t="s">
        <v>76</v>
      </c>
      <c r="F11" s="28" t="s">
        <v>125</v>
      </c>
      <c r="G11" s="31" t="s">
        <v>151</v>
      </c>
      <c r="H11" s="1"/>
      <c r="I11" s="28" t="s">
        <v>202</v>
      </c>
      <c r="J11" s="28" t="s">
        <v>244</v>
      </c>
      <c r="K11" s="28" t="s">
        <v>271</v>
      </c>
      <c r="L11" s="28" t="s">
        <v>277</v>
      </c>
      <c r="M11" s="28" t="s">
        <v>139</v>
      </c>
      <c r="N11" s="28" t="s">
        <v>326</v>
      </c>
      <c r="O11" s="28" t="s">
        <v>332</v>
      </c>
      <c r="P11" s="1"/>
      <c r="Q11" s="1"/>
      <c r="R11" s="1"/>
    </row>
    <row r="12" spans="2:19" ht="15" customHeight="1" x14ac:dyDescent="0.25">
      <c r="B12" s="14">
        <f>IF(I12="DNI",0,C12)</f>
        <v>1</v>
      </c>
      <c r="C12" s="15">
        <v>1</v>
      </c>
      <c r="D12" s="27" t="s">
        <v>27</v>
      </c>
      <c r="E12" s="27" t="s">
        <v>77</v>
      </c>
      <c r="F12" s="27" t="s">
        <v>126</v>
      </c>
      <c r="G12" s="30" t="s">
        <v>152</v>
      </c>
      <c r="H12" s="15"/>
      <c r="I12" s="27" t="s">
        <v>201</v>
      </c>
      <c r="J12" s="27" t="s">
        <v>244</v>
      </c>
      <c r="K12" s="27" t="s">
        <v>271</v>
      </c>
      <c r="L12" s="27" t="s">
        <v>278</v>
      </c>
      <c r="M12" s="27" t="s">
        <v>139</v>
      </c>
      <c r="N12" s="27" t="s">
        <v>326</v>
      </c>
      <c r="O12" s="27" t="s">
        <v>332</v>
      </c>
      <c r="P12" s="15"/>
      <c r="Q12" s="15"/>
      <c r="R12" s="15"/>
    </row>
    <row r="13" spans="2:19" x14ac:dyDescent="0.25">
      <c r="B13" s="13">
        <f>IF(I13="DNI",0,C13)</f>
        <v>9</v>
      </c>
      <c r="C13" s="1">
        <v>9</v>
      </c>
      <c r="D13" s="28" t="s">
        <v>28</v>
      </c>
      <c r="E13" s="28" t="s">
        <v>78</v>
      </c>
      <c r="F13" s="28" t="s">
        <v>125</v>
      </c>
      <c r="G13" s="31" t="s">
        <v>153</v>
      </c>
      <c r="H13" s="1"/>
      <c r="I13" s="28" t="s">
        <v>203</v>
      </c>
      <c r="J13" s="28" t="s">
        <v>245</v>
      </c>
      <c r="K13" s="28" t="s">
        <v>271</v>
      </c>
      <c r="L13" s="28" t="s">
        <v>279</v>
      </c>
      <c r="M13" s="28" t="s">
        <v>139</v>
      </c>
      <c r="N13" s="28" t="s">
        <v>326</v>
      </c>
      <c r="O13" s="28" t="s">
        <v>332</v>
      </c>
      <c r="P13" s="1"/>
      <c r="Q13" s="1"/>
      <c r="R13" s="1"/>
    </row>
    <row r="14" spans="2:19" ht="15" customHeight="1" x14ac:dyDescent="0.25">
      <c r="B14" s="14">
        <f>IF(I14="DNI",0,C14)</f>
        <v>1</v>
      </c>
      <c r="C14" s="15">
        <v>1</v>
      </c>
      <c r="D14" s="27" t="s">
        <v>29</v>
      </c>
      <c r="E14" s="27" t="s">
        <v>79</v>
      </c>
      <c r="F14" s="27" t="s">
        <v>125</v>
      </c>
      <c r="G14" s="30" t="s">
        <v>154</v>
      </c>
      <c r="H14" s="15"/>
      <c r="I14" s="27" t="s">
        <v>204</v>
      </c>
      <c r="J14" s="27" t="s">
        <v>244</v>
      </c>
      <c r="K14" s="27" t="s">
        <v>271</v>
      </c>
      <c r="L14" s="27" t="s">
        <v>280</v>
      </c>
      <c r="M14" s="27" t="s">
        <v>139</v>
      </c>
      <c r="N14" s="27" t="s">
        <v>326</v>
      </c>
      <c r="O14" s="27" t="s">
        <v>332</v>
      </c>
      <c r="P14" s="15"/>
      <c r="Q14" s="15"/>
      <c r="R14" s="15"/>
    </row>
    <row r="15" spans="2:19" x14ac:dyDescent="0.25">
      <c r="B15" s="13">
        <f>IF(I15="DNI",0,C15)</f>
        <v>2</v>
      </c>
      <c r="C15" s="1">
        <v>2</v>
      </c>
      <c r="D15" s="28" t="s">
        <v>30</v>
      </c>
      <c r="E15" s="28" t="s">
        <v>80</v>
      </c>
      <c r="F15" s="28" t="s">
        <v>125</v>
      </c>
      <c r="G15" s="31" t="s">
        <v>155</v>
      </c>
      <c r="H15" s="1"/>
      <c r="I15" s="28" t="s">
        <v>205</v>
      </c>
      <c r="J15" s="28" t="s">
        <v>243</v>
      </c>
      <c r="K15" s="28" t="s">
        <v>271</v>
      </c>
      <c r="L15" s="28" t="s">
        <v>281</v>
      </c>
      <c r="M15" s="28" t="s">
        <v>139</v>
      </c>
      <c r="N15" s="28" t="s">
        <v>326</v>
      </c>
      <c r="O15" s="28" t="s">
        <v>332</v>
      </c>
      <c r="P15" s="1"/>
      <c r="Q15" s="1"/>
      <c r="R15" s="1"/>
    </row>
    <row r="16" spans="2:19" ht="15" customHeight="1" x14ac:dyDescent="0.25">
      <c r="B16" s="14">
        <f>IF(I16="DNI",0,C16)</f>
        <v>1</v>
      </c>
      <c r="C16" s="15">
        <v>1</v>
      </c>
      <c r="D16" s="27" t="s">
        <v>31</v>
      </c>
      <c r="E16" s="27" t="s">
        <v>81</v>
      </c>
      <c r="F16" s="27" t="s">
        <v>127</v>
      </c>
      <c r="G16" s="30" t="s">
        <v>156</v>
      </c>
      <c r="H16" s="15"/>
      <c r="I16" s="27" t="s">
        <v>206</v>
      </c>
      <c r="J16" s="27" t="s">
        <v>246</v>
      </c>
      <c r="K16" s="27" t="s">
        <v>272</v>
      </c>
      <c r="L16" s="27" t="s">
        <v>282</v>
      </c>
      <c r="M16" s="27" t="s">
        <v>139</v>
      </c>
      <c r="N16" s="27" t="s">
        <v>139</v>
      </c>
      <c r="O16" s="27" t="s">
        <v>332</v>
      </c>
      <c r="P16" s="15"/>
      <c r="Q16" s="15"/>
      <c r="R16" s="15"/>
    </row>
    <row r="17" spans="2:18" x14ac:dyDescent="0.25">
      <c r="B17" s="13">
        <f>IF(I17="DNI",0,C17)</f>
        <v>1</v>
      </c>
      <c r="C17" s="1">
        <v>1</v>
      </c>
      <c r="D17" s="28" t="s">
        <v>32</v>
      </c>
      <c r="E17" s="28" t="s">
        <v>82</v>
      </c>
      <c r="F17" s="28" t="s">
        <v>128</v>
      </c>
      <c r="G17" s="31" t="s">
        <v>157</v>
      </c>
      <c r="H17" s="1"/>
      <c r="I17" s="28" t="s">
        <v>207</v>
      </c>
      <c r="J17" s="28" t="s">
        <v>247</v>
      </c>
      <c r="K17" s="28" t="s">
        <v>273</v>
      </c>
      <c r="L17" s="28" t="s">
        <v>283</v>
      </c>
      <c r="M17" s="28" t="s">
        <v>139</v>
      </c>
      <c r="N17" s="28" t="s">
        <v>327</v>
      </c>
      <c r="O17" s="28" t="s">
        <v>332</v>
      </c>
      <c r="P17" s="1"/>
      <c r="Q17" s="1"/>
      <c r="R17" s="1"/>
    </row>
    <row r="18" spans="2:18" ht="15" customHeight="1" x14ac:dyDescent="0.25">
      <c r="B18" s="14">
        <f>IF(I18="DNI",0,C18)</f>
        <v>3</v>
      </c>
      <c r="C18" s="15">
        <v>3</v>
      </c>
      <c r="D18" s="27" t="s">
        <v>33</v>
      </c>
      <c r="E18" s="27" t="s">
        <v>83</v>
      </c>
      <c r="F18" s="27" t="s">
        <v>129</v>
      </c>
      <c r="G18" s="30" t="s">
        <v>158</v>
      </c>
      <c r="H18" s="15"/>
      <c r="I18" s="27" t="s">
        <v>208</v>
      </c>
      <c r="J18" s="27" t="s">
        <v>248</v>
      </c>
      <c r="K18" s="27" t="s">
        <v>272</v>
      </c>
      <c r="L18" s="27" t="s">
        <v>284</v>
      </c>
      <c r="M18" s="27" t="s">
        <v>139</v>
      </c>
      <c r="N18" s="27" t="s">
        <v>139</v>
      </c>
      <c r="O18" s="27" t="s">
        <v>333</v>
      </c>
      <c r="P18" s="15"/>
      <c r="Q18" s="15"/>
      <c r="R18" s="15"/>
    </row>
    <row r="19" spans="2:18" x14ac:dyDescent="0.25">
      <c r="B19" s="13">
        <f>IF(I19="DNI",0,C19)</f>
        <v>1</v>
      </c>
      <c r="C19" s="1">
        <v>1</v>
      </c>
      <c r="D19" s="28" t="s">
        <v>34</v>
      </c>
      <c r="E19" s="28" t="s">
        <v>84</v>
      </c>
      <c r="F19" s="28" t="s">
        <v>130</v>
      </c>
      <c r="G19" s="31" t="s">
        <v>159</v>
      </c>
      <c r="H19" s="1"/>
      <c r="I19" s="28" t="s">
        <v>209</v>
      </c>
      <c r="J19" s="28" t="s">
        <v>249</v>
      </c>
      <c r="K19" s="28" t="s">
        <v>272</v>
      </c>
      <c r="L19" s="28" t="s">
        <v>285</v>
      </c>
      <c r="M19" s="28" t="s">
        <v>139</v>
      </c>
      <c r="N19" s="28" t="s">
        <v>139</v>
      </c>
      <c r="O19" s="28" t="s">
        <v>139</v>
      </c>
      <c r="P19" s="1"/>
      <c r="Q19" s="1"/>
      <c r="R19" s="1"/>
    </row>
    <row r="20" spans="2:18" ht="15" customHeight="1" x14ac:dyDescent="0.25">
      <c r="B20" s="14">
        <f>IF(I20="DNI",0,C20)</f>
        <v>1</v>
      </c>
      <c r="C20" s="15">
        <v>1</v>
      </c>
      <c r="D20" s="27" t="s">
        <v>35</v>
      </c>
      <c r="E20" s="27" t="s">
        <v>85</v>
      </c>
      <c r="F20" s="27" t="s">
        <v>131</v>
      </c>
      <c r="G20" s="30" t="s">
        <v>160</v>
      </c>
      <c r="H20" s="15"/>
      <c r="I20" s="27" t="s">
        <v>210</v>
      </c>
      <c r="J20" s="27" t="s">
        <v>250</v>
      </c>
      <c r="K20" s="27" t="s">
        <v>272</v>
      </c>
      <c r="L20" s="27" t="s">
        <v>286</v>
      </c>
      <c r="M20" s="27" t="s">
        <v>323</v>
      </c>
      <c r="N20" s="27" t="s">
        <v>160</v>
      </c>
      <c r="O20" s="27" t="s">
        <v>332</v>
      </c>
      <c r="P20" s="15"/>
      <c r="Q20" s="15"/>
      <c r="R20" s="15"/>
    </row>
    <row r="21" spans="2:18" x14ac:dyDescent="0.25">
      <c r="B21" s="13">
        <f>IF(I21="DNI",0,C21)</f>
        <v>1</v>
      </c>
      <c r="C21" s="1">
        <v>1</v>
      </c>
      <c r="D21" s="28" t="s">
        <v>36</v>
      </c>
      <c r="E21" s="28" t="s">
        <v>86</v>
      </c>
      <c r="F21" s="28" t="s">
        <v>132</v>
      </c>
      <c r="G21" s="31" t="s">
        <v>161</v>
      </c>
      <c r="H21" s="1"/>
      <c r="I21" s="28" t="s">
        <v>211</v>
      </c>
      <c r="J21" s="28" t="s">
        <v>250</v>
      </c>
      <c r="K21" s="28" t="s">
        <v>272</v>
      </c>
      <c r="L21" s="28" t="s">
        <v>287</v>
      </c>
      <c r="M21" s="28" t="s">
        <v>139</v>
      </c>
      <c r="N21" s="28" t="s">
        <v>139</v>
      </c>
      <c r="O21" s="28" t="s">
        <v>332</v>
      </c>
      <c r="P21" s="1"/>
      <c r="Q21" s="1"/>
      <c r="R21" s="1"/>
    </row>
    <row r="22" spans="2:18" ht="15" customHeight="1" x14ac:dyDescent="0.25">
      <c r="B22" s="14">
        <f>IF(I22="DNI",0,C22)</f>
        <v>1</v>
      </c>
      <c r="C22" s="15">
        <v>1</v>
      </c>
      <c r="D22" s="27" t="s">
        <v>37</v>
      </c>
      <c r="E22" s="27" t="s">
        <v>87</v>
      </c>
      <c r="F22" s="27" t="s">
        <v>133</v>
      </c>
      <c r="G22" s="30" t="s">
        <v>162</v>
      </c>
      <c r="H22" s="15"/>
      <c r="I22" s="27" t="s">
        <v>212</v>
      </c>
      <c r="J22" s="27" t="s">
        <v>251</v>
      </c>
      <c r="K22" s="27" t="s">
        <v>272</v>
      </c>
      <c r="L22" s="27" t="s">
        <v>288</v>
      </c>
      <c r="M22" s="27" t="s">
        <v>139</v>
      </c>
      <c r="N22" s="27" t="s">
        <v>139</v>
      </c>
      <c r="O22" s="27" t="s">
        <v>139</v>
      </c>
      <c r="P22" s="15"/>
      <c r="Q22" s="15"/>
      <c r="R22" s="15"/>
    </row>
    <row r="23" spans="2:18" x14ac:dyDescent="0.25">
      <c r="B23" s="13">
        <f>IF(I23="DNI",0,C23)</f>
        <v>1</v>
      </c>
      <c r="C23" s="1">
        <v>1</v>
      </c>
      <c r="D23" s="28" t="s">
        <v>38</v>
      </c>
      <c r="E23" s="28" t="s">
        <v>88</v>
      </c>
      <c r="F23" s="28" t="s">
        <v>134</v>
      </c>
      <c r="G23" s="31" t="s">
        <v>163</v>
      </c>
      <c r="H23" s="1"/>
      <c r="I23" s="28" t="s">
        <v>163</v>
      </c>
      <c r="J23" s="28" t="s">
        <v>252</v>
      </c>
      <c r="K23" s="28" t="s">
        <v>272</v>
      </c>
      <c r="L23" s="28" t="s">
        <v>289</v>
      </c>
      <c r="M23" s="28" t="s">
        <v>139</v>
      </c>
      <c r="N23" s="28" t="s">
        <v>328</v>
      </c>
      <c r="O23" s="28" t="s">
        <v>332</v>
      </c>
      <c r="P23" s="1"/>
      <c r="Q23" s="1"/>
      <c r="R23" s="1"/>
    </row>
    <row r="24" spans="2:18" ht="15" customHeight="1" x14ac:dyDescent="0.25">
      <c r="B24" s="14">
        <f>IF(I24="DNI",0,C24)</f>
        <v>1</v>
      </c>
      <c r="C24" s="15">
        <v>1</v>
      </c>
      <c r="D24" s="27" t="s">
        <v>39</v>
      </c>
      <c r="E24" s="27" t="s">
        <v>89</v>
      </c>
      <c r="F24" s="27" t="s">
        <v>135</v>
      </c>
      <c r="G24" s="30" t="s">
        <v>164</v>
      </c>
      <c r="H24" s="15"/>
      <c r="I24" s="27" t="s">
        <v>213</v>
      </c>
      <c r="J24" s="27" t="s">
        <v>253</v>
      </c>
      <c r="K24" s="27" t="s">
        <v>272</v>
      </c>
      <c r="L24" s="27" t="s">
        <v>290</v>
      </c>
      <c r="M24" s="27" t="s">
        <v>139</v>
      </c>
      <c r="N24" s="27" t="s">
        <v>329</v>
      </c>
      <c r="O24" s="27" t="s">
        <v>332</v>
      </c>
      <c r="P24" s="15"/>
      <c r="Q24" s="15"/>
      <c r="R24" s="15"/>
    </row>
    <row r="25" spans="2:18" x14ac:dyDescent="0.25">
      <c r="B25" s="13">
        <f>IF(I25="DNI",0,C25)</f>
        <v>1</v>
      </c>
      <c r="C25" s="1">
        <v>1</v>
      </c>
      <c r="D25" s="28" t="s">
        <v>40</v>
      </c>
      <c r="E25" s="28" t="s">
        <v>90</v>
      </c>
      <c r="F25" s="28" t="s">
        <v>136</v>
      </c>
      <c r="G25" s="31" t="s">
        <v>165</v>
      </c>
      <c r="H25" s="1"/>
      <c r="I25" s="28" t="s">
        <v>214</v>
      </c>
      <c r="J25" s="28" t="s">
        <v>254</v>
      </c>
      <c r="K25" s="28" t="s">
        <v>272</v>
      </c>
      <c r="L25" s="28" t="s">
        <v>291</v>
      </c>
      <c r="M25" s="28" t="s">
        <v>139</v>
      </c>
      <c r="N25" s="28" t="s">
        <v>139</v>
      </c>
      <c r="O25" s="28" t="s">
        <v>332</v>
      </c>
      <c r="P25" s="1"/>
      <c r="Q25" s="1"/>
      <c r="R25" s="1"/>
    </row>
    <row r="26" spans="2:18" ht="15" customHeight="1" x14ac:dyDescent="0.25">
      <c r="B26" s="14">
        <f>IF(I26="DNI",0,C26)</f>
        <v>1</v>
      </c>
      <c r="C26" s="15">
        <v>1</v>
      </c>
      <c r="D26" s="27" t="s">
        <v>41</v>
      </c>
      <c r="E26" s="27" t="s">
        <v>91</v>
      </c>
      <c r="F26" s="27" t="s">
        <v>137</v>
      </c>
      <c r="G26" s="30" t="s">
        <v>166</v>
      </c>
      <c r="H26" s="15"/>
      <c r="I26" s="27" t="s">
        <v>215</v>
      </c>
      <c r="J26" s="27" t="s">
        <v>255</v>
      </c>
      <c r="K26" s="27" t="s">
        <v>272</v>
      </c>
      <c r="L26" s="27" t="s">
        <v>139</v>
      </c>
      <c r="M26" s="27" t="s">
        <v>139</v>
      </c>
      <c r="N26" s="27" t="s">
        <v>139</v>
      </c>
      <c r="O26" s="27" t="s">
        <v>332</v>
      </c>
      <c r="P26" s="15"/>
      <c r="Q26" s="15"/>
      <c r="R26" s="15"/>
    </row>
    <row r="27" spans="2:18" x14ac:dyDescent="0.25">
      <c r="B27" s="13">
        <f>IF(I27="DNI",0,C27)</f>
        <v>1</v>
      </c>
      <c r="C27" s="1">
        <v>1</v>
      </c>
      <c r="D27" s="28" t="s">
        <v>42</v>
      </c>
      <c r="E27" s="28" t="s">
        <v>92</v>
      </c>
      <c r="F27" s="28" t="s">
        <v>138</v>
      </c>
      <c r="G27" s="31" t="s">
        <v>167</v>
      </c>
      <c r="H27" s="1"/>
      <c r="I27" s="28" t="s">
        <v>216</v>
      </c>
      <c r="J27" s="28" t="s">
        <v>256</v>
      </c>
      <c r="K27" s="28" t="s">
        <v>272</v>
      </c>
      <c r="L27" s="28" t="s">
        <v>292</v>
      </c>
      <c r="M27" s="28" t="s">
        <v>139</v>
      </c>
      <c r="N27" s="28" t="s">
        <v>330</v>
      </c>
      <c r="O27" s="28" t="s">
        <v>332</v>
      </c>
      <c r="P27" s="1"/>
      <c r="Q27" s="1"/>
      <c r="R27" s="1"/>
    </row>
    <row r="28" spans="2:18" ht="15" customHeight="1" x14ac:dyDescent="0.25">
      <c r="B28" s="14">
        <f>IF(I28="DNI",0,C28)</f>
        <v>0</v>
      </c>
      <c r="C28" s="15">
        <v>9</v>
      </c>
      <c r="D28" s="27" t="s">
        <v>43</v>
      </c>
      <c r="E28" s="27" t="s">
        <v>93</v>
      </c>
      <c r="F28" s="27" t="s">
        <v>139</v>
      </c>
      <c r="G28" s="30" t="s">
        <v>168</v>
      </c>
      <c r="H28" s="15"/>
      <c r="I28" s="27" t="s">
        <v>168</v>
      </c>
      <c r="J28" s="27" t="s">
        <v>257</v>
      </c>
      <c r="K28" s="27" t="s">
        <v>139</v>
      </c>
      <c r="L28" s="27" t="s">
        <v>139</v>
      </c>
      <c r="M28" s="27" t="s">
        <v>139</v>
      </c>
      <c r="N28" s="27" t="s">
        <v>139</v>
      </c>
      <c r="O28" s="27" t="s">
        <v>139</v>
      </c>
      <c r="P28" s="15"/>
      <c r="Q28" s="15"/>
      <c r="R28" s="15"/>
    </row>
    <row r="29" spans="2:18" x14ac:dyDescent="0.25">
      <c r="B29" s="13">
        <f>IF(I29="DNI",0,C29)</f>
        <v>1</v>
      </c>
      <c r="C29" s="1">
        <v>1</v>
      </c>
      <c r="D29" s="28" t="s">
        <v>44</v>
      </c>
      <c r="E29" s="28" t="s">
        <v>94</v>
      </c>
      <c r="F29" s="28" t="s">
        <v>140</v>
      </c>
      <c r="G29" s="31" t="s">
        <v>169</v>
      </c>
      <c r="H29" s="1"/>
      <c r="I29" s="28" t="s">
        <v>169</v>
      </c>
      <c r="J29" s="28" t="s">
        <v>258</v>
      </c>
      <c r="K29" s="28" t="s">
        <v>272</v>
      </c>
      <c r="L29" s="28" t="s">
        <v>293</v>
      </c>
      <c r="M29" s="28" t="s">
        <v>139</v>
      </c>
      <c r="N29" s="28" t="s">
        <v>139</v>
      </c>
      <c r="O29" s="28" t="s">
        <v>139</v>
      </c>
      <c r="P29" s="1"/>
      <c r="Q29" s="1"/>
      <c r="R29" s="1"/>
    </row>
    <row r="30" spans="2:18" ht="15" customHeight="1" x14ac:dyDescent="0.25">
      <c r="B30" s="14">
        <f>IF(I30="DNI",0,C30)</f>
        <v>4</v>
      </c>
      <c r="C30" s="15">
        <v>4</v>
      </c>
      <c r="D30" s="27" t="s">
        <v>45</v>
      </c>
      <c r="E30" s="27" t="s">
        <v>95</v>
      </c>
      <c r="F30" s="27" t="s">
        <v>141</v>
      </c>
      <c r="G30" s="30" t="s">
        <v>170</v>
      </c>
      <c r="H30" s="15"/>
      <c r="I30" s="27" t="s">
        <v>170</v>
      </c>
      <c r="J30" s="27" t="s">
        <v>259</v>
      </c>
      <c r="K30" s="27" t="s">
        <v>272</v>
      </c>
      <c r="L30" s="27" t="s">
        <v>294</v>
      </c>
      <c r="M30" s="27" t="s">
        <v>139</v>
      </c>
      <c r="N30" s="27" t="s">
        <v>139</v>
      </c>
      <c r="O30" s="27" t="s">
        <v>332</v>
      </c>
      <c r="P30" s="15"/>
      <c r="Q30" s="15"/>
      <c r="R30" s="15"/>
    </row>
    <row r="31" spans="2:18" x14ac:dyDescent="0.25">
      <c r="B31" s="13">
        <f>IF(I31="DNI",0,C31)</f>
        <v>1</v>
      </c>
      <c r="C31" s="1">
        <v>1</v>
      </c>
      <c r="D31" s="28" t="s">
        <v>46</v>
      </c>
      <c r="E31" s="28" t="s">
        <v>96</v>
      </c>
      <c r="F31" s="28" t="s">
        <v>141</v>
      </c>
      <c r="G31" s="31" t="s">
        <v>171</v>
      </c>
      <c r="H31" s="1"/>
      <c r="I31" s="28" t="s">
        <v>217</v>
      </c>
      <c r="J31" s="28" t="s">
        <v>260</v>
      </c>
      <c r="K31" s="28" t="s">
        <v>272</v>
      </c>
      <c r="L31" s="28" t="s">
        <v>295</v>
      </c>
      <c r="M31" s="28" t="s">
        <v>139</v>
      </c>
      <c r="N31" s="28" t="s">
        <v>139</v>
      </c>
      <c r="O31" s="28" t="s">
        <v>139</v>
      </c>
      <c r="P31" s="1"/>
      <c r="Q31" s="1"/>
      <c r="R31" s="1"/>
    </row>
    <row r="32" spans="2:18" ht="15" customHeight="1" x14ac:dyDescent="0.25">
      <c r="B32" s="14">
        <f>IF(I32="DNI",0,C32)</f>
        <v>1</v>
      </c>
      <c r="C32" s="15">
        <v>1</v>
      </c>
      <c r="D32" s="27" t="s">
        <v>47</v>
      </c>
      <c r="E32" s="27" t="s">
        <v>97</v>
      </c>
      <c r="F32" s="27" t="s">
        <v>141</v>
      </c>
      <c r="G32" s="30" t="s">
        <v>172</v>
      </c>
      <c r="H32" s="15"/>
      <c r="I32" s="27" t="s">
        <v>172</v>
      </c>
      <c r="J32" s="27" t="s">
        <v>259</v>
      </c>
      <c r="K32" s="27" t="s">
        <v>272</v>
      </c>
      <c r="L32" s="27" t="s">
        <v>296</v>
      </c>
      <c r="M32" s="27" t="s">
        <v>139</v>
      </c>
      <c r="N32" s="27" t="s">
        <v>139</v>
      </c>
      <c r="O32" s="27" t="s">
        <v>139</v>
      </c>
      <c r="P32" s="15"/>
      <c r="Q32" s="15"/>
      <c r="R32" s="15"/>
    </row>
    <row r="33" spans="2:18" x14ac:dyDescent="0.25">
      <c r="B33" s="13">
        <f>IF(I33="DNI",0,C33)</f>
        <v>1</v>
      </c>
      <c r="C33" s="1">
        <v>1</v>
      </c>
      <c r="D33" s="28" t="s">
        <v>48</v>
      </c>
      <c r="E33" s="28" t="s">
        <v>98</v>
      </c>
      <c r="F33" s="28" t="s">
        <v>142</v>
      </c>
      <c r="G33" s="31" t="s">
        <v>173</v>
      </c>
      <c r="H33" s="1"/>
      <c r="I33" s="28" t="s">
        <v>218</v>
      </c>
      <c r="J33" s="28" t="s">
        <v>261</v>
      </c>
      <c r="K33" s="28" t="s">
        <v>272</v>
      </c>
      <c r="L33" s="28" t="s">
        <v>297</v>
      </c>
      <c r="M33" s="28" t="s">
        <v>139</v>
      </c>
      <c r="N33" s="28" t="s">
        <v>330</v>
      </c>
      <c r="O33" s="28" t="s">
        <v>332</v>
      </c>
      <c r="P33" s="1"/>
      <c r="Q33" s="1"/>
      <c r="R33" s="1"/>
    </row>
    <row r="34" spans="2:18" ht="15" customHeight="1" x14ac:dyDescent="0.25">
      <c r="B34" s="14">
        <f>IF(I34="DNI",0,C34)</f>
        <v>3</v>
      </c>
      <c r="C34" s="15">
        <v>3</v>
      </c>
      <c r="D34" s="27" t="s">
        <v>49</v>
      </c>
      <c r="E34" s="27" t="s">
        <v>99</v>
      </c>
      <c r="F34" s="27" t="s">
        <v>126</v>
      </c>
      <c r="G34" s="30" t="s">
        <v>174</v>
      </c>
      <c r="H34" s="15"/>
      <c r="I34" s="27" t="s">
        <v>219</v>
      </c>
      <c r="J34" s="27" t="s">
        <v>261</v>
      </c>
      <c r="K34" s="27" t="s">
        <v>271</v>
      </c>
      <c r="L34" s="27" t="s">
        <v>298</v>
      </c>
      <c r="M34" s="27" t="s">
        <v>139</v>
      </c>
      <c r="N34" s="27" t="s">
        <v>139</v>
      </c>
      <c r="O34" s="27" t="s">
        <v>139</v>
      </c>
      <c r="P34" s="15"/>
      <c r="Q34" s="15"/>
      <c r="R34" s="15"/>
    </row>
    <row r="35" spans="2:18" x14ac:dyDescent="0.25">
      <c r="B35" s="13">
        <f>IF(I35="DNI",0,C35)</f>
        <v>1</v>
      </c>
      <c r="C35" s="1">
        <v>1</v>
      </c>
      <c r="D35" s="28" t="s">
        <v>50</v>
      </c>
      <c r="E35" s="28" t="s">
        <v>100</v>
      </c>
      <c r="F35" s="28" t="s">
        <v>126</v>
      </c>
      <c r="G35" s="31" t="s">
        <v>175</v>
      </c>
      <c r="H35" s="1"/>
      <c r="I35" s="28" t="s">
        <v>220</v>
      </c>
      <c r="J35" s="28" t="s">
        <v>261</v>
      </c>
      <c r="K35" s="28" t="s">
        <v>271</v>
      </c>
      <c r="L35" s="28" t="s">
        <v>299</v>
      </c>
      <c r="M35" s="28" t="s">
        <v>139</v>
      </c>
      <c r="N35" s="28" t="s">
        <v>139</v>
      </c>
      <c r="O35" s="28" t="s">
        <v>139</v>
      </c>
      <c r="P35" s="1"/>
      <c r="Q35" s="1"/>
      <c r="R35" s="1"/>
    </row>
    <row r="36" spans="2:18" ht="15" customHeight="1" x14ac:dyDescent="0.25">
      <c r="B36" s="14">
        <f>IF(I36="DNI",0,C36)</f>
        <v>1</v>
      </c>
      <c r="C36" s="15">
        <v>1</v>
      </c>
      <c r="D36" s="27" t="s">
        <v>51</v>
      </c>
      <c r="E36" s="27" t="s">
        <v>101</v>
      </c>
      <c r="F36" s="27" t="s">
        <v>126</v>
      </c>
      <c r="G36" s="30" t="s">
        <v>176</v>
      </c>
      <c r="H36" s="15"/>
      <c r="I36" s="27" t="s">
        <v>221</v>
      </c>
      <c r="J36" s="27" t="s">
        <v>261</v>
      </c>
      <c r="K36" s="27" t="s">
        <v>271</v>
      </c>
      <c r="L36" s="27" t="s">
        <v>300</v>
      </c>
      <c r="M36" s="27" t="s">
        <v>139</v>
      </c>
      <c r="N36" s="27" t="s">
        <v>139</v>
      </c>
      <c r="O36" s="27" t="s">
        <v>139</v>
      </c>
      <c r="P36" s="15"/>
      <c r="Q36" s="15"/>
      <c r="R36" s="15"/>
    </row>
    <row r="37" spans="2:18" x14ac:dyDescent="0.25">
      <c r="B37" s="13">
        <f>IF(I37="DNI",0,C37)</f>
        <v>1</v>
      </c>
      <c r="C37" s="1">
        <v>1</v>
      </c>
      <c r="D37" s="28" t="s">
        <v>52</v>
      </c>
      <c r="E37" s="28" t="s">
        <v>102</v>
      </c>
      <c r="F37" s="28" t="s">
        <v>126</v>
      </c>
      <c r="G37" s="31" t="s">
        <v>177</v>
      </c>
      <c r="H37" s="1"/>
      <c r="I37" s="28" t="s">
        <v>222</v>
      </c>
      <c r="J37" s="28" t="s">
        <v>261</v>
      </c>
      <c r="K37" s="28" t="s">
        <v>271</v>
      </c>
      <c r="L37" s="28" t="s">
        <v>301</v>
      </c>
      <c r="M37" s="28" t="s">
        <v>139</v>
      </c>
      <c r="N37" s="28" t="s">
        <v>139</v>
      </c>
      <c r="O37" s="28" t="s">
        <v>139</v>
      </c>
      <c r="P37" s="1"/>
      <c r="Q37" s="1"/>
      <c r="R37" s="1"/>
    </row>
    <row r="38" spans="2:18" ht="15" customHeight="1" x14ac:dyDescent="0.25">
      <c r="B38" s="14">
        <f>IF(I38="DNI",0,C38)</f>
        <v>7</v>
      </c>
      <c r="C38" s="15">
        <v>7</v>
      </c>
      <c r="D38" s="27" t="s">
        <v>53</v>
      </c>
      <c r="E38" s="27" t="s">
        <v>103</v>
      </c>
      <c r="F38" s="27" t="s">
        <v>126</v>
      </c>
      <c r="G38" s="30" t="s">
        <v>178</v>
      </c>
      <c r="H38" s="15"/>
      <c r="I38" s="27" t="s">
        <v>223</v>
      </c>
      <c r="J38" s="27" t="s">
        <v>261</v>
      </c>
      <c r="K38" s="27" t="s">
        <v>271</v>
      </c>
      <c r="L38" s="27" t="s">
        <v>302</v>
      </c>
      <c r="M38" s="27" t="s">
        <v>139</v>
      </c>
      <c r="N38" s="27" t="s">
        <v>139</v>
      </c>
      <c r="O38" s="27" t="s">
        <v>139</v>
      </c>
      <c r="P38" s="15"/>
      <c r="Q38" s="15"/>
      <c r="R38" s="15"/>
    </row>
    <row r="39" spans="2:18" x14ac:dyDescent="0.25">
      <c r="B39" s="13">
        <f>IF(I39="DNI",0,C39)</f>
        <v>5</v>
      </c>
      <c r="C39" s="1">
        <v>5</v>
      </c>
      <c r="D39" s="28" t="s">
        <v>54</v>
      </c>
      <c r="E39" s="28" t="s">
        <v>104</v>
      </c>
      <c r="F39" s="28" t="s">
        <v>126</v>
      </c>
      <c r="G39" s="31" t="s">
        <v>179</v>
      </c>
      <c r="H39" s="1"/>
      <c r="I39" s="28" t="s">
        <v>224</v>
      </c>
      <c r="J39" s="28" t="s">
        <v>261</v>
      </c>
      <c r="K39" s="28" t="s">
        <v>271</v>
      </c>
      <c r="L39" s="28" t="s">
        <v>303</v>
      </c>
      <c r="M39" s="28" t="s">
        <v>139</v>
      </c>
      <c r="N39" s="28" t="s">
        <v>139</v>
      </c>
      <c r="O39" s="28" t="s">
        <v>139</v>
      </c>
      <c r="P39" s="1"/>
      <c r="Q39" s="1"/>
      <c r="R39" s="1"/>
    </row>
    <row r="40" spans="2:18" ht="15" customHeight="1" x14ac:dyDescent="0.25">
      <c r="B40" s="14">
        <f>IF(I40="DNI",0,C40)</f>
        <v>1</v>
      </c>
      <c r="C40" s="15">
        <v>1</v>
      </c>
      <c r="D40" s="27" t="s">
        <v>55</v>
      </c>
      <c r="E40" s="27" t="s">
        <v>105</v>
      </c>
      <c r="F40" s="27" t="s">
        <v>126</v>
      </c>
      <c r="G40" s="30" t="s">
        <v>180</v>
      </c>
      <c r="H40" s="15"/>
      <c r="I40" s="27" t="s">
        <v>225</v>
      </c>
      <c r="J40" s="27" t="s">
        <v>261</v>
      </c>
      <c r="K40" s="27" t="s">
        <v>271</v>
      </c>
      <c r="L40" s="27" t="s">
        <v>304</v>
      </c>
      <c r="M40" s="27" t="s">
        <v>139</v>
      </c>
      <c r="N40" s="27" t="s">
        <v>139</v>
      </c>
      <c r="O40" s="27" t="s">
        <v>139</v>
      </c>
      <c r="P40" s="15"/>
      <c r="Q40" s="15"/>
      <c r="R40" s="15"/>
    </row>
    <row r="41" spans="2:18" x14ac:dyDescent="0.25">
      <c r="B41" s="13">
        <f>IF(I41="DNI",0,C41)</f>
        <v>1</v>
      </c>
      <c r="C41" s="1">
        <v>1</v>
      </c>
      <c r="D41" s="28" t="s">
        <v>56</v>
      </c>
      <c r="E41" s="28" t="s">
        <v>106</v>
      </c>
      <c r="F41" s="28" t="s">
        <v>126</v>
      </c>
      <c r="G41" s="31" t="s">
        <v>181</v>
      </c>
      <c r="H41" s="1"/>
      <c r="I41" s="28" t="s">
        <v>226</v>
      </c>
      <c r="J41" s="28" t="s">
        <v>261</v>
      </c>
      <c r="K41" s="28" t="s">
        <v>271</v>
      </c>
      <c r="L41" s="28" t="s">
        <v>305</v>
      </c>
      <c r="M41" s="28" t="s">
        <v>139</v>
      </c>
      <c r="N41" s="28" t="s">
        <v>139</v>
      </c>
      <c r="O41" s="28" t="s">
        <v>139</v>
      </c>
      <c r="P41" s="1"/>
      <c r="Q41" s="1"/>
      <c r="R41" s="1"/>
    </row>
    <row r="42" spans="2:18" ht="15" customHeight="1" x14ac:dyDescent="0.25">
      <c r="B42" s="14">
        <f>IF(I42="DNI",0,C42)</f>
        <v>1</v>
      </c>
      <c r="C42" s="15">
        <v>1</v>
      </c>
      <c r="D42" s="27" t="s">
        <v>57</v>
      </c>
      <c r="E42" s="27" t="s">
        <v>107</v>
      </c>
      <c r="F42" s="27" t="s">
        <v>126</v>
      </c>
      <c r="G42" s="30" t="s">
        <v>182</v>
      </c>
      <c r="H42" s="15"/>
      <c r="I42" s="27" t="s">
        <v>227</v>
      </c>
      <c r="J42" s="27" t="s">
        <v>261</v>
      </c>
      <c r="K42" s="27" t="s">
        <v>271</v>
      </c>
      <c r="L42" s="27" t="s">
        <v>306</v>
      </c>
      <c r="M42" s="27" t="s">
        <v>139</v>
      </c>
      <c r="N42" s="27" t="s">
        <v>139</v>
      </c>
      <c r="O42" s="27" t="s">
        <v>139</v>
      </c>
      <c r="P42" s="15"/>
      <c r="Q42" s="15"/>
      <c r="R42" s="15"/>
    </row>
    <row r="43" spans="2:18" x14ac:dyDescent="0.25">
      <c r="B43" s="13">
        <f>IF(I43="DNI",0,C43)</f>
        <v>5</v>
      </c>
      <c r="C43" s="1">
        <v>5</v>
      </c>
      <c r="D43" s="28" t="s">
        <v>58</v>
      </c>
      <c r="E43" s="28" t="s">
        <v>108</v>
      </c>
      <c r="F43" s="28" t="s">
        <v>126</v>
      </c>
      <c r="G43" s="31" t="s">
        <v>183</v>
      </c>
      <c r="H43" s="1"/>
      <c r="I43" s="28" t="s">
        <v>228</v>
      </c>
      <c r="J43" s="28" t="s">
        <v>261</v>
      </c>
      <c r="K43" s="28" t="s">
        <v>271</v>
      </c>
      <c r="L43" s="28" t="s">
        <v>307</v>
      </c>
      <c r="M43" s="28" t="s">
        <v>139</v>
      </c>
      <c r="N43" s="28" t="s">
        <v>139</v>
      </c>
      <c r="O43" s="28" t="s">
        <v>139</v>
      </c>
      <c r="P43" s="1"/>
      <c r="Q43" s="1"/>
      <c r="R43" s="1"/>
    </row>
    <row r="44" spans="2:18" ht="15" customHeight="1" x14ac:dyDescent="0.25">
      <c r="B44" s="14">
        <f>IF(I44="DNI",0,C44)</f>
        <v>1</v>
      </c>
      <c r="C44" s="15">
        <v>1</v>
      </c>
      <c r="D44" s="27" t="s">
        <v>59</v>
      </c>
      <c r="E44" s="27" t="s">
        <v>109</v>
      </c>
      <c r="F44" s="27" t="s">
        <v>126</v>
      </c>
      <c r="G44" s="30" t="s">
        <v>184</v>
      </c>
      <c r="H44" s="15"/>
      <c r="I44" s="27" t="s">
        <v>229</v>
      </c>
      <c r="J44" s="27" t="s">
        <v>261</v>
      </c>
      <c r="K44" s="27" t="s">
        <v>271</v>
      </c>
      <c r="L44" s="27" t="s">
        <v>308</v>
      </c>
      <c r="M44" s="27" t="s">
        <v>139</v>
      </c>
      <c r="N44" s="27" t="s">
        <v>139</v>
      </c>
      <c r="O44" s="27" t="s">
        <v>139</v>
      </c>
      <c r="P44" s="15"/>
      <c r="Q44" s="15"/>
      <c r="R44" s="15"/>
    </row>
    <row r="45" spans="2:18" x14ac:dyDescent="0.25">
      <c r="B45" s="13">
        <f>IF(I45="DNI",0,C45)</f>
        <v>1</v>
      </c>
      <c r="C45" s="1">
        <v>1</v>
      </c>
      <c r="D45" s="28" t="s">
        <v>60</v>
      </c>
      <c r="E45" s="28" t="s">
        <v>110</v>
      </c>
      <c r="F45" s="28" t="s">
        <v>126</v>
      </c>
      <c r="G45" s="31" t="s">
        <v>185</v>
      </c>
      <c r="H45" s="1"/>
      <c r="I45" s="28" t="s">
        <v>230</v>
      </c>
      <c r="J45" s="28" t="s">
        <v>261</v>
      </c>
      <c r="K45" s="28" t="s">
        <v>271</v>
      </c>
      <c r="L45" s="28" t="s">
        <v>309</v>
      </c>
      <c r="M45" s="28" t="s">
        <v>139</v>
      </c>
      <c r="N45" s="28" t="s">
        <v>139</v>
      </c>
      <c r="O45" s="28" t="s">
        <v>139</v>
      </c>
      <c r="P45" s="1"/>
      <c r="Q45" s="1"/>
      <c r="R45" s="1"/>
    </row>
    <row r="46" spans="2:18" ht="15" customHeight="1" x14ac:dyDescent="0.25">
      <c r="B46" s="14">
        <f>IF(I46="DNI",0,C46)</f>
        <v>1</v>
      </c>
      <c r="C46" s="15">
        <v>1</v>
      </c>
      <c r="D46" s="27" t="s">
        <v>61</v>
      </c>
      <c r="E46" s="27" t="s">
        <v>111</v>
      </c>
      <c r="F46" s="27" t="s">
        <v>126</v>
      </c>
      <c r="G46" s="30" t="s">
        <v>186</v>
      </c>
      <c r="H46" s="15"/>
      <c r="I46" s="27" t="s">
        <v>231</v>
      </c>
      <c r="J46" s="27" t="s">
        <v>261</v>
      </c>
      <c r="K46" s="27" t="s">
        <v>271</v>
      </c>
      <c r="L46" s="27" t="s">
        <v>310</v>
      </c>
      <c r="M46" s="27" t="s">
        <v>139</v>
      </c>
      <c r="N46" s="27" t="s">
        <v>139</v>
      </c>
      <c r="O46" s="27" t="s">
        <v>139</v>
      </c>
      <c r="P46" s="15"/>
      <c r="Q46" s="15"/>
      <c r="R46" s="15"/>
    </row>
    <row r="47" spans="2:18" x14ac:dyDescent="0.25">
      <c r="B47" s="13">
        <f>IF(I47="DNI",0,C47)</f>
        <v>1</v>
      </c>
      <c r="C47" s="1">
        <v>1</v>
      </c>
      <c r="D47" s="28" t="s">
        <v>62</v>
      </c>
      <c r="E47" s="28" t="s">
        <v>112</v>
      </c>
      <c r="F47" s="28" t="s">
        <v>126</v>
      </c>
      <c r="G47" s="31" t="s">
        <v>187</v>
      </c>
      <c r="H47" s="1"/>
      <c r="I47" s="28" t="s">
        <v>232</v>
      </c>
      <c r="J47" s="28" t="s">
        <v>261</v>
      </c>
      <c r="K47" s="28" t="s">
        <v>271</v>
      </c>
      <c r="L47" s="28" t="s">
        <v>311</v>
      </c>
      <c r="M47" s="28" t="s">
        <v>139</v>
      </c>
      <c r="N47" s="28" t="s">
        <v>139</v>
      </c>
      <c r="O47" s="28" t="s">
        <v>139</v>
      </c>
      <c r="P47" s="1"/>
      <c r="Q47" s="1"/>
      <c r="R47" s="1"/>
    </row>
    <row r="48" spans="2:18" ht="15" customHeight="1" x14ac:dyDescent="0.25">
      <c r="B48" s="14">
        <f>IF(I48="DNI",0,C48)</f>
        <v>12</v>
      </c>
      <c r="C48" s="15">
        <v>12</v>
      </c>
      <c r="D48" s="27" t="s">
        <v>63</v>
      </c>
      <c r="E48" s="27" t="s">
        <v>113</v>
      </c>
      <c r="F48" s="27" t="s">
        <v>143</v>
      </c>
      <c r="G48" s="30" t="s">
        <v>188</v>
      </c>
      <c r="H48" s="15"/>
      <c r="I48" s="27" t="s">
        <v>233</v>
      </c>
      <c r="J48" s="27" t="s">
        <v>262</v>
      </c>
      <c r="K48" s="27" t="s">
        <v>272</v>
      </c>
      <c r="L48" s="27" t="s">
        <v>139</v>
      </c>
      <c r="M48" s="27" t="s">
        <v>139</v>
      </c>
      <c r="N48" s="27" t="s">
        <v>139</v>
      </c>
      <c r="O48" s="27" t="s">
        <v>332</v>
      </c>
      <c r="P48" s="15"/>
      <c r="Q48" s="15"/>
      <c r="R48" s="15"/>
    </row>
    <row r="49" spans="2:18" x14ac:dyDescent="0.25">
      <c r="B49" s="13">
        <f>IF(I49="DNI",0,C49)</f>
        <v>1</v>
      </c>
      <c r="C49" s="1">
        <v>1</v>
      </c>
      <c r="D49" s="28" t="s">
        <v>64</v>
      </c>
      <c r="E49" s="28" t="s">
        <v>114</v>
      </c>
      <c r="F49" s="28" t="s">
        <v>144</v>
      </c>
      <c r="G49" s="31" t="s">
        <v>189</v>
      </c>
      <c r="H49" s="1"/>
      <c r="I49" s="28" t="s">
        <v>234</v>
      </c>
      <c r="J49" s="28" t="s">
        <v>263</v>
      </c>
      <c r="K49" s="28" t="s">
        <v>272</v>
      </c>
      <c r="L49" s="28" t="s">
        <v>139</v>
      </c>
      <c r="M49" s="28" t="s">
        <v>234</v>
      </c>
      <c r="N49" s="28" t="s">
        <v>139</v>
      </c>
      <c r="O49" s="28" t="s">
        <v>332</v>
      </c>
      <c r="P49" s="1"/>
      <c r="Q49" s="1"/>
      <c r="R49" s="1"/>
    </row>
    <row r="50" spans="2:18" ht="15" customHeight="1" x14ac:dyDescent="0.25">
      <c r="B50" s="14">
        <f>IF(I50="DNI",0,C50)</f>
        <v>1</v>
      </c>
      <c r="C50" s="15">
        <v>1</v>
      </c>
      <c r="D50" s="27" t="s">
        <v>65</v>
      </c>
      <c r="E50" s="27" t="s">
        <v>115</v>
      </c>
      <c r="F50" s="27" t="s">
        <v>129</v>
      </c>
      <c r="G50" s="30" t="s">
        <v>190</v>
      </c>
      <c r="H50" s="15"/>
      <c r="I50" s="27" t="s">
        <v>235</v>
      </c>
      <c r="J50" s="27" t="s">
        <v>258</v>
      </c>
      <c r="K50" s="27" t="s">
        <v>272</v>
      </c>
      <c r="L50" s="27" t="s">
        <v>312</v>
      </c>
      <c r="M50" s="27" t="s">
        <v>324</v>
      </c>
      <c r="N50" s="27" t="s">
        <v>139</v>
      </c>
      <c r="O50" s="27" t="s">
        <v>332</v>
      </c>
      <c r="P50" s="15"/>
      <c r="Q50" s="15"/>
      <c r="R50" s="15"/>
    </row>
    <row r="51" spans="2:18" x14ac:dyDescent="0.25">
      <c r="B51" s="13">
        <f>IF(I51="DNI",0,C51)</f>
        <v>1</v>
      </c>
      <c r="C51" s="1">
        <v>1</v>
      </c>
      <c r="D51" s="28" t="s">
        <v>66</v>
      </c>
      <c r="E51" s="28" t="s">
        <v>116</v>
      </c>
      <c r="F51" s="28" t="s">
        <v>145</v>
      </c>
      <c r="G51" s="31" t="s">
        <v>191</v>
      </c>
      <c r="H51" s="1"/>
      <c r="I51" s="28" t="s">
        <v>191</v>
      </c>
      <c r="J51" s="28" t="s">
        <v>264</v>
      </c>
      <c r="K51" s="28" t="s">
        <v>272</v>
      </c>
      <c r="L51" s="28" t="s">
        <v>313</v>
      </c>
      <c r="M51" s="28" t="s">
        <v>139</v>
      </c>
      <c r="N51" s="28" t="s">
        <v>139</v>
      </c>
      <c r="O51" s="28" t="s">
        <v>332</v>
      </c>
      <c r="P51" s="1"/>
      <c r="Q51" s="1"/>
      <c r="R51" s="1"/>
    </row>
    <row r="52" spans="2:18" ht="15" customHeight="1" x14ac:dyDescent="0.25">
      <c r="B52" s="14">
        <f>IF(I52="DNI",0,C52)</f>
        <v>1</v>
      </c>
      <c r="C52" s="15">
        <v>1</v>
      </c>
      <c r="D52" s="27" t="s">
        <v>67</v>
      </c>
      <c r="E52" s="27" t="s">
        <v>117</v>
      </c>
      <c r="F52" s="27" t="s">
        <v>146</v>
      </c>
      <c r="G52" s="30" t="s">
        <v>192</v>
      </c>
      <c r="H52" s="15"/>
      <c r="I52" s="27" t="s">
        <v>236</v>
      </c>
      <c r="J52" s="27" t="s">
        <v>265</v>
      </c>
      <c r="K52" s="27" t="s">
        <v>272</v>
      </c>
      <c r="L52" s="27" t="s">
        <v>314</v>
      </c>
      <c r="M52" s="27" t="s">
        <v>139</v>
      </c>
      <c r="N52" s="27" t="s">
        <v>139</v>
      </c>
      <c r="O52" s="27" t="s">
        <v>332</v>
      </c>
      <c r="P52" s="15"/>
      <c r="Q52" s="15"/>
      <c r="R52" s="15"/>
    </row>
    <row r="53" spans="2:18" x14ac:dyDescent="0.25">
      <c r="B53" s="13">
        <f>IF(I53="DNI",0,C53)</f>
        <v>1</v>
      </c>
      <c r="C53" s="1">
        <v>1</v>
      </c>
      <c r="D53" s="28" t="s">
        <v>68</v>
      </c>
      <c r="E53" s="28" t="s">
        <v>118</v>
      </c>
      <c r="F53" s="28" t="s">
        <v>129</v>
      </c>
      <c r="G53" s="31" t="s">
        <v>193</v>
      </c>
      <c r="H53" s="1"/>
      <c r="I53" s="28" t="s">
        <v>237</v>
      </c>
      <c r="J53" s="28" t="s">
        <v>266</v>
      </c>
      <c r="K53" s="28" t="s">
        <v>272</v>
      </c>
      <c r="L53" s="28" t="s">
        <v>315</v>
      </c>
      <c r="M53" s="28" t="s">
        <v>139</v>
      </c>
      <c r="N53" s="28" t="s">
        <v>329</v>
      </c>
      <c r="O53" s="28" t="s">
        <v>332</v>
      </c>
      <c r="P53" s="1"/>
      <c r="Q53" s="1"/>
      <c r="R53" s="1"/>
    </row>
    <row r="54" spans="2:18" ht="15" customHeight="1" x14ac:dyDescent="0.25">
      <c r="B54" s="14">
        <f>IF(I54="DNI",0,C54)</f>
        <v>1</v>
      </c>
      <c r="C54" s="15">
        <v>1</v>
      </c>
      <c r="D54" s="27" t="s">
        <v>69</v>
      </c>
      <c r="E54" s="27" t="s">
        <v>119</v>
      </c>
      <c r="F54" s="27" t="s">
        <v>147</v>
      </c>
      <c r="G54" s="30" t="s">
        <v>194</v>
      </c>
      <c r="H54" s="15"/>
      <c r="I54" s="27" t="s">
        <v>238</v>
      </c>
      <c r="J54" s="27" t="s">
        <v>267</v>
      </c>
      <c r="K54" s="27" t="s">
        <v>272</v>
      </c>
      <c r="L54" s="27" t="s">
        <v>316</v>
      </c>
      <c r="M54" s="27" t="s">
        <v>139</v>
      </c>
      <c r="N54" s="27" t="s">
        <v>139</v>
      </c>
      <c r="O54" s="27" t="s">
        <v>139</v>
      </c>
      <c r="P54" s="15"/>
      <c r="Q54" s="15"/>
      <c r="R54" s="15"/>
    </row>
    <row r="55" spans="2:18" x14ac:dyDescent="0.25">
      <c r="B55" s="13">
        <f>IF(I55="DNI",0,C55)</f>
        <v>1</v>
      </c>
      <c r="C55" s="1">
        <v>1</v>
      </c>
      <c r="D55" s="28" t="s">
        <v>70</v>
      </c>
      <c r="E55" s="28" t="s">
        <v>120</v>
      </c>
      <c r="F55" s="28" t="s">
        <v>148</v>
      </c>
      <c r="G55" s="31" t="s">
        <v>195</v>
      </c>
      <c r="H55" s="1"/>
      <c r="I55" s="28" t="s">
        <v>239</v>
      </c>
      <c r="J55" s="28" t="s">
        <v>258</v>
      </c>
      <c r="K55" s="28" t="s">
        <v>274</v>
      </c>
      <c r="L55" s="28" t="s">
        <v>317</v>
      </c>
      <c r="M55" s="28" t="s">
        <v>139</v>
      </c>
      <c r="N55" s="28" t="s">
        <v>139</v>
      </c>
      <c r="O55" s="28" t="s">
        <v>332</v>
      </c>
      <c r="P55" s="1"/>
      <c r="Q55" s="1"/>
      <c r="R55" s="1"/>
    </row>
    <row r="56" spans="2:18" ht="15" customHeight="1" x14ac:dyDescent="0.25">
      <c r="B56" s="14">
        <f>IF(I56="DNI",0,C56)</f>
        <v>1</v>
      </c>
      <c r="C56" s="15">
        <v>1</v>
      </c>
      <c r="D56" s="27" t="s">
        <v>71</v>
      </c>
      <c r="E56" s="27" t="s">
        <v>121</v>
      </c>
      <c r="F56" s="27" t="s">
        <v>148</v>
      </c>
      <c r="G56" s="30" t="s">
        <v>196</v>
      </c>
      <c r="H56" s="15"/>
      <c r="I56" s="27" t="s">
        <v>196</v>
      </c>
      <c r="J56" s="27" t="s">
        <v>268</v>
      </c>
      <c r="K56" s="27" t="s">
        <v>271</v>
      </c>
      <c r="L56" s="27" t="s">
        <v>318</v>
      </c>
      <c r="M56" s="27" t="s">
        <v>139</v>
      </c>
      <c r="N56" s="27" t="s">
        <v>326</v>
      </c>
      <c r="O56" s="27" t="s">
        <v>332</v>
      </c>
      <c r="P56" s="15"/>
      <c r="Q56" s="15"/>
      <c r="R56" s="15"/>
    </row>
    <row r="57" spans="2:18" x14ac:dyDescent="0.25">
      <c r="B57" s="13">
        <f>IF(I57="DNI",0,C57)</f>
        <v>1</v>
      </c>
      <c r="C57" s="1">
        <v>1</v>
      </c>
      <c r="D57" s="28" t="s">
        <v>72</v>
      </c>
      <c r="E57" s="28" t="s">
        <v>122</v>
      </c>
      <c r="F57" s="28" t="s">
        <v>129</v>
      </c>
      <c r="G57" s="31" t="s">
        <v>197</v>
      </c>
      <c r="H57" s="1"/>
      <c r="I57" s="28" t="s">
        <v>240</v>
      </c>
      <c r="J57" s="28" t="s">
        <v>266</v>
      </c>
      <c r="K57" s="28" t="s">
        <v>273</v>
      </c>
      <c r="L57" s="28" t="s">
        <v>319</v>
      </c>
      <c r="M57" s="28" t="s">
        <v>139</v>
      </c>
      <c r="N57" s="28" t="s">
        <v>329</v>
      </c>
      <c r="O57" s="28" t="s">
        <v>332</v>
      </c>
      <c r="P57" s="1"/>
      <c r="Q57" s="1"/>
      <c r="R57" s="1"/>
    </row>
    <row r="58" spans="2:18" ht="15" customHeight="1" x14ac:dyDescent="0.25">
      <c r="B58" s="14">
        <f>IF(I58="DNI",0,C58)</f>
        <v>1</v>
      </c>
      <c r="C58" s="15">
        <v>1</v>
      </c>
      <c r="D58" s="27" t="s">
        <v>73</v>
      </c>
      <c r="E58" s="27" t="s">
        <v>123</v>
      </c>
      <c r="F58" s="27" t="s">
        <v>129</v>
      </c>
      <c r="G58" s="30" t="s">
        <v>198</v>
      </c>
      <c r="H58" s="15"/>
      <c r="I58" s="27" t="s">
        <v>241</v>
      </c>
      <c r="J58" s="27" t="s">
        <v>266</v>
      </c>
      <c r="K58" s="27" t="s">
        <v>273</v>
      </c>
      <c r="L58" s="27" t="s">
        <v>320</v>
      </c>
      <c r="M58" s="27" t="s">
        <v>139</v>
      </c>
      <c r="N58" s="27" t="s">
        <v>329</v>
      </c>
      <c r="O58" s="27" t="s">
        <v>332</v>
      </c>
      <c r="P58" s="15"/>
      <c r="Q58" s="15"/>
      <c r="R58" s="15"/>
    </row>
    <row r="59" spans="2:18" x14ac:dyDescent="0.25">
      <c r="B59" s="13">
        <f>IF(I59="DNI",0,C59)</f>
        <v>1</v>
      </c>
      <c r="C59" s="1">
        <v>1</v>
      </c>
      <c r="D59" s="28" t="s">
        <v>74</v>
      </c>
      <c r="E59" s="28" t="s">
        <v>88</v>
      </c>
      <c r="F59" s="28" t="s">
        <v>149</v>
      </c>
      <c r="G59" s="31" t="s">
        <v>199</v>
      </c>
      <c r="H59" s="1"/>
      <c r="I59" s="28" t="s">
        <v>242</v>
      </c>
      <c r="J59" s="28" t="s">
        <v>269</v>
      </c>
      <c r="K59" s="28" t="s">
        <v>272</v>
      </c>
      <c r="L59" s="28" t="s">
        <v>321</v>
      </c>
      <c r="M59" s="28" t="s">
        <v>139</v>
      </c>
      <c r="N59" s="28" t="s">
        <v>328</v>
      </c>
      <c r="O59" s="28" t="s">
        <v>332</v>
      </c>
      <c r="P59" s="1"/>
      <c r="Q59" s="1"/>
      <c r="R59" s="1"/>
    </row>
    <row r="60" spans="2:18" x14ac:dyDescent="0.25">
      <c r="B60" s="13">
        <f>SUM(B10:B59)</f>
        <v>125</v>
      </c>
    </row>
  </sheetData>
  <mergeCells count="2">
    <mergeCell ref="E3:L4"/>
    <mergeCell ref="E5:L5"/>
  </mergeCells>
  <conditionalFormatting sqref="P1:P1048576">
    <cfRule type="cellIs" dxfId="9" priority="8" operator="equal">
      <formula>"Exemption"</formula>
    </cfRule>
    <cfRule type="cellIs" dxfId="8" priority="9" operator="equal">
      <formula>"Yes"</formula>
    </cfRule>
    <cfRule type="cellIs" dxfId="7" priority="10" operator="equal">
      <formula>"No"</formula>
    </cfRule>
  </conditionalFormatting>
  <conditionalFormatting sqref="Q1:Q1048576">
    <cfRule type="cellIs" dxfId="6" priority="1" operator="equal">
      <formula>"Custom"</formula>
    </cfRule>
    <cfRule type="cellIs" dxfId="5" priority="2" operator="equal">
      <formula>"Unconfirmed"</formula>
    </cfRule>
    <cfRule type="cellIs" dxfId="4" priority="3" operator="equal">
      <formula>"LTB"</formula>
    </cfRule>
    <cfRule type="cellIs" dxfId="3" priority="4" operator="equal">
      <formula>"Preliminary"</formula>
    </cfRule>
    <cfRule type="cellIs" dxfId="2" priority="5" operator="equal">
      <formula>"Obsolete"</formula>
    </cfRule>
    <cfRule type="cellIs" dxfId="1" priority="6" operator="equal">
      <formula>"NRND"</formula>
    </cfRule>
    <cfRule type="cellIs" dxfId="0" priority="7" operator="equal">
      <formula>"Active"</formula>
    </cfRule>
  </conditionalFormatting>
  <dataValidations count="2">
    <dataValidation type="list" allowBlank="1" showInputMessage="1" showErrorMessage="1" sqref="P10:P59" xr:uid="{4D809F0A-11EC-4055-B3CE-A69C874BACA9}">
      <formula1>"Yes, Exemption, No"</formula1>
    </dataValidation>
    <dataValidation type="list" allowBlank="1" showInputMessage="1" showErrorMessage="1" sqref="Q10:Q59" xr:uid="{616AFAB7-321A-4B8A-970B-DEC5445588DC}">
      <formula1>"Active, Preliminary, NRND, LTB, Obsolete, Unconfirmed, Custom"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92EFA462F9440BC579937C46FD519" ma:contentTypeVersion="15" ma:contentTypeDescription="Crée un document." ma:contentTypeScope="" ma:versionID="2dbc29b8a2100da07163a81f922e1bec">
  <xsd:schema xmlns:xsd="http://www.w3.org/2001/XMLSchema" xmlns:xs="http://www.w3.org/2001/XMLSchema" xmlns:p="http://schemas.microsoft.com/office/2006/metadata/properties" xmlns:ns2="bee1d8f4-4703-43cd-9904-f43ad033c86e" xmlns:ns3="34d3735a-380e-42da-9c89-a7b3e8d8bf5f" targetNamespace="http://schemas.microsoft.com/office/2006/metadata/properties" ma:root="true" ma:fieldsID="6f81c14ee4b520c1d62f17a254e55df6" ns2:_="" ns3:_="">
    <xsd:import namespace="bee1d8f4-4703-43cd-9904-f43ad033c86e"/>
    <xsd:import namespace="34d3735a-380e-42da-9c89-a7b3e8d8b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1d8f4-4703-43cd-9904-f43ad033c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088343e8-a3e6-4e1c-bc4c-a5237d5727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3735a-380e-42da-9c89-a7b3e8d8b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08df29e-346c-463c-8fe8-ec9ccd5007e0}" ma:internalName="TaxCatchAll" ma:showField="CatchAllData" ma:web="34d3735a-380e-42da-9c89-a7b3e8d8bf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e1d8f4-4703-43cd-9904-f43ad033c86e">
      <Terms xmlns="http://schemas.microsoft.com/office/infopath/2007/PartnerControls"/>
    </lcf76f155ced4ddcb4097134ff3c332f>
    <TaxCatchAll xmlns="34d3735a-380e-42da-9c89-a7b3e8d8bf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62CC83-7D50-49A4-9FEC-C01329C812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1d8f4-4703-43cd-9904-f43ad033c86e"/>
    <ds:schemaRef ds:uri="34d3735a-380e-42da-9c89-a7b3e8d8b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18AB3D-0AD1-4088-A245-EF65A556C754}">
  <ds:schemaRefs>
    <ds:schemaRef ds:uri="http://schemas.microsoft.com/office/2006/metadata/properties"/>
    <ds:schemaRef ds:uri="http://schemas.microsoft.com/office/infopath/2007/PartnerControls"/>
    <ds:schemaRef ds:uri="bee1d8f4-4703-43cd-9904-f43ad033c86e"/>
    <ds:schemaRef ds:uri="34d3735a-380e-42da-9c89-a7b3e8d8bf5f"/>
  </ds:schemaRefs>
</ds:datastoreItem>
</file>

<file path=customXml/itemProps3.xml><?xml version="1.0" encoding="utf-8"?>
<ds:datastoreItem xmlns:ds="http://schemas.openxmlformats.org/officeDocument/2006/customXml" ds:itemID="{59153E07-C303-4D37-A316-81518BF4B2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LEBRUN</dc:creator>
  <cp:lastModifiedBy>Dany LEBRUN</cp:lastModifiedBy>
  <dcterms:created xsi:type="dcterms:W3CDTF">2018-04-12T09:44:35Z</dcterms:created>
  <dcterms:modified xsi:type="dcterms:W3CDTF">2025-05-09T09:29:07Z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0x01010033C92EFA462F9440BC579937C46FD519</vt:lpwstr>
  </property>
  <property fmtid="{D5CDD505-2E9C-101B-9397-08002B2CF9AE}" pid="3" name="MediaServiceImageTags">
    <vt:lpwstr/>
  </property>
</Properties>
</file>