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na\Dropbox\000CLASES\000 XS3010 demografía Aplicada 2022\"/>
    </mc:Choice>
  </mc:AlternateContent>
  <xr:revisionPtr revIDLastSave="0" documentId="8_{87ADC5F6-C7D8-494B-B0D2-1563D5534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Índice de Myers" sheetId="2" r:id="rId1"/>
    <sheet name="indice de eda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2" l="1"/>
  <c r="G12" i="2"/>
  <c r="K12" i="2" s="1"/>
  <c r="H11" i="2"/>
  <c r="G11" i="2"/>
  <c r="K11" i="2" s="1"/>
  <c r="H10" i="2"/>
  <c r="G10" i="2"/>
  <c r="K10" i="2" s="1"/>
  <c r="H9" i="2"/>
  <c r="G9" i="2"/>
  <c r="H8" i="2"/>
  <c r="G8" i="2"/>
  <c r="K8" i="2" s="1"/>
  <c r="H7" i="2"/>
  <c r="G7" i="2"/>
  <c r="K7" i="2" s="1"/>
  <c r="H6" i="2"/>
  <c r="G6" i="2"/>
  <c r="K6" i="2" s="1"/>
  <c r="H5" i="2"/>
  <c r="G5" i="2"/>
  <c r="H4" i="2"/>
  <c r="G4" i="2"/>
  <c r="H3" i="2"/>
  <c r="G3" i="2"/>
  <c r="K3" i="2" s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K4" i="2" l="1"/>
  <c r="K5" i="2"/>
  <c r="K13" i="2" s="1"/>
  <c r="K9" i="2"/>
  <c r="L3" i="2" l="1"/>
  <c r="M3" i="2" s="1"/>
  <c r="L8" i="2"/>
  <c r="M8" i="2" s="1"/>
  <c r="L9" i="2"/>
  <c r="M9" i="2" s="1"/>
  <c r="L4" i="2"/>
  <c r="M4" i="2" s="1"/>
  <c r="L5" i="2"/>
  <c r="M5" i="2" s="1"/>
  <c r="L11" i="2"/>
  <c r="M11" i="2" s="1"/>
  <c r="L6" i="2"/>
  <c r="M6" i="2" s="1"/>
  <c r="L7" i="2"/>
  <c r="M7" i="2" s="1"/>
  <c r="L12" i="2"/>
  <c r="M12" i="2" s="1"/>
  <c r="L10" i="2"/>
  <c r="M10" i="2" s="1"/>
  <c r="L13" i="2" l="1"/>
  <c r="M13" i="2"/>
</calcChain>
</file>

<file path=xl/sharedStrings.xml><?xml version="1.0" encoding="utf-8"?>
<sst xmlns="http://schemas.openxmlformats.org/spreadsheetml/2006/main" count="15" uniqueCount="12">
  <si>
    <t>1: Masculin</t>
  </si>
  <si>
    <t>2: Femenino</t>
  </si>
  <si>
    <t>Total</t>
  </si>
  <si>
    <t>Calculo del indice de Myers desde 10 a 79 años. Pérez Zeled+on Censo 2011</t>
  </si>
  <si>
    <r>
      <t>Digito en que termina la edad (</t>
    </r>
    <r>
      <rPr>
        <b/>
        <i/>
        <sz val="14"/>
        <color theme="1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>)</t>
    </r>
  </si>
  <si>
    <r>
      <t xml:space="preserve">Sumatoria desde 10 años de las edades terminadas en </t>
    </r>
    <r>
      <rPr>
        <b/>
        <i/>
        <sz val="14"/>
        <color theme="1"/>
        <rFont val="Calibri"/>
        <family val="2"/>
        <scheme val="minor"/>
      </rPr>
      <t>a</t>
    </r>
  </si>
  <si>
    <r>
      <t xml:space="preserve">Sumatoria desde 20 años de las edades terminadas en </t>
    </r>
    <r>
      <rPr>
        <b/>
        <i/>
        <sz val="14"/>
        <color theme="1"/>
        <rFont val="Calibri"/>
        <family val="2"/>
        <scheme val="minor"/>
      </rPr>
      <t>a</t>
    </r>
  </si>
  <si>
    <t>Peso asignado a cada sumatoria</t>
  </si>
  <si>
    <t>Sumatoria * pesos</t>
  </si>
  <si>
    <t>Distribución porcentual</t>
  </si>
  <si>
    <t>Desviación absoluta con respecto a 10</t>
  </si>
  <si>
    <r>
      <t>6149= 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+…+N</t>
    </r>
    <r>
      <rPr>
        <vertAlign val="subscript"/>
        <sz val="11"/>
        <color theme="1"/>
        <rFont val="Calibri"/>
        <family val="2"/>
        <scheme val="minor"/>
      </rPr>
      <t>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</si>
</sst>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8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6E6E6"/>
      </left>
      <right/>
      <top/>
      <bottom/>
      <diagonal/>
    </border>
    <border>
      <left style="medium">
        <color rgb="FFE6E6E6"/>
      </left>
      <right/>
      <top/>
      <bottom style="thin">
        <color indexed="64"/>
      </bottom>
      <diagonal/>
    </border>
    <border>
      <left style="medium">
        <color rgb="FFE6E6E6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right" wrapText="1" indent="1"/>
    </xf>
    <xf numFmtId="164" fontId="0" fillId="0" borderId="0" xfId="0" applyNumberFormat="1"/>
    <xf numFmtId="0" fontId="1" fillId="3" borderId="1" xfId="0" applyFont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right" wrapText="1" indent="1"/>
    </xf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horizontal="right" wrapText="1" indent="1"/>
    </xf>
    <xf numFmtId="0" fontId="2" fillId="0" borderId="0" xfId="0" applyFont="1"/>
    <xf numFmtId="165" fontId="2" fillId="0" borderId="0" xfId="0" applyNumberFormat="1" applyFont="1"/>
    <xf numFmtId="0" fontId="2" fillId="0" borderId="0" xfId="0" applyFont="1" applyFill="1" applyBorder="1" applyAlignment="1">
      <alignment horizontal="right" wrapText="1" indent="1"/>
    </xf>
    <xf numFmtId="0" fontId="2" fillId="0" borderId="5" xfId="0" applyFont="1" applyFill="1" applyBorder="1" applyAlignment="1">
      <alignment horizontal="right" wrapText="1" indent="1"/>
    </xf>
    <xf numFmtId="0" fontId="2" fillId="0" borderId="2" xfId="0" applyFont="1" applyBorder="1"/>
    <xf numFmtId="165" fontId="2" fillId="0" borderId="2" xfId="0" applyNumberFormat="1" applyFont="1" applyBorder="1"/>
    <xf numFmtId="0" fontId="2" fillId="0" borderId="6" xfId="0" applyFont="1" applyFill="1" applyBorder="1" applyAlignment="1">
      <alignment horizontal="right" wrapText="1" indent="1"/>
    </xf>
    <xf numFmtId="0" fontId="2" fillId="0" borderId="7" xfId="0" applyFont="1" applyBorder="1"/>
    <xf numFmtId="0" fontId="4" fillId="0" borderId="7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Perez Zeledón Censo 2011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'indice de edad'!$A$2:$A$87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'indice de edad'!$E$2:$E$87</c:f>
              <c:numCache>
                <c:formatCode>0.0</c:formatCode>
                <c:ptCount val="86"/>
                <c:pt idx="1">
                  <c:v>89.46209499842719</c:v>
                </c:pt>
                <c:pt idx="2">
                  <c:v>103.23108993448483</c:v>
                </c:pt>
                <c:pt idx="3">
                  <c:v>103.62059471365642</c:v>
                </c:pt>
                <c:pt idx="4">
                  <c:v>98.94736842105263</c:v>
                </c:pt>
                <c:pt idx="5">
                  <c:v>101.38927097661625</c:v>
                </c:pt>
                <c:pt idx="6">
                  <c:v>97.302847754654991</c:v>
                </c:pt>
                <c:pt idx="7">
                  <c:v>102.22772277227723</c:v>
                </c:pt>
                <c:pt idx="8">
                  <c:v>100.56676803981202</c:v>
                </c:pt>
                <c:pt idx="9">
                  <c:v>98.133595284872314</c:v>
                </c:pt>
                <c:pt idx="10">
                  <c:v>104.43595769682727</c:v>
                </c:pt>
                <c:pt idx="11">
                  <c:v>93.478260869565219</c:v>
                </c:pt>
                <c:pt idx="12">
                  <c:v>106.39453670650319</c:v>
                </c:pt>
                <c:pt idx="13">
                  <c:v>97.744241461477372</c:v>
                </c:pt>
                <c:pt idx="14">
                  <c:v>101.83677005718248</c:v>
                </c:pt>
                <c:pt idx="15">
                  <c:v>99.90544629349472</c:v>
                </c:pt>
                <c:pt idx="16">
                  <c:v>96.909765142150817</c:v>
                </c:pt>
                <c:pt idx="17">
                  <c:v>96.907434865494608</c:v>
                </c:pt>
                <c:pt idx="18">
                  <c:v>111.17687229683588</c:v>
                </c:pt>
                <c:pt idx="19">
                  <c:v>89.681774349083909</c:v>
                </c:pt>
                <c:pt idx="20">
                  <c:v>110.53540587219344</c:v>
                </c:pt>
                <c:pt idx="21">
                  <c:v>84.925816023738875</c:v>
                </c:pt>
                <c:pt idx="22">
                  <c:v>107.03517587939699</c:v>
                </c:pt>
                <c:pt idx="23">
                  <c:v>102.75516593613025</c:v>
                </c:pt>
                <c:pt idx="24">
                  <c:v>95.888594164456237</c:v>
                </c:pt>
                <c:pt idx="25">
                  <c:v>106.60237388724036</c:v>
                </c:pt>
                <c:pt idx="26">
                  <c:v>91.814946619217096</c:v>
                </c:pt>
                <c:pt idx="27">
                  <c:v>98.476112026359147</c:v>
                </c:pt>
                <c:pt idx="28">
                  <c:v>111.87989556135771</c:v>
                </c:pt>
                <c:pt idx="29">
                  <c:v>82.21276595744682</c:v>
                </c:pt>
                <c:pt idx="30">
                  <c:v>132.10580912863071</c:v>
                </c:pt>
                <c:pt idx="31">
                  <c:v>68.467995802728225</c:v>
                </c:pt>
                <c:pt idx="32">
                  <c:v>105.42372881355932</c:v>
                </c:pt>
                <c:pt idx="33">
                  <c:v>111.52241918665278</c:v>
                </c:pt>
                <c:pt idx="34">
                  <c:v>90.201134605466748</c:v>
                </c:pt>
                <c:pt idx="35">
                  <c:v>106.57458563535913</c:v>
                </c:pt>
                <c:pt idx="36">
                  <c:v>99.207248018120055</c:v>
                </c:pt>
                <c:pt idx="37">
                  <c:v>93.52226720647775</c:v>
                </c:pt>
                <c:pt idx="38">
                  <c:v>113.41235184029945</c:v>
                </c:pt>
                <c:pt idx="39">
                  <c:v>77.32132808103546</c:v>
                </c:pt>
                <c:pt idx="40">
                  <c:v>144.33198380566802</c:v>
                </c:pt>
                <c:pt idx="41">
                  <c:v>59.275730622617537</c:v>
                </c:pt>
                <c:pt idx="42">
                  <c:v>121.77121771217713</c:v>
                </c:pt>
                <c:pt idx="43">
                  <c:v>102.48962655601659</c:v>
                </c:pt>
                <c:pt idx="44">
                  <c:v>83.808200138985413</c:v>
                </c:pt>
                <c:pt idx="45">
                  <c:v>121.93113772455091</c:v>
                </c:pt>
                <c:pt idx="46">
                  <c:v>93.915132105684549</c:v>
                </c:pt>
                <c:pt idx="47">
                  <c:v>87.177121771217713</c:v>
                </c:pt>
                <c:pt idx="48">
                  <c:v>113.62725450901804</c:v>
                </c:pt>
                <c:pt idx="49">
                  <c:v>80.830388692579518</c:v>
                </c:pt>
                <c:pt idx="50">
                  <c:v>139.87538940809969</c:v>
                </c:pt>
                <c:pt idx="51">
                  <c:v>63.205645161290327</c:v>
                </c:pt>
                <c:pt idx="52">
                  <c:v>119.14387633769323</c:v>
                </c:pt>
                <c:pt idx="53">
                  <c:v>99.665551839464882</c:v>
                </c:pt>
                <c:pt idx="54">
                  <c:v>94.082840236686408</c:v>
                </c:pt>
                <c:pt idx="55">
                  <c:v>102.17391304347827</c:v>
                </c:pt>
                <c:pt idx="56">
                  <c:v>110.34031413612566</c:v>
                </c:pt>
                <c:pt idx="57">
                  <c:v>83.172413793103445</c:v>
                </c:pt>
                <c:pt idx="58">
                  <c:v>116.82692307692308</c:v>
                </c:pt>
                <c:pt idx="59">
                  <c:v>72.289156626506028</c:v>
                </c:pt>
                <c:pt idx="60">
                  <c:v>155.76923076923077</c:v>
                </c:pt>
                <c:pt idx="61">
                  <c:v>57.324840764331221</c:v>
                </c:pt>
                <c:pt idx="62">
                  <c:v>107.39299610894943</c:v>
                </c:pt>
                <c:pt idx="63">
                  <c:v>114.13043478260872</c:v>
                </c:pt>
                <c:pt idx="64">
                  <c:v>92.941176470588232</c:v>
                </c:pt>
                <c:pt idx="65">
                  <c:v>97.931034482758619</c:v>
                </c:pt>
                <c:pt idx="66">
                  <c:v>99.264705882352942</c:v>
                </c:pt>
                <c:pt idx="67">
                  <c:v>98.992443324937042</c:v>
                </c:pt>
                <c:pt idx="68">
                  <c:v>114.91228070175438</c:v>
                </c:pt>
                <c:pt idx="69">
                  <c:v>64</c:v>
                </c:pt>
                <c:pt idx="70">
                  <c:v>170.83333333333331</c:v>
                </c:pt>
                <c:pt idx="71">
                  <c:v>41.509433962264154</c:v>
                </c:pt>
                <c:pt idx="72">
                  <c:v>125.95419847328245</c:v>
                </c:pt>
                <c:pt idx="73">
                  <c:v>117.39130434782609</c:v>
                </c:pt>
                <c:pt idx="74">
                  <c:v>68.77470355731225</c:v>
                </c:pt>
                <c:pt idx="75">
                  <c:v>125.48076923076923</c:v>
                </c:pt>
                <c:pt idx="76">
                  <c:v>100</c:v>
                </c:pt>
                <c:pt idx="77">
                  <c:v>80.136986301369873</c:v>
                </c:pt>
                <c:pt idx="78">
                  <c:v>128.15533980582526</c:v>
                </c:pt>
                <c:pt idx="79">
                  <c:v>46.875</c:v>
                </c:pt>
                <c:pt idx="80">
                  <c:v>192</c:v>
                </c:pt>
                <c:pt idx="81">
                  <c:v>47.524752475247531</c:v>
                </c:pt>
                <c:pt idx="82">
                  <c:v>114.54545454545455</c:v>
                </c:pt>
                <c:pt idx="83">
                  <c:v>94.73684210526315</c:v>
                </c:pt>
                <c:pt idx="84">
                  <c:v>94.73684210526315</c:v>
                </c:pt>
                <c:pt idx="85">
                  <c:v>118.8679245283019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9-442F-95A6-8D26DCAAB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482176"/>
        <c:axId val="72500352"/>
      </c:barChart>
      <c:catAx>
        <c:axId val="724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50035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500352"/>
        <c:scaling>
          <c:orientation val="minMax"/>
          <c:max val="20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482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342899</xdr:colOff>
      <xdr:row>6</xdr:row>
      <xdr:rowOff>38100</xdr:rowOff>
    </xdr:from>
    <xdr:to>
      <xdr:col>13</xdr:col>
      <xdr:colOff>714374</xdr:colOff>
      <xdr:row>26</xdr:row>
      <xdr:rowOff>171450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F17" sqref="F17"/>
    </sheetView>
  </sheetViews>
  <sheetFormatPr defaultColWidth="11.42578125" defaultRowHeight="15" x14ac:dyDescent="0.25"/>
  <cols>
    <col min="7" max="7" width="13.42578125" customWidth="1"/>
    <col min="8" max="8" width="14" customWidth="1"/>
    <col min="9" max="9" width="13.7109375" customWidth="1"/>
    <col min="11" max="11" width="13" customWidth="1"/>
    <col min="12" max="12" width="14.42578125" customWidth="1"/>
    <col min="13" max="13" width="13.28515625" customWidth="1"/>
  </cols>
  <sheetData>
    <row r="1" spans="1:13" ht="30.75" thickBot="1" x14ac:dyDescent="0.35">
      <c r="A1" s="1"/>
      <c r="B1" s="1" t="s">
        <v>0</v>
      </c>
      <c r="C1" s="1" t="s">
        <v>1</v>
      </c>
      <c r="D1" s="1" t="s">
        <v>2</v>
      </c>
      <c r="F1" s="20" t="s">
        <v>3</v>
      </c>
      <c r="G1" s="20"/>
      <c r="H1" s="20"/>
      <c r="I1" s="20"/>
      <c r="J1" s="20"/>
      <c r="K1" s="20"/>
      <c r="L1" s="20"/>
      <c r="M1" s="20"/>
    </row>
    <row r="2" spans="1:13" ht="113.25" thickBot="1" x14ac:dyDescent="0.35">
      <c r="A2" s="2">
        <v>0</v>
      </c>
      <c r="B2" s="3">
        <v>1086</v>
      </c>
      <c r="C2" s="3">
        <v>1065</v>
      </c>
      <c r="D2" s="3">
        <v>2151</v>
      </c>
      <c r="F2" s="7" t="s">
        <v>4</v>
      </c>
      <c r="G2" s="7" t="s">
        <v>5</v>
      </c>
      <c r="H2" s="7" t="s">
        <v>6</v>
      </c>
      <c r="I2" s="8" t="s">
        <v>7</v>
      </c>
      <c r="J2" s="8"/>
      <c r="K2" s="9" t="s">
        <v>8</v>
      </c>
      <c r="L2" s="9" t="s">
        <v>9</v>
      </c>
      <c r="M2" s="9" t="s">
        <v>10</v>
      </c>
    </row>
    <row r="3" spans="1:13" ht="19.5" thickBot="1" x14ac:dyDescent="0.35">
      <c r="A3" s="2">
        <v>1</v>
      </c>
      <c r="B3" s="3">
        <v>997</v>
      </c>
      <c r="C3" s="3">
        <v>899</v>
      </c>
      <c r="D3" s="3">
        <v>1896</v>
      </c>
      <c r="F3" s="10">
        <v>0</v>
      </c>
      <c r="G3" s="11">
        <f t="shared" ref="G3:G12" si="0">+D12+D22+D32+D42+D52+D62+D72</f>
        <v>6149</v>
      </c>
      <c r="H3" s="11">
        <f t="shared" ref="H3:H12" si="1">+D22+D32+D42+D52+D62+D72</f>
        <v>3779</v>
      </c>
      <c r="I3" s="11">
        <v>1</v>
      </c>
      <c r="J3" s="11">
        <v>9</v>
      </c>
      <c r="K3" s="11">
        <f>+(G3*I3)+(H3*J3)</f>
        <v>40160</v>
      </c>
      <c r="L3" s="12">
        <f t="shared" ref="L3:L12" si="2">+K3/$K$13*100</f>
        <v>11.739532055704313</v>
      </c>
      <c r="M3" s="12">
        <f>ABS(L3-10)</f>
        <v>1.7395320557043128</v>
      </c>
    </row>
    <row r="4" spans="1:13" ht="19.5" thickBot="1" x14ac:dyDescent="0.35">
      <c r="A4" s="2">
        <v>2</v>
      </c>
      <c r="B4" s="3">
        <v>1217</v>
      </c>
      <c r="C4" s="3">
        <v>1094</v>
      </c>
      <c r="D4" s="3">
        <v>2311</v>
      </c>
      <c r="F4" s="10">
        <v>1</v>
      </c>
      <c r="G4" s="11">
        <f t="shared" si="0"/>
        <v>4180</v>
      </c>
      <c r="H4" s="11">
        <f t="shared" si="1"/>
        <v>2073</v>
      </c>
      <c r="I4" s="11">
        <v>2</v>
      </c>
      <c r="J4" s="11">
        <v>8</v>
      </c>
      <c r="K4" s="11">
        <f t="shared" ref="K4:K12" si="3">+(G4*I4)+(H4*J4)</f>
        <v>24944</v>
      </c>
      <c r="L4" s="12">
        <f t="shared" si="2"/>
        <v>7.2916057668697309</v>
      </c>
      <c r="M4" s="12">
        <f t="shared" ref="M4:M12" si="4">ABS(L4-10)</f>
        <v>2.7083942331302691</v>
      </c>
    </row>
    <row r="5" spans="1:13" ht="19.5" thickBot="1" x14ac:dyDescent="0.35">
      <c r="A5" s="2">
        <v>3</v>
      </c>
      <c r="B5" s="3">
        <v>1244</v>
      </c>
      <c r="C5" s="3">
        <v>1265</v>
      </c>
      <c r="D5" s="3">
        <v>2509</v>
      </c>
      <c r="F5" s="10">
        <v>2</v>
      </c>
      <c r="G5" s="11">
        <f t="shared" si="0"/>
        <v>5221</v>
      </c>
      <c r="H5" s="11">
        <f t="shared" si="1"/>
        <v>2936</v>
      </c>
      <c r="I5" s="11">
        <v>3</v>
      </c>
      <c r="J5" s="11">
        <v>7</v>
      </c>
      <c r="K5" s="11">
        <f t="shared" si="3"/>
        <v>36215</v>
      </c>
      <c r="L5" s="12">
        <f t="shared" si="2"/>
        <v>10.586333500929575</v>
      </c>
      <c r="M5" s="12">
        <f t="shared" si="4"/>
        <v>0.58633350092957492</v>
      </c>
    </row>
    <row r="6" spans="1:13" ht="19.5" thickBot="1" x14ac:dyDescent="0.35">
      <c r="A6" s="2">
        <v>4</v>
      </c>
      <c r="B6" s="3">
        <v>1214</v>
      </c>
      <c r="C6" s="3">
        <v>1230</v>
      </c>
      <c r="D6" s="3">
        <v>2444</v>
      </c>
      <c r="F6" s="13">
        <v>3</v>
      </c>
      <c r="G6" s="11">
        <f t="shared" si="0"/>
        <v>4968</v>
      </c>
      <c r="H6" s="11">
        <f t="shared" si="1"/>
        <v>2917</v>
      </c>
      <c r="I6" s="11">
        <v>4</v>
      </c>
      <c r="J6" s="11">
        <v>6</v>
      </c>
      <c r="K6" s="11">
        <f t="shared" si="3"/>
        <v>37374</v>
      </c>
      <c r="L6" s="12">
        <f t="shared" si="2"/>
        <v>10.925131251242357</v>
      </c>
      <c r="M6" s="12">
        <f t="shared" si="4"/>
        <v>0.92513125124235707</v>
      </c>
    </row>
    <row r="7" spans="1:13" ht="19.5" thickBot="1" x14ac:dyDescent="0.35">
      <c r="A7" s="2">
        <v>5</v>
      </c>
      <c r="B7" s="3">
        <v>1269</v>
      </c>
      <c r="C7" s="3">
        <v>1188</v>
      </c>
      <c r="D7" s="3">
        <v>2457</v>
      </c>
      <c r="F7" s="10">
        <v>4</v>
      </c>
      <c r="G7" s="11">
        <f t="shared" si="0"/>
        <v>4389</v>
      </c>
      <c r="H7" s="11">
        <f t="shared" si="1"/>
        <v>2430</v>
      </c>
      <c r="I7" s="11">
        <v>5</v>
      </c>
      <c r="J7" s="11">
        <v>5</v>
      </c>
      <c r="K7" s="11">
        <f t="shared" si="3"/>
        <v>34095</v>
      </c>
      <c r="L7" s="12">
        <f t="shared" si="2"/>
        <v>9.9666171673117177</v>
      </c>
      <c r="M7" s="12">
        <f t="shared" si="4"/>
        <v>3.3382832688282349E-2</v>
      </c>
    </row>
    <row r="8" spans="1:13" ht="19.5" thickBot="1" x14ac:dyDescent="0.35">
      <c r="A8" s="2">
        <v>6</v>
      </c>
      <c r="B8" s="3">
        <v>1192</v>
      </c>
      <c r="C8" s="3">
        <v>1177</v>
      </c>
      <c r="D8" s="3">
        <v>2369</v>
      </c>
      <c r="F8" s="10">
        <v>5</v>
      </c>
      <c r="G8" s="11">
        <f t="shared" si="0"/>
        <v>4416</v>
      </c>
      <c r="H8" s="11">
        <f t="shared" si="1"/>
        <v>2655</v>
      </c>
      <c r="I8" s="11">
        <v>6</v>
      </c>
      <c r="J8" s="11">
        <v>4</v>
      </c>
      <c r="K8" s="11">
        <f t="shared" si="3"/>
        <v>37116</v>
      </c>
      <c r="L8" s="12">
        <f t="shared" si="2"/>
        <v>10.849712942717165</v>
      </c>
      <c r="M8" s="12">
        <f t="shared" si="4"/>
        <v>0.84971294271716502</v>
      </c>
    </row>
    <row r="9" spans="1:13" ht="19.5" thickBot="1" x14ac:dyDescent="0.35">
      <c r="A9" s="2">
        <v>7</v>
      </c>
      <c r="B9" s="3">
        <v>1310</v>
      </c>
      <c r="C9" s="3">
        <v>1168</v>
      </c>
      <c r="D9" s="3">
        <v>2478</v>
      </c>
      <c r="F9" s="10">
        <v>6</v>
      </c>
      <c r="G9" s="11">
        <f t="shared" si="0"/>
        <v>3796</v>
      </c>
      <c r="H9" s="11">
        <f t="shared" si="1"/>
        <v>2228</v>
      </c>
      <c r="I9" s="11">
        <v>7</v>
      </c>
      <c r="J9" s="11">
        <v>3</v>
      </c>
      <c r="K9" s="11">
        <f t="shared" si="3"/>
        <v>33256</v>
      </c>
      <c r="L9" s="12">
        <f t="shared" si="2"/>
        <v>9.7213615050921973</v>
      </c>
      <c r="M9" s="12">
        <f t="shared" si="4"/>
        <v>0.27863849490780268</v>
      </c>
    </row>
    <row r="10" spans="1:13" ht="19.5" thickBot="1" x14ac:dyDescent="0.35">
      <c r="A10" s="2">
        <v>8</v>
      </c>
      <c r="B10" s="3">
        <v>1235</v>
      </c>
      <c r="C10" s="3">
        <v>1190</v>
      </c>
      <c r="D10" s="3">
        <v>2425</v>
      </c>
      <c r="F10" s="13">
        <v>7</v>
      </c>
      <c r="G10" s="11">
        <f t="shared" si="0"/>
        <v>3547</v>
      </c>
      <c r="H10" s="11">
        <f t="shared" si="1"/>
        <v>2022</v>
      </c>
      <c r="I10" s="11">
        <v>8</v>
      </c>
      <c r="J10" s="11">
        <v>2</v>
      </c>
      <c r="K10" s="11">
        <f t="shared" si="3"/>
        <v>32420</v>
      </c>
      <c r="L10" s="12">
        <f t="shared" si="2"/>
        <v>9.4769827999485514</v>
      </c>
      <c r="M10" s="12">
        <f t="shared" si="4"/>
        <v>0.52301720005144858</v>
      </c>
    </row>
    <row r="11" spans="1:13" ht="19.5" thickBot="1" x14ac:dyDescent="0.35">
      <c r="A11" s="2">
        <v>9</v>
      </c>
      <c r="B11" s="3">
        <v>1141</v>
      </c>
      <c r="C11" s="3">
        <v>1190</v>
      </c>
      <c r="D11" s="3">
        <v>2331</v>
      </c>
      <c r="F11" s="10">
        <v>8</v>
      </c>
      <c r="G11" s="11">
        <f t="shared" si="0"/>
        <v>3887</v>
      </c>
      <c r="H11" s="11">
        <f t="shared" si="1"/>
        <v>2259</v>
      </c>
      <c r="I11" s="11">
        <v>9</v>
      </c>
      <c r="J11" s="11">
        <v>1</v>
      </c>
      <c r="K11" s="11">
        <f t="shared" si="3"/>
        <v>37242</v>
      </c>
      <c r="L11" s="12">
        <f t="shared" si="2"/>
        <v>10.886545139903886</v>
      </c>
      <c r="M11" s="12">
        <f t="shared" si="4"/>
        <v>0.88654513990388573</v>
      </c>
    </row>
    <row r="12" spans="1:13" ht="19.5" thickBot="1" x14ac:dyDescent="0.35">
      <c r="A12" s="2">
        <v>10</v>
      </c>
      <c r="B12" s="3">
        <v>1197</v>
      </c>
      <c r="C12" s="3">
        <v>1173</v>
      </c>
      <c r="D12" s="3">
        <v>2370</v>
      </c>
      <c r="F12" s="14">
        <v>9</v>
      </c>
      <c r="G12" s="15">
        <f t="shared" si="0"/>
        <v>2927</v>
      </c>
      <c r="H12" s="15">
        <f t="shared" si="1"/>
        <v>1687</v>
      </c>
      <c r="I12" s="15">
        <v>10</v>
      </c>
      <c r="J12" s="15">
        <v>0</v>
      </c>
      <c r="K12" s="15">
        <f t="shared" si="3"/>
        <v>29270</v>
      </c>
      <c r="L12" s="16">
        <f t="shared" si="2"/>
        <v>8.5561778702805089</v>
      </c>
      <c r="M12" s="16">
        <f t="shared" si="4"/>
        <v>1.4438221297194911</v>
      </c>
    </row>
    <row r="13" spans="1:13" ht="19.5" thickBot="1" x14ac:dyDescent="0.35">
      <c r="A13" s="2">
        <v>11</v>
      </c>
      <c r="B13" s="3">
        <v>1024</v>
      </c>
      <c r="C13" s="3">
        <v>1083</v>
      </c>
      <c r="D13" s="3">
        <v>2107</v>
      </c>
      <c r="F13" s="17"/>
      <c r="G13" s="18"/>
      <c r="H13" s="18"/>
      <c r="I13" s="18"/>
      <c r="J13" s="18"/>
      <c r="K13" s="18">
        <f>SUM(K3:K12)</f>
        <v>342092</v>
      </c>
      <c r="L13" s="18">
        <f>SUM(L3:L12)</f>
        <v>100.00000000000001</v>
      </c>
      <c r="M13" s="19">
        <f>SUM(M3:M12)</f>
        <v>9.9745097809945893</v>
      </c>
    </row>
    <row r="14" spans="1:13" ht="18.75" thickBot="1" x14ac:dyDescent="0.4">
      <c r="A14" s="2">
        <v>12</v>
      </c>
      <c r="B14" s="3">
        <v>1179</v>
      </c>
      <c r="C14" s="3">
        <v>1106</v>
      </c>
      <c r="D14" s="3">
        <v>2285</v>
      </c>
      <c r="F14" t="s">
        <v>11</v>
      </c>
    </row>
    <row r="15" spans="1:13" ht="15.75" thickBot="1" x14ac:dyDescent="0.3">
      <c r="A15" s="2">
        <v>13</v>
      </c>
      <c r="B15" s="3">
        <v>1017</v>
      </c>
      <c r="C15" s="3">
        <v>1034</v>
      </c>
      <c r="D15" s="3">
        <v>2051</v>
      </c>
    </row>
    <row r="16" spans="1:13" ht="15.75" thickBot="1" x14ac:dyDescent="0.3">
      <c r="A16" s="2">
        <v>14</v>
      </c>
      <c r="B16" s="3">
        <v>999</v>
      </c>
      <c r="C16" s="3">
        <v>960</v>
      </c>
      <c r="D16" s="3">
        <v>1959</v>
      </c>
    </row>
    <row r="17" spans="1:4" ht="15.75" thickBot="1" x14ac:dyDescent="0.3">
      <c r="A17" s="2">
        <v>15</v>
      </c>
      <c r="B17" s="3">
        <v>863</v>
      </c>
      <c r="C17" s="3">
        <v>898</v>
      </c>
      <c r="D17" s="3">
        <v>1761</v>
      </c>
    </row>
    <row r="18" spans="1:4" ht="15.75" thickBot="1" x14ac:dyDescent="0.3">
      <c r="A18" s="2">
        <v>16</v>
      </c>
      <c r="B18" s="3">
        <v>814</v>
      </c>
      <c r="C18" s="3">
        <v>754</v>
      </c>
      <c r="D18" s="3">
        <v>1568</v>
      </c>
    </row>
    <row r="19" spans="1:4" ht="15.75" thickBot="1" x14ac:dyDescent="0.3">
      <c r="A19" s="2">
        <v>17</v>
      </c>
      <c r="B19" s="3">
        <v>769</v>
      </c>
      <c r="C19" s="3">
        <v>756</v>
      </c>
      <c r="D19" s="3">
        <v>1525</v>
      </c>
    </row>
    <row r="20" spans="1:4" ht="15.75" thickBot="1" x14ac:dyDescent="0.3">
      <c r="A20" s="2">
        <v>18</v>
      </c>
      <c r="B20" s="3">
        <v>828</v>
      </c>
      <c r="C20" s="3">
        <v>800</v>
      </c>
      <c r="D20" s="3">
        <v>1628</v>
      </c>
    </row>
    <row r="21" spans="1:4" ht="15.75" thickBot="1" x14ac:dyDescent="0.3">
      <c r="A21" s="2">
        <v>19</v>
      </c>
      <c r="B21" s="3">
        <v>620</v>
      </c>
      <c r="C21" s="3">
        <v>620</v>
      </c>
      <c r="D21" s="3">
        <v>1240</v>
      </c>
    </row>
    <row r="22" spans="1:4" ht="15.75" thickBot="1" x14ac:dyDescent="0.3">
      <c r="A22" s="2">
        <v>20</v>
      </c>
      <c r="B22" s="3">
        <v>626</v>
      </c>
      <c r="C22" s="3">
        <v>654</v>
      </c>
      <c r="D22" s="3">
        <v>1280</v>
      </c>
    </row>
    <row r="23" spans="1:4" ht="15.75" thickBot="1" x14ac:dyDescent="0.3">
      <c r="A23" s="2">
        <v>21</v>
      </c>
      <c r="B23" s="3">
        <v>485</v>
      </c>
      <c r="C23" s="3">
        <v>469</v>
      </c>
      <c r="D23" s="3">
        <v>954</v>
      </c>
    </row>
    <row r="24" spans="1:4" ht="15.75" thickBot="1" x14ac:dyDescent="0.3">
      <c r="A24" s="2">
        <v>22</v>
      </c>
      <c r="B24" s="3">
        <v>580</v>
      </c>
      <c r="C24" s="3">
        <v>556</v>
      </c>
      <c r="D24" s="3">
        <v>1136</v>
      </c>
    </row>
    <row r="25" spans="1:4" ht="15.75" thickBot="1" x14ac:dyDescent="0.3">
      <c r="A25" s="2">
        <v>23</v>
      </c>
      <c r="B25" s="3">
        <v>532</v>
      </c>
      <c r="C25" s="3">
        <v>562</v>
      </c>
      <c r="D25" s="3">
        <v>1094</v>
      </c>
    </row>
    <row r="26" spans="1:4" ht="15.75" thickBot="1" x14ac:dyDescent="0.3">
      <c r="A26" s="2">
        <v>24</v>
      </c>
      <c r="B26" s="3">
        <v>462</v>
      </c>
      <c r="C26" s="3">
        <v>502</v>
      </c>
      <c r="D26" s="3">
        <v>964</v>
      </c>
    </row>
    <row r="27" spans="1:4" ht="15.75" thickBot="1" x14ac:dyDescent="0.3">
      <c r="A27" s="2">
        <v>25</v>
      </c>
      <c r="B27" s="3">
        <v>467</v>
      </c>
      <c r="C27" s="3">
        <v>491</v>
      </c>
      <c r="D27" s="3">
        <v>958</v>
      </c>
    </row>
    <row r="28" spans="1:4" ht="15.75" thickBot="1" x14ac:dyDescent="0.3">
      <c r="A28" s="2">
        <v>26</v>
      </c>
      <c r="B28" s="3">
        <v>377</v>
      </c>
      <c r="C28" s="3">
        <v>397</v>
      </c>
      <c r="D28" s="3">
        <v>774</v>
      </c>
    </row>
    <row r="29" spans="1:4" ht="15.75" thickBot="1" x14ac:dyDescent="0.3">
      <c r="A29" s="2">
        <v>27</v>
      </c>
      <c r="B29" s="3">
        <v>381</v>
      </c>
      <c r="C29" s="3">
        <v>416</v>
      </c>
      <c r="D29" s="3">
        <v>797</v>
      </c>
    </row>
    <row r="30" spans="1:4" ht="15.75" thickBot="1" x14ac:dyDescent="0.3">
      <c r="A30" s="2">
        <v>28</v>
      </c>
      <c r="B30" s="3">
        <v>443</v>
      </c>
      <c r="C30" s="3">
        <v>414</v>
      </c>
      <c r="D30" s="3">
        <v>857</v>
      </c>
    </row>
    <row r="31" spans="1:4" ht="15.75" thickBot="1" x14ac:dyDescent="0.3">
      <c r="A31" s="2">
        <v>29</v>
      </c>
      <c r="B31" s="3">
        <v>305</v>
      </c>
      <c r="C31" s="3">
        <v>339</v>
      </c>
      <c r="D31" s="3">
        <v>644</v>
      </c>
    </row>
    <row r="32" spans="1:4" ht="15.75" thickBot="1" x14ac:dyDescent="0.3">
      <c r="A32" s="2">
        <v>30</v>
      </c>
      <c r="B32" s="3">
        <v>431</v>
      </c>
      <c r="C32" s="3">
        <v>418</v>
      </c>
      <c r="D32" s="3">
        <v>849</v>
      </c>
    </row>
    <row r="33" spans="1:4" ht="15.75" thickBot="1" x14ac:dyDescent="0.3">
      <c r="A33" s="2">
        <v>31</v>
      </c>
      <c r="B33" s="3">
        <v>206</v>
      </c>
      <c r="C33" s="3">
        <v>229</v>
      </c>
      <c r="D33" s="3">
        <v>435</v>
      </c>
    </row>
    <row r="34" spans="1:4" ht="15.75" thickBot="1" x14ac:dyDescent="0.3">
      <c r="A34" s="2">
        <v>32</v>
      </c>
      <c r="B34" s="3">
        <v>285</v>
      </c>
      <c r="C34" s="3">
        <v>337</v>
      </c>
      <c r="D34" s="3">
        <v>622</v>
      </c>
    </row>
    <row r="35" spans="1:4" ht="15.75" thickBot="1" x14ac:dyDescent="0.3">
      <c r="A35" s="2">
        <v>33</v>
      </c>
      <c r="B35" s="3">
        <v>384</v>
      </c>
      <c r="C35" s="3">
        <v>329</v>
      </c>
      <c r="D35" s="3">
        <v>713</v>
      </c>
    </row>
    <row r="36" spans="1:4" ht="15.75" thickBot="1" x14ac:dyDescent="0.3">
      <c r="A36" s="2">
        <v>34</v>
      </c>
      <c r="B36" s="3">
        <v>282</v>
      </c>
      <c r="C36" s="3">
        <v>301</v>
      </c>
      <c r="D36" s="3">
        <v>583</v>
      </c>
    </row>
    <row r="37" spans="1:4" ht="15.75" thickBot="1" x14ac:dyDescent="0.3">
      <c r="A37" s="2">
        <v>35</v>
      </c>
      <c r="B37" s="3">
        <v>327</v>
      </c>
      <c r="C37" s="3">
        <v>316</v>
      </c>
      <c r="D37" s="3">
        <v>643</v>
      </c>
    </row>
    <row r="38" spans="1:4" ht="15.75" thickBot="1" x14ac:dyDescent="0.3">
      <c r="A38" s="2">
        <v>36</v>
      </c>
      <c r="B38" s="3">
        <v>296</v>
      </c>
      <c r="C38" s="3">
        <v>288</v>
      </c>
      <c r="D38" s="3">
        <v>584</v>
      </c>
    </row>
    <row r="39" spans="1:4" ht="15.75" thickBot="1" x14ac:dyDescent="0.3">
      <c r="A39" s="2">
        <v>37</v>
      </c>
      <c r="B39" s="3">
        <v>265</v>
      </c>
      <c r="C39" s="3">
        <v>274</v>
      </c>
      <c r="D39" s="3">
        <v>539</v>
      </c>
    </row>
    <row r="40" spans="1:4" ht="15.75" thickBot="1" x14ac:dyDescent="0.3">
      <c r="A40" s="2">
        <v>38</v>
      </c>
      <c r="B40" s="3">
        <v>286</v>
      </c>
      <c r="C40" s="3">
        <v>320</v>
      </c>
      <c r="D40" s="3">
        <v>606</v>
      </c>
    </row>
    <row r="41" spans="1:4" ht="15.75" thickBot="1" x14ac:dyDescent="0.3">
      <c r="A41" s="2">
        <v>39</v>
      </c>
      <c r="B41" s="3">
        <v>253</v>
      </c>
      <c r="C41" s="3">
        <v>205</v>
      </c>
      <c r="D41" s="3">
        <v>458</v>
      </c>
    </row>
    <row r="42" spans="1:4" ht="15.75" thickBot="1" x14ac:dyDescent="0.3">
      <c r="A42" s="2">
        <v>40</v>
      </c>
      <c r="B42" s="3">
        <v>371</v>
      </c>
      <c r="C42" s="3">
        <v>342</v>
      </c>
      <c r="D42" s="3">
        <v>713</v>
      </c>
    </row>
    <row r="43" spans="1:4" ht="15.75" thickBot="1" x14ac:dyDescent="0.3">
      <c r="A43" s="2">
        <v>41</v>
      </c>
      <c r="B43" s="3">
        <v>158</v>
      </c>
      <c r="C43" s="3">
        <v>153</v>
      </c>
      <c r="D43" s="3">
        <v>311</v>
      </c>
    </row>
    <row r="44" spans="1:4" ht="15.75" thickBot="1" x14ac:dyDescent="0.3">
      <c r="A44" s="2">
        <v>42</v>
      </c>
      <c r="B44" s="3">
        <v>277</v>
      </c>
      <c r="C44" s="3">
        <v>273</v>
      </c>
      <c r="D44" s="3">
        <v>550</v>
      </c>
    </row>
    <row r="45" spans="1:4" ht="15.75" thickBot="1" x14ac:dyDescent="0.3">
      <c r="A45" s="2">
        <v>43</v>
      </c>
      <c r="B45" s="3">
        <v>254</v>
      </c>
      <c r="C45" s="3">
        <v>240</v>
      </c>
      <c r="D45" s="3">
        <v>494</v>
      </c>
    </row>
    <row r="46" spans="1:4" ht="15.75" thickBot="1" x14ac:dyDescent="0.3">
      <c r="A46" s="2">
        <v>44</v>
      </c>
      <c r="B46" s="3">
        <v>203</v>
      </c>
      <c r="C46" s="3">
        <v>199</v>
      </c>
      <c r="D46" s="3">
        <v>402</v>
      </c>
    </row>
    <row r="47" spans="1:4" ht="15.75" thickBot="1" x14ac:dyDescent="0.3">
      <c r="A47" s="2">
        <v>45</v>
      </c>
      <c r="B47" s="3">
        <v>289</v>
      </c>
      <c r="C47" s="3">
        <v>254</v>
      </c>
      <c r="D47" s="3">
        <v>543</v>
      </c>
    </row>
    <row r="48" spans="1:4" ht="15.75" thickBot="1" x14ac:dyDescent="0.3">
      <c r="A48" s="2">
        <v>46</v>
      </c>
      <c r="B48" s="3">
        <v>201</v>
      </c>
      <c r="C48" s="3">
        <v>190</v>
      </c>
      <c r="D48" s="3">
        <v>391</v>
      </c>
    </row>
    <row r="49" spans="1:4" ht="15.75" thickBot="1" x14ac:dyDescent="0.3">
      <c r="A49" s="2">
        <v>47</v>
      </c>
      <c r="B49" s="3">
        <v>162</v>
      </c>
      <c r="C49" s="3">
        <v>153</v>
      </c>
      <c r="D49" s="3">
        <v>315</v>
      </c>
    </row>
    <row r="50" spans="1:4" ht="15.75" thickBot="1" x14ac:dyDescent="0.3">
      <c r="A50" s="2">
        <v>48</v>
      </c>
      <c r="B50" s="3">
        <v>199</v>
      </c>
      <c r="C50" s="3">
        <v>179</v>
      </c>
      <c r="D50" s="3">
        <v>378</v>
      </c>
    </row>
    <row r="51" spans="1:4" ht="15.75" thickBot="1" x14ac:dyDescent="0.3">
      <c r="A51" s="2">
        <v>49</v>
      </c>
      <c r="B51" s="3">
        <v>154</v>
      </c>
      <c r="C51" s="3">
        <v>151</v>
      </c>
      <c r="D51" s="3">
        <v>305</v>
      </c>
    </row>
    <row r="52" spans="1:4" ht="15.75" thickBot="1" x14ac:dyDescent="0.3">
      <c r="A52" s="2">
        <v>50</v>
      </c>
      <c r="B52" s="3">
        <v>225</v>
      </c>
      <c r="C52" s="3">
        <v>224</v>
      </c>
      <c r="D52" s="3">
        <v>449</v>
      </c>
    </row>
    <row r="53" spans="1:4" ht="15.75" thickBot="1" x14ac:dyDescent="0.3">
      <c r="A53" s="2">
        <v>51</v>
      </c>
      <c r="B53" s="3">
        <v>104</v>
      </c>
      <c r="C53" s="3">
        <v>105</v>
      </c>
      <c r="D53" s="3">
        <v>209</v>
      </c>
    </row>
    <row r="54" spans="1:4" ht="15.75" thickBot="1" x14ac:dyDescent="0.3">
      <c r="A54" s="2">
        <v>52</v>
      </c>
      <c r="B54" s="3">
        <v>199</v>
      </c>
      <c r="C54" s="3">
        <v>135</v>
      </c>
      <c r="D54" s="3">
        <v>334</v>
      </c>
    </row>
    <row r="55" spans="1:4" ht="15.75" thickBot="1" x14ac:dyDescent="0.3">
      <c r="A55" s="2">
        <v>53</v>
      </c>
      <c r="B55" s="3">
        <v>162</v>
      </c>
      <c r="C55" s="3">
        <v>136</v>
      </c>
      <c r="D55" s="3">
        <v>298</v>
      </c>
    </row>
    <row r="56" spans="1:4" ht="15.75" thickBot="1" x14ac:dyDescent="0.3">
      <c r="A56" s="2">
        <v>54</v>
      </c>
      <c r="B56" s="3">
        <v>129</v>
      </c>
      <c r="C56" s="3">
        <v>136</v>
      </c>
      <c r="D56" s="3">
        <v>265</v>
      </c>
    </row>
    <row r="57" spans="1:4" ht="15.75" thickBot="1" x14ac:dyDescent="0.3">
      <c r="A57" s="2">
        <v>55</v>
      </c>
      <c r="B57" s="3">
        <v>152</v>
      </c>
      <c r="C57" s="3">
        <v>130</v>
      </c>
      <c r="D57" s="3">
        <v>282</v>
      </c>
    </row>
    <row r="58" spans="1:4" ht="15.75" thickBot="1" x14ac:dyDescent="0.3">
      <c r="A58" s="2">
        <v>56</v>
      </c>
      <c r="B58" s="3">
        <v>167</v>
      </c>
      <c r="C58" s="3">
        <v>114</v>
      </c>
      <c r="D58" s="3">
        <v>281</v>
      </c>
    </row>
    <row r="59" spans="1:4" ht="15.75" thickBot="1" x14ac:dyDescent="0.3">
      <c r="A59" s="2">
        <v>57</v>
      </c>
      <c r="B59" s="3">
        <v>111</v>
      </c>
      <c r="C59" s="3">
        <v>90</v>
      </c>
      <c r="D59" s="3">
        <v>201</v>
      </c>
    </row>
    <row r="60" spans="1:4" ht="15.75" thickBot="1" x14ac:dyDescent="0.3">
      <c r="A60" s="2">
        <v>58</v>
      </c>
      <c r="B60" s="3">
        <v>133</v>
      </c>
      <c r="C60" s="3">
        <v>110</v>
      </c>
      <c r="D60" s="3">
        <v>243</v>
      </c>
    </row>
    <row r="61" spans="1:4" ht="15.75" thickBot="1" x14ac:dyDescent="0.3">
      <c r="A61" s="2">
        <v>59</v>
      </c>
      <c r="B61" s="3">
        <v>94</v>
      </c>
      <c r="C61" s="3">
        <v>86</v>
      </c>
      <c r="D61" s="3">
        <v>180</v>
      </c>
    </row>
    <row r="62" spans="1:4" ht="15.75" thickBot="1" x14ac:dyDescent="0.3">
      <c r="A62" s="2">
        <v>60</v>
      </c>
      <c r="B62" s="3">
        <v>173</v>
      </c>
      <c r="C62" s="3">
        <v>151</v>
      </c>
      <c r="D62" s="3">
        <v>324</v>
      </c>
    </row>
    <row r="63" spans="1:4" ht="15.75" thickBot="1" x14ac:dyDescent="0.3">
      <c r="A63" s="2">
        <v>61</v>
      </c>
      <c r="B63" s="3">
        <v>73</v>
      </c>
      <c r="C63" s="3">
        <v>47</v>
      </c>
      <c r="D63" s="3">
        <v>120</v>
      </c>
    </row>
    <row r="64" spans="1:4" ht="15.75" thickBot="1" x14ac:dyDescent="0.3">
      <c r="A64" s="2">
        <v>62</v>
      </c>
      <c r="B64" s="3">
        <v>92</v>
      </c>
      <c r="C64" s="3">
        <v>92</v>
      </c>
      <c r="D64" s="3">
        <v>184</v>
      </c>
    </row>
    <row r="65" spans="1:4" ht="15.75" thickBot="1" x14ac:dyDescent="0.3">
      <c r="A65" s="2">
        <v>63</v>
      </c>
      <c r="B65" s="3">
        <v>125</v>
      </c>
      <c r="C65" s="3">
        <v>85</v>
      </c>
      <c r="D65" s="3">
        <v>210</v>
      </c>
    </row>
    <row r="66" spans="1:4" ht="15.75" thickBot="1" x14ac:dyDescent="0.3">
      <c r="A66" s="2">
        <v>64</v>
      </c>
      <c r="B66" s="3">
        <v>83</v>
      </c>
      <c r="C66" s="3">
        <v>75</v>
      </c>
      <c r="D66" s="3">
        <v>158</v>
      </c>
    </row>
    <row r="67" spans="1:4" ht="15.75" thickBot="1" x14ac:dyDescent="0.3">
      <c r="A67" s="2">
        <v>65</v>
      </c>
      <c r="B67" s="3">
        <v>88</v>
      </c>
      <c r="C67" s="3">
        <v>54</v>
      </c>
      <c r="D67" s="3">
        <v>142</v>
      </c>
    </row>
    <row r="68" spans="1:4" ht="15.75" thickBot="1" x14ac:dyDescent="0.3">
      <c r="A68" s="2">
        <v>66</v>
      </c>
      <c r="B68" s="3">
        <v>74</v>
      </c>
      <c r="C68" s="3">
        <v>61</v>
      </c>
      <c r="D68" s="3">
        <v>135</v>
      </c>
    </row>
    <row r="69" spans="1:4" ht="15.75" thickBot="1" x14ac:dyDescent="0.3">
      <c r="A69" s="2">
        <v>67</v>
      </c>
      <c r="B69" s="3">
        <v>65</v>
      </c>
      <c r="C69" s="3">
        <v>66</v>
      </c>
      <c r="D69" s="3">
        <v>131</v>
      </c>
    </row>
    <row r="70" spans="1:4" ht="15.75" thickBot="1" x14ac:dyDescent="0.3">
      <c r="A70" s="2">
        <v>68</v>
      </c>
      <c r="B70" s="3">
        <v>87</v>
      </c>
      <c r="C70" s="3">
        <v>44</v>
      </c>
      <c r="D70" s="3">
        <v>131</v>
      </c>
    </row>
    <row r="71" spans="1:4" ht="15.75" thickBot="1" x14ac:dyDescent="0.3">
      <c r="A71" s="2">
        <v>69</v>
      </c>
      <c r="B71" s="3">
        <v>47</v>
      </c>
      <c r="C71" s="3">
        <v>33</v>
      </c>
      <c r="D71" s="3">
        <v>80</v>
      </c>
    </row>
    <row r="72" spans="1:4" ht="15.75" thickBot="1" x14ac:dyDescent="0.3">
      <c r="A72" s="2">
        <v>70</v>
      </c>
      <c r="B72" s="3">
        <v>89</v>
      </c>
      <c r="C72" s="3">
        <v>75</v>
      </c>
      <c r="D72" s="3">
        <v>164</v>
      </c>
    </row>
    <row r="73" spans="1:4" ht="15.75" thickBot="1" x14ac:dyDescent="0.3">
      <c r="A73" s="2">
        <v>71</v>
      </c>
      <c r="B73" s="3">
        <v>29</v>
      </c>
      <c r="C73" s="3">
        <v>15</v>
      </c>
      <c r="D73" s="3">
        <v>44</v>
      </c>
    </row>
    <row r="74" spans="1:4" ht="15.75" thickBot="1" x14ac:dyDescent="0.3">
      <c r="A74" s="2">
        <v>72</v>
      </c>
      <c r="B74" s="3">
        <v>70</v>
      </c>
      <c r="C74" s="3">
        <v>40</v>
      </c>
      <c r="D74" s="3">
        <v>110</v>
      </c>
    </row>
    <row r="75" spans="1:4" ht="15.75" thickBot="1" x14ac:dyDescent="0.3">
      <c r="A75" s="2">
        <v>73</v>
      </c>
      <c r="B75" s="3">
        <v>63</v>
      </c>
      <c r="C75" s="3">
        <v>45</v>
      </c>
      <c r="D75" s="3">
        <v>108</v>
      </c>
    </row>
    <row r="76" spans="1:4" ht="15.75" thickBot="1" x14ac:dyDescent="0.3">
      <c r="A76" s="2">
        <v>74</v>
      </c>
      <c r="B76" s="3">
        <v>35</v>
      </c>
      <c r="C76" s="3">
        <v>23</v>
      </c>
      <c r="D76" s="3">
        <v>58</v>
      </c>
    </row>
    <row r="77" spans="1:4" ht="15.75" thickBot="1" x14ac:dyDescent="0.3">
      <c r="A77" s="2">
        <v>75</v>
      </c>
      <c r="B77" s="3">
        <v>52</v>
      </c>
      <c r="C77" s="3">
        <v>35</v>
      </c>
      <c r="D77" s="3">
        <v>87</v>
      </c>
    </row>
    <row r="78" spans="1:4" ht="15.75" thickBot="1" x14ac:dyDescent="0.3">
      <c r="A78" s="2">
        <v>76</v>
      </c>
      <c r="B78" s="3">
        <v>33</v>
      </c>
      <c r="C78" s="3">
        <v>30</v>
      </c>
      <c r="D78" s="3">
        <v>63</v>
      </c>
    </row>
    <row r="79" spans="1:4" ht="15.75" thickBot="1" x14ac:dyDescent="0.3">
      <c r="A79" s="2">
        <v>77</v>
      </c>
      <c r="B79" s="3">
        <v>28</v>
      </c>
      <c r="C79" s="3">
        <v>11</v>
      </c>
      <c r="D79" s="3">
        <v>39</v>
      </c>
    </row>
    <row r="80" spans="1:4" ht="15.75" thickBot="1" x14ac:dyDescent="0.3">
      <c r="A80" s="2">
        <v>78</v>
      </c>
      <c r="B80" s="3">
        <v>24</v>
      </c>
      <c r="C80" s="3">
        <v>20</v>
      </c>
      <c r="D80" s="3">
        <v>44</v>
      </c>
    </row>
    <row r="81" spans="1:4" ht="15.75" thickBot="1" x14ac:dyDescent="0.3">
      <c r="A81" s="2">
        <v>79</v>
      </c>
      <c r="B81" s="3">
        <v>10</v>
      </c>
      <c r="C81" s="3">
        <v>10</v>
      </c>
      <c r="D81" s="3">
        <v>20</v>
      </c>
    </row>
    <row r="82" spans="1:4" ht="15.75" thickBot="1" x14ac:dyDescent="0.3">
      <c r="A82" s="2"/>
      <c r="B82" s="3"/>
      <c r="C82" s="3"/>
      <c r="D82" s="3"/>
    </row>
    <row r="83" spans="1:4" ht="15.75" thickBot="1" x14ac:dyDescent="0.3">
      <c r="A83" s="2"/>
      <c r="B83" s="3"/>
      <c r="C83" s="3"/>
      <c r="D83" s="3"/>
    </row>
    <row r="84" spans="1:4" ht="15.75" thickBot="1" x14ac:dyDescent="0.3">
      <c r="A84" s="2"/>
      <c r="B84" s="3"/>
      <c r="C84" s="3"/>
      <c r="D84" s="3"/>
    </row>
    <row r="85" spans="1:4" ht="15.75" thickBot="1" x14ac:dyDescent="0.3">
      <c r="A85" s="2"/>
      <c r="B85" s="3"/>
      <c r="C85" s="3"/>
      <c r="D85" s="3"/>
    </row>
    <row r="86" spans="1:4" ht="15.75" thickBot="1" x14ac:dyDescent="0.3">
      <c r="A86" s="2"/>
      <c r="B86" s="3"/>
      <c r="C86" s="3"/>
      <c r="D86" s="3"/>
    </row>
    <row r="87" spans="1:4" ht="15.75" thickBot="1" x14ac:dyDescent="0.3">
      <c r="A87" s="2"/>
      <c r="B87" s="3"/>
      <c r="C87" s="3"/>
      <c r="D87" s="3"/>
    </row>
    <row r="88" spans="1:4" ht="15.75" thickBot="1" x14ac:dyDescent="0.3">
      <c r="A88" s="2"/>
      <c r="B88" s="3"/>
      <c r="C88" s="3"/>
      <c r="D88" s="3"/>
    </row>
    <row r="89" spans="1:4" ht="15.75" thickBot="1" x14ac:dyDescent="0.3">
      <c r="A89" s="2"/>
      <c r="B89" s="3"/>
      <c r="C89" s="3"/>
      <c r="D89" s="3"/>
    </row>
    <row r="90" spans="1:4" ht="15.75" thickBot="1" x14ac:dyDescent="0.3">
      <c r="A90" s="2"/>
      <c r="B90" s="3"/>
      <c r="C90" s="3"/>
      <c r="D90" s="3"/>
    </row>
    <row r="91" spans="1:4" ht="15.75" thickBot="1" x14ac:dyDescent="0.3">
      <c r="A91" s="2"/>
      <c r="B91" s="3"/>
      <c r="C91" s="3"/>
      <c r="D91" s="3"/>
    </row>
    <row r="92" spans="1:4" ht="15.75" thickBot="1" x14ac:dyDescent="0.3">
      <c r="A92" s="2"/>
      <c r="B92" s="3"/>
      <c r="C92" s="3"/>
      <c r="D92" s="3"/>
    </row>
    <row r="93" spans="1:4" ht="15.75" thickBot="1" x14ac:dyDescent="0.3">
      <c r="A93" s="2"/>
      <c r="B93" s="3"/>
      <c r="C93" s="3"/>
      <c r="D93" s="3"/>
    </row>
    <row r="94" spans="1:4" ht="15.75" thickBot="1" x14ac:dyDescent="0.3">
      <c r="A94" s="2"/>
      <c r="B94" s="3"/>
      <c r="C94" s="3"/>
      <c r="D94" s="3"/>
    </row>
    <row r="95" spans="1:4" ht="15.75" thickBot="1" x14ac:dyDescent="0.3">
      <c r="A95" s="2"/>
      <c r="B95" s="3"/>
      <c r="C95" s="3"/>
      <c r="D95" s="3"/>
    </row>
    <row r="96" spans="1:4" ht="15.75" thickBot="1" x14ac:dyDescent="0.3">
      <c r="A96" s="2"/>
      <c r="B96" s="3"/>
      <c r="C96" s="3"/>
      <c r="D96" s="3"/>
    </row>
    <row r="97" spans="1:4" ht="15.75" thickBot="1" x14ac:dyDescent="0.3">
      <c r="A97" s="2"/>
      <c r="B97" s="3"/>
      <c r="C97" s="3"/>
      <c r="D97" s="3"/>
    </row>
    <row r="98" spans="1:4" ht="15.75" thickBot="1" x14ac:dyDescent="0.3">
      <c r="A98" s="2"/>
      <c r="B98" s="3"/>
      <c r="C98" s="3"/>
      <c r="D98" s="3"/>
    </row>
    <row r="99" spans="1:4" ht="15.75" thickBot="1" x14ac:dyDescent="0.3">
      <c r="A99" s="2"/>
      <c r="B99" s="3"/>
      <c r="C99" s="3"/>
      <c r="D99" s="3"/>
    </row>
    <row r="100" spans="1:4" ht="15.75" thickBot="1" x14ac:dyDescent="0.3">
      <c r="A100" s="2"/>
      <c r="B100" s="3"/>
      <c r="C100" s="3"/>
      <c r="D100" s="3"/>
    </row>
    <row r="101" spans="1:4" ht="15.75" thickBot="1" x14ac:dyDescent="0.3">
      <c r="A101" s="2"/>
      <c r="B101" s="3"/>
      <c r="C101" s="3"/>
      <c r="D101" s="3"/>
    </row>
    <row r="102" spans="1:4" ht="15.75" thickBot="1" x14ac:dyDescent="0.3">
      <c r="A102" s="5"/>
      <c r="B102" s="6"/>
      <c r="C102" s="6"/>
      <c r="D102" s="6"/>
    </row>
  </sheetData>
  <mergeCells count="1">
    <mergeCell ref="F1:M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workbookViewId="0">
      <selection activeCell="G5" sqref="G5"/>
    </sheetView>
  </sheetViews>
  <sheetFormatPr defaultColWidth="11.42578125" defaultRowHeight="15" x14ac:dyDescent="0.25"/>
  <sheetData>
    <row r="1" spans="1:5" ht="30.75" thickBot="1" x14ac:dyDescent="0.3">
      <c r="A1" s="1"/>
      <c r="B1" s="1" t="s">
        <v>0</v>
      </c>
      <c r="C1" s="1" t="s">
        <v>1</v>
      </c>
      <c r="D1" s="1" t="s">
        <v>2</v>
      </c>
    </row>
    <row r="2" spans="1:5" ht="15.75" thickBot="1" x14ac:dyDescent="0.3">
      <c r="A2" s="2">
        <v>0</v>
      </c>
      <c r="B2" s="3">
        <v>1086</v>
      </c>
      <c r="C2" s="3">
        <v>1065</v>
      </c>
      <c r="D2" s="3">
        <v>2151</v>
      </c>
    </row>
    <row r="3" spans="1:5" ht="15.75" thickBot="1" x14ac:dyDescent="0.3">
      <c r="A3" s="2">
        <v>1</v>
      </c>
      <c r="B3" s="3">
        <v>997</v>
      </c>
      <c r="C3" s="3">
        <v>899</v>
      </c>
      <c r="D3" s="3">
        <v>1896</v>
      </c>
      <c r="E3" s="4">
        <f>+(D3/(D2*(1/3)+D3*(1/3)+D4*(1/3)))*100</f>
        <v>89.46209499842719</v>
      </c>
    </row>
    <row r="4" spans="1:5" ht="15.75" thickBot="1" x14ac:dyDescent="0.3">
      <c r="A4" s="2">
        <v>2</v>
      </c>
      <c r="B4" s="3">
        <v>1217</v>
      </c>
      <c r="C4" s="3">
        <v>1094</v>
      </c>
      <c r="D4" s="3">
        <v>2311</v>
      </c>
      <c r="E4" s="4">
        <f t="shared" ref="E4:E67" si="0">+(D4/(D3*(1/3)+D4*(1/3)+D5*(1/3)))*100</f>
        <v>103.23108993448483</v>
      </c>
    </row>
    <row r="5" spans="1:5" ht="15.75" thickBot="1" x14ac:dyDescent="0.3">
      <c r="A5" s="2">
        <v>3</v>
      </c>
      <c r="B5" s="3">
        <v>1244</v>
      </c>
      <c r="C5" s="3">
        <v>1265</v>
      </c>
      <c r="D5" s="3">
        <v>2509</v>
      </c>
      <c r="E5" s="4">
        <f t="shared" si="0"/>
        <v>103.62059471365642</v>
      </c>
    </row>
    <row r="6" spans="1:5" ht="15.75" thickBot="1" x14ac:dyDescent="0.3">
      <c r="A6" s="2">
        <v>4</v>
      </c>
      <c r="B6" s="3">
        <v>1214</v>
      </c>
      <c r="C6" s="3">
        <v>1230</v>
      </c>
      <c r="D6" s="3">
        <v>2444</v>
      </c>
      <c r="E6" s="4">
        <f t="shared" si="0"/>
        <v>98.94736842105263</v>
      </c>
    </row>
    <row r="7" spans="1:5" ht="15.75" thickBot="1" x14ac:dyDescent="0.3">
      <c r="A7" s="2">
        <v>5</v>
      </c>
      <c r="B7" s="3">
        <v>1269</v>
      </c>
      <c r="C7" s="3">
        <v>1188</v>
      </c>
      <c r="D7" s="3">
        <v>2457</v>
      </c>
      <c r="E7" s="4">
        <f t="shared" si="0"/>
        <v>101.38927097661625</v>
      </c>
    </row>
    <row r="8" spans="1:5" ht="15.75" thickBot="1" x14ac:dyDescent="0.3">
      <c r="A8" s="2">
        <v>6</v>
      </c>
      <c r="B8" s="3">
        <v>1192</v>
      </c>
      <c r="C8" s="3">
        <v>1177</v>
      </c>
      <c r="D8" s="3">
        <v>2369</v>
      </c>
      <c r="E8" s="4">
        <f t="shared" si="0"/>
        <v>97.302847754654991</v>
      </c>
    </row>
    <row r="9" spans="1:5" ht="15.75" thickBot="1" x14ac:dyDescent="0.3">
      <c r="A9" s="2">
        <v>7</v>
      </c>
      <c r="B9" s="3">
        <v>1310</v>
      </c>
      <c r="C9" s="3">
        <v>1168</v>
      </c>
      <c r="D9" s="3">
        <v>2478</v>
      </c>
      <c r="E9" s="4">
        <f t="shared" si="0"/>
        <v>102.22772277227723</v>
      </c>
    </row>
    <row r="10" spans="1:5" ht="15.75" thickBot="1" x14ac:dyDescent="0.3">
      <c r="A10" s="2">
        <v>8</v>
      </c>
      <c r="B10" s="3">
        <v>1235</v>
      </c>
      <c r="C10" s="3">
        <v>1190</v>
      </c>
      <c r="D10" s="3">
        <v>2425</v>
      </c>
      <c r="E10" s="4">
        <f t="shared" si="0"/>
        <v>100.56676803981202</v>
      </c>
    </row>
    <row r="11" spans="1:5" ht="15.75" thickBot="1" x14ac:dyDescent="0.3">
      <c r="A11" s="2">
        <v>9</v>
      </c>
      <c r="B11" s="3">
        <v>1141</v>
      </c>
      <c r="C11" s="3">
        <v>1190</v>
      </c>
      <c r="D11" s="3">
        <v>2331</v>
      </c>
      <c r="E11" s="4">
        <f t="shared" si="0"/>
        <v>98.133595284872314</v>
      </c>
    </row>
    <row r="12" spans="1:5" ht="15.75" thickBot="1" x14ac:dyDescent="0.3">
      <c r="A12" s="2">
        <v>10</v>
      </c>
      <c r="B12" s="3">
        <v>1197</v>
      </c>
      <c r="C12" s="3">
        <v>1173</v>
      </c>
      <c r="D12" s="3">
        <v>2370</v>
      </c>
      <c r="E12" s="4">
        <f t="shared" si="0"/>
        <v>104.43595769682727</v>
      </c>
    </row>
    <row r="13" spans="1:5" ht="15.75" thickBot="1" x14ac:dyDescent="0.3">
      <c r="A13" s="2">
        <v>11</v>
      </c>
      <c r="B13" s="3">
        <v>1024</v>
      </c>
      <c r="C13" s="3">
        <v>1083</v>
      </c>
      <c r="D13" s="3">
        <v>2107</v>
      </c>
      <c r="E13" s="4">
        <f t="shared" si="0"/>
        <v>93.478260869565219</v>
      </c>
    </row>
    <row r="14" spans="1:5" ht="15.75" thickBot="1" x14ac:dyDescent="0.3">
      <c r="A14" s="2">
        <v>12</v>
      </c>
      <c r="B14" s="3">
        <v>1179</v>
      </c>
      <c r="C14" s="3">
        <v>1106</v>
      </c>
      <c r="D14" s="3">
        <v>2285</v>
      </c>
      <c r="E14" s="4">
        <f t="shared" si="0"/>
        <v>106.39453670650319</v>
      </c>
    </row>
    <row r="15" spans="1:5" ht="15.75" thickBot="1" x14ac:dyDescent="0.3">
      <c r="A15" s="2">
        <v>13</v>
      </c>
      <c r="B15" s="3">
        <v>1017</v>
      </c>
      <c r="C15" s="3">
        <v>1034</v>
      </c>
      <c r="D15" s="3">
        <v>2051</v>
      </c>
      <c r="E15" s="4">
        <f t="shared" si="0"/>
        <v>97.744241461477372</v>
      </c>
    </row>
    <row r="16" spans="1:5" ht="15.75" thickBot="1" x14ac:dyDescent="0.3">
      <c r="A16" s="2">
        <v>14</v>
      </c>
      <c r="B16" s="3">
        <v>999</v>
      </c>
      <c r="C16" s="3">
        <v>960</v>
      </c>
      <c r="D16" s="3">
        <v>1959</v>
      </c>
      <c r="E16" s="4">
        <f t="shared" si="0"/>
        <v>101.83677005718248</v>
      </c>
    </row>
    <row r="17" spans="1:5" ht="15.75" thickBot="1" x14ac:dyDescent="0.3">
      <c r="A17" s="2">
        <v>15</v>
      </c>
      <c r="B17" s="3">
        <v>863</v>
      </c>
      <c r="C17" s="3">
        <v>898</v>
      </c>
      <c r="D17" s="3">
        <v>1761</v>
      </c>
      <c r="E17" s="4">
        <f t="shared" si="0"/>
        <v>99.90544629349472</v>
      </c>
    </row>
    <row r="18" spans="1:5" ht="15.75" thickBot="1" x14ac:dyDescent="0.3">
      <c r="A18" s="2">
        <v>16</v>
      </c>
      <c r="B18" s="3">
        <v>814</v>
      </c>
      <c r="C18" s="3">
        <v>754</v>
      </c>
      <c r="D18" s="3">
        <v>1568</v>
      </c>
      <c r="E18" s="4">
        <f t="shared" si="0"/>
        <v>96.909765142150817</v>
      </c>
    </row>
    <row r="19" spans="1:5" ht="15.75" thickBot="1" x14ac:dyDescent="0.3">
      <c r="A19" s="2">
        <v>17</v>
      </c>
      <c r="B19" s="3">
        <v>769</v>
      </c>
      <c r="C19" s="3">
        <v>756</v>
      </c>
      <c r="D19" s="3">
        <v>1525</v>
      </c>
      <c r="E19" s="4">
        <f t="shared" si="0"/>
        <v>96.907434865494608</v>
      </c>
    </row>
    <row r="20" spans="1:5" ht="15.75" thickBot="1" x14ac:dyDescent="0.3">
      <c r="A20" s="2">
        <v>18</v>
      </c>
      <c r="B20" s="3">
        <v>828</v>
      </c>
      <c r="C20" s="3">
        <v>800</v>
      </c>
      <c r="D20" s="3">
        <v>1628</v>
      </c>
      <c r="E20" s="4">
        <f t="shared" si="0"/>
        <v>111.17687229683588</v>
      </c>
    </row>
    <row r="21" spans="1:5" ht="15.75" thickBot="1" x14ac:dyDescent="0.3">
      <c r="A21" s="2">
        <v>19</v>
      </c>
      <c r="B21" s="3">
        <v>620</v>
      </c>
      <c r="C21" s="3">
        <v>620</v>
      </c>
      <c r="D21" s="3">
        <v>1240</v>
      </c>
      <c r="E21" s="4">
        <f t="shared" si="0"/>
        <v>89.681774349083909</v>
      </c>
    </row>
    <row r="22" spans="1:5" ht="15.75" thickBot="1" x14ac:dyDescent="0.3">
      <c r="A22" s="2">
        <v>20</v>
      </c>
      <c r="B22" s="3">
        <v>626</v>
      </c>
      <c r="C22" s="3">
        <v>654</v>
      </c>
      <c r="D22" s="3">
        <v>1280</v>
      </c>
      <c r="E22" s="4">
        <f t="shared" si="0"/>
        <v>110.53540587219344</v>
      </c>
    </row>
    <row r="23" spans="1:5" ht="15.75" thickBot="1" x14ac:dyDescent="0.3">
      <c r="A23" s="2">
        <v>21</v>
      </c>
      <c r="B23" s="3">
        <v>485</v>
      </c>
      <c r="C23" s="3">
        <v>469</v>
      </c>
      <c r="D23" s="3">
        <v>954</v>
      </c>
      <c r="E23" s="4">
        <f t="shared" si="0"/>
        <v>84.925816023738875</v>
      </c>
    </row>
    <row r="24" spans="1:5" ht="15.75" thickBot="1" x14ac:dyDescent="0.3">
      <c r="A24" s="2">
        <v>22</v>
      </c>
      <c r="B24" s="3">
        <v>580</v>
      </c>
      <c r="C24" s="3">
        <v>556</v>
      </c>
      <c r="D24" s="3">
        <v>1136</v>
      </c>
      <c r="E24" s="4">
        <f t="shared" si="0"/>
        <v>107.03517587939699</v>
      </c>
    </row>
    <row r="25" spans="1:5" ht="15.75" thickBot="1" x14ac:dyDescent="0.3">
      <c r="A25" s="2">
        <v>23</v>
      </c>
      <c r="B25" s="3">
        <v>532</v>
      </c>
      <c r="C25" s="3">
        <v>562</v>
      </c>
      <c r="D25" s="3">
        <v>1094</v>
      </c>
      <c r="E25" s="4">
        <f t="shared" si="0"/>
        <v>102.75516593613025</v>
      </c>
    </row>
    <row r="26" spans="1:5" ht="15.75" thickBot="1" x14ac:dyDescent="0.3">
      <c r="A26" s="2">
        <v>24</v>
      </c>
      <c r="B26" s="3">
        <v>462</v>
      </c>
      <c r="C26" s="3">
        <v>502</v>
      </c>
      <c r="D26" s="3">
        <v>964</v>
      </c>
      <c r="E26" s="4">
        <f t="shared" si="0"/>
        <v>95.888594164456237</v>
      </c>
    </row>
    <row r="27" spans="1:5" ht="15.75" thickBot="1" x14ac:dyDescent="0.3">
      <c r="A27" s="2">
        <v>25</v>
      </c>
      <c r="B27" s="3">
        <v>467</v>
      </c>
      <c r="C27" s="3">
        <v>491</v>
      </c>
      <c r="D27" s="3">
        <v>958</v>
      </c>
      <c r="E27" s="4">
        <f t="shared" si="0"/>
        <v>106.60237388724036</v>
      </c>
    </row>
    <row r="28" spans="1:5" ht="15.75" thickBot="1" x14ac:dyDescent="0.3">
      <c r="A28" s="2">
        <v>26</v>
      </c>
      <c r="B28" s="3">
        <v>377</v>
      </c>
      <c r="C28" s="3">
        <v>397</v>
      </c>
      <c r="D28" s="3">
        <v>774</v>
      </c>
      <c r="E28" s="4">
        <f t="shared" si="0"/>
        <v>91.814946619217096</v>
      </c>
    </row>
    <row r="29" spans="1:5" ht="15.75" thickBot="1" x14ac:dyDescent="0.3">
      <c r="A29" s="2">
        <v>27</v>
      </c>
      <c r="B29" s="3">
        <v>381</v>
      </c>
      <c r="C29" s="3">
        <v>416</v>
      </c>
      <c r="D29" s="3">
        <v>797</v>
      </c>
      <c r="E29" s="4">
        <f t="shared" si="0"/>
        <v>98.476112026359147</v>
      </c>
    </row>
    <row r="30" spans="1:5" ht="15.75" thickBot="1" x14ac:dyDescent="0.3">
      <c r="A30" s="2">
        <v>28</v>
      </c>
      <c r="B30" s="3">
        <v>443</v>
      </c>
      <c r="C30" s="3">
        <v>414</v>
      </c>
      <c r="D30" s="3">
        <v>857</v>
      </c>
      <c r="E30" s="4">
        <f t="shared" si="0"/>
        <v>111.87989556135771</v>
      </c>
    </row>
    <row r="31" spans="1:5" ht="15.75" thickBot="1" x14ac:dyDescent="0.3">
      <c r="A31" s="2">
        <v>29</v>
      </c>
      <c r="B31" s="3">
        <v>305</v>
      </c>
      <c r="C31" s="3">
        <v>339</v>
      </c>
      <c r="D31" s="3">
        <v>644</v>
      </c>
      <c r="E31" s="4">
        <f t="shared" si="0"/>
        <v>82.21276595744682</v>
      </c>
    </row>
    <row r="32" spans="1:5" ht="15.75" thickBot="1" x14ac:dyDescent="0.3">
      <c r="A32" s="2">
        <v>30</v>
      </c>
      <c r="B32" s="3">
        <v>431</v>
      </c>
      <c r="C32" s="3">
        <v>418</v>
      </c>
      <c r="D32" s="3">
        <v>849</v>
      </c>
      <c r="E32" s="4">
        <f t="shared" si="0"/>
        <v>132.10580912863071</v>
      </c>
    </row>
    <row r="33" spans="1:5" ht="15.75" thickBot="1" x14ac:dyDescent="0.3">
      <c r="A33" s="2">
        <v>31</v>
      </c>
      <c r="B33" s="3">
        <v>206</v>
      </c>
      <c r="C33" s="3">
        <v>229</v>
      </c>
      <c r="D33" s="3">
        <v>435</v>
      </c>
      <c r="E33" s="4">
        <f t="shared" si="0"/>
        <v>68.467995802728225</v>
      </c>
    </row>
    <row r="34" spans="1:5" ht="15.75" thickBot="1" x14ac:dyDescent="0.3">
      <c r="A34" s="2">
        <v>32</v>
      </c>
      <c r="B34" s="3">
        <v>285</v>
      </c>
      <c r="C34" s="3">
        <v>337</v>
      </c>
      <c r="D34" s="3">
        <v>622</v>
      </c>
      <c r="E34" s="4">
        <f t="shared" si="0"/>
        <v>105.42372881355932</v>
      </c>
    </row>
    <row r="35" spans="1:5" ht="15.75" thickBot="1" x14ac:dyDescent="0.3">
      <c r="A35" s="2">
        <v>33</v>
      </c>
      <c r="B35" s="3">
        <v>384</v>
      </c>
      <c r="C35" s="3">
        <v>329</v>
      </c>
      <c r="D35" s="3">
        <v>713</v>
      </c>
      <c r="E35" s="4">
        <f t="shared" si="0"/>
        <v>111.52241918665278</v>
      </c>
    </row>
    <row r="36" spans="1:5" ht="15.75" thickBot="1" x14ac:dyDescent="0.3">
      <c r="A36" s="2">
        <v>34</v>
      </c>
      <c r="B36" s="3">
        <v>282</v>
      </c>
      <c r="C36" s="3">
        <v>301</v>
      </c>
      <c r="D36" s="3">
        <v>583</v>
      </c>
      <c r="E36" s="4">
        <f t="shared" si="0"/>
        <v>90.201134605466748</v>
      </c>
    </row>
    <row r="37" spans="1:5" ht="15.75" thickBot="1" x14ac:dyDescent="0.3">
      <c r="A37" s="2">
        <v>35</v>
      </c>
      <c r="B37" s="3">
        <v>327</v>
      </c>
      <c r="C37" s="3">
        <v>316</v>
      </c>
      <c r="D37" s="3">
        <v>643</v>
      </c>
      <c r="E37" s="4">
        <f t="shared" si="0"/>
        <v>106.57458563535913</v>
      </c>
    </row>
    <row r="38" spans="1:5" ht="15.75" thickBot="1" x14ac:dyDescent="0.3">
      <c r="A38" s="2">
        <v>36</v>
      </c>
      <c r="B38" s="3">
        <v>296</v>
      </c>
      <c r="C38" s="3">
        <v>288</v>
      </c>
      <c r="D38" s="3">
        <v>584</v>
      </c>
      <c r="E38" s="4">
        <f t="shared" si="0"/>
        <v>99.207248018120055</v>
      </c>
    </row>
    <row r="39" spans="1:5" ht="15.75" thickBot="1" x14ac:dyDescent="0.3">
      <c r="A39" s="2">
        <v>37</v>
      </c>
      <c r="B39" s="3">
        <v>265</v>
      </c>
      <c r="C39" s="3">
        <v>274</v>
      </c>
      <c r="D39" s="3">
        <v>539</v>
      </c>
      <c r="E39" s="4">
        <f t="shared" si="0"/>
        <v>93.52226720647775</v>
      </c>
    </row>
    <row r="40" spans="1:5" ht="15.75" thickBot="1" x14ac:dyDescent="0.3">
      <c r="A40" s="2">
        <v>38</v>
      </c>
      <c r="B40" s="3">
        <v>286</v>
      </c>
      <c r="C40" s="3">
        <v>320</v>
      </c>
      <c r="D40" s="3">
        <v>606</v>
      </c>
      <c r="E40" s="4">
        <f t="shared" si="0"/>
        <v>113.41235184029945</v>
      </c>
    </row>
    <row r="41" spans="1:5" ht="15.75" thickBot="1" x14ac:dyDescent="0.3">
      <c r="A41" s="2">
        <v>39</v>
      </c>
      <c r="B41" s="3">
        <v>253</v>
      </c>
      <c r="C41" s="3">
        <v>205</v>
      </c>
      <c r="D41" s="3">
        <v>458</v>
      </c>
      <c r="E41" s="4">
        <f t="shared" si="0"/>
        <v>77.32132808103546</v>
      </c>
    </row>
    <row r="42" spans="1:5" ht="15.75" thickBot="1" x14ac:dyDescent="0.3">
      <c r="A42" s="2">
        <v>40</v>
      </c>
      <c r="B42" s="3">
        <v>371</v>
      </c>
      <c r="C42" s="3">
        <v>342</v>
      </c>
      <c r="D42" s="3">
        <v>713</v>
      </c>
      <c r="E42" s="4">
        <f t="shared" si="0"/>
        <v>144.33198380566802</v>
      </c>
    </row>
    <row r="43" spans="1:5" ht="15.75" thickBot="1" x14ac:dyDescent="0.3">
      <c r="A43" s="2">
        <v>41</v>
      </c>
      <c r="B43" s="3">
        <v>158</v>
      </c>
      <c r="C43" s="3">
        <v>153</v>
      </c>
      <c r="D43" s="3">
        <v>311</v>
      </c>
      <c r="E43" s="4">
        <f t="shared" si="0"/>
        <v>59.275730622617537</v>
      </c>
    </row>
    <row r="44" spans="1:5" ht="15.75" thickBot="1" x14ac:dyDescent="0.3">
      <c r="A44" s="2">
        <v>42</v>
      </c>
      <c r="B44" s="3">
        <v>277</v>
      </c>
      <c r="C44" s="3">
        <v>273</v>
      </c>
      <c r="D44" s="3">
        <v>550</v>
      </c>
      <c r="E44" s="4">
        <f t="shared" si="0"/>
        <v>121.77121771217713</v>
      </c>
    </row>
    <row r="45" spans="1:5" ht="15.75" thickBot="1" x14ac:dyDescent="0.3">
      <c r="A45" s="2">
        <v>43</v>
      </c>
      <c r="B45" s="3">
        <v>254</v>
      </c>
      <c r="C45" s="3">
        <v>240</v>
      </c>
      <c r="D45" s="3">
        <v>494</v>
      </c>
      <c r="E45" s="4">
        <f t="shared" si="0"/>
        <v>102.48962655601659</v>
      </c>
    </row>
    <row r="46" spans="1:5" ht="15.75" thickBot="1" x14ac:dyDescent="0.3">
      <c r="A46" s="2">
        <v>44</v>
      </c>
      <c r="B46" s="3">
        <v>203</v>
      </c>
      <c r="C46" s="3">
        <v>199</v>
      </c>
      <c r="D46" s="3">
        <v>402</v>
      </c>
      <c r="E46" s="4">
        <f t="shared" si="0"/>
        <v>83.808200138985413</v>
      </c>
    </row>
    <row r="47" spans="1:5" ht="15.75" thickBot="1" x14ac:dyDescent="0.3">
      <c r="A47" s="2">
        <v>45</v>
      </c>
      <c r="B47" s="3">
        <v>289</v>
      </c>
      <c r="C47" s="3">
        <v>254</v>
      </c>
      <c r="D47" s="3">
        <v>543</v>
      </c>
      <c r="E47" s="4">
        <f t="shared" si="0"/>
        <v>121.93113772455091</v>
      </c>
    </row>
    <row r="48" spans="1:5" ht="15.75" thickBot="1" x14ac:dyDescent="0.3">
      <c r="A48" s="2">
        <v>46</v>
      </c>
      <c r="B48" s="3">
        <v>201</v>
      </c>
      <c r="C48" s="3">
        <v>190</v>
      </c>
      <c r="D48" s="3">
        <v>391</v>
      </c>
      <c r="E48" s="4">
        <f t="shared" si="0"/>
        <v>93.915132105684549</v>
      </c>
    </row>
    <row r="49" spans="1:5" ht="15.75" thickBot="1" x14ac:dyDescent="0.3">
      <c r="A49" s="2">
        <v>47</v>
      </c>
      <c r="B49" s="3">
        <v>162</v>
      </c>
      <c r="C49" s="3">
        <v>153</v>
      </c>
      <c r="D49" s="3">
        <v>315</v>
      </c>
      <c r="E49" s="4">
        <f t="shared" si="0"/>
        <v>87.177121771217713</v>
      </c>
    </row>
    <row r="50" spans="1:5" ht="15.75" thickBot="1" x14ac:dyDescent="0.3">
      <c r="A50" s="2">
        <v>48</v>
      </c>
      <c r="B50" s="3">
        <v>199</v>
      </c>
      <c r="C50" s="3">
        <v>179</v>
      </c>
      <c r="D50" s="3">
        <v>378</v>
      </c>
      <c r="E50" s="4">
        <f t="shared" si="0"/>
        <v>113.62725450901804</v>
      </c>
    </row>
    <row r="51" spans="1:5" ht="15.75" thickBot="1" x14ac:dyDescent="0.3">
      <c r="A51" s="2">
        <v>49</v>
      </c>
      <c r="B51" s="3">
        <v>154</v>
      </c>
      <c r="C51" s="3">
        <v>151</v>
      </c>
      <c r="D51" s="3">
        <v>305</v>
      </c>
      <c r="E51" s="4">
        <f t="shared" si="0"/>
        <v>80.830388692579518</v>
      </c>
    </row>
    <row r="52" spans="1:5" ht="15.75" thickBot="1" x14ac:dyDescent="0.3">
      <c r="A52" s="2">
        <v>50</v>
      </c>
      <c r="B52" s="3">
        <v>225</v>
      </c>
      <c r="C52" s="3">
        <v>224</v>
      </c>
      <c r="D52" s="3">
        <v>449</v>
      </c>
      <c r="E52" s="4">
        <f t="shared" si="0"/>
        <v>139.87538940809969</v>
      </c>
    </row>
    <row r="53" spans="1:5" ht="15.75" thickBot="1" x14ac:dyDescent="0.3">
      <c r="A53" s="2">
        <v>51</v>
      </c>
      <c r="B53" s="3">
        <v>104</v>
      </c>
      <c r="C53" s="3">
        <v>105</v>
      </c>
      <c r="D53" s="3">
        <v>209</v>
      </c>
      <c r="E53" s="4">
        <f t="shared" si="0"/>
        <v>63.205645161290327</v>
      </c>
    </row>
    <row r="54" spans="1:5" ht="15.75" thickBot="1" x14ac:dyDescent="0.3">
      <c r="A54" s="2">
        <v>52</v>
      </c>
      <c r="B54" s="3">
        <v>199</v>
      </c>
      <c r="C54" s="3">
        <v>135</v>
      </c>
      <c r="D54" s="3">
        <v>334</v>
      </c>
      <c r="E54" s="4">
        <f t="shared" si="0"/>
        <v>119.14387633769323</v>
      </c>
    </row>
    <row r="55" spans="1:5" ht="15.75" thickBot="1" x14ac:dyDescent="0.3">
      <c r="A55" s="2">
        <v>53</v>
      </c>
      <c r="B55" s="3">
        <v>162</v>
      </c>
      <c r="C55" s="3">
        <v>136</v>
      </c>
      <c r="D55" s="3">
        <v>298</v>
      </c>
      <c r="E55" s="4">
        <f t="shared" si="0"/>
        <v>99.665551839464882</v>
      </c>
    </row>
    <row r="56" spans="1:5" ht="15.75" thickBot="1" x14ac:dyDescent="0.3">
      <c r="A56" s="2">
        <v>54</v>
      </c>
      <c r="B56" s="3">
        <v>129</v>
      </c>
      <c r="C56" s="3">
        <v>136</v>
      </c>
      <c r="D56" s="3">
        <v>265</v>
      </c>
      <c r="E56" s="4">
        <f t="shared" si="0"/>
        <v>94.082840236686408</v>
      </c>
    </row>
    <row r="57" spans="1:5" ht="15.75" thickBot="1" x14ac:dyDescent="0.3">
      <c r="A57" s="2">
        <v>55</v>
      </c>
      <c r="B57" s="3">
        <v>152</v>
      </c>
      <c r="C57" s="3">
        <v>130</v>
      </c>
      <c r="D57" s="3">
        <v>282</v>
      </c>
      <c r="E57" s="4">
        <f t="shared" si="0"/>
        <v>102.17391304347827</v>
      </c>
    </row>
    <row r="58" spans="1:5" ht="15.75" thickBot="1" x14ac:dyDescent="0.3">
      <c r="A58" s="2">
        <v>56</v>
      </c>
      <c r="B58" s="3">
        <v>167</v>
      </c>
      <c r="C58" s="3">
        <v>114</v>
      </c>
      <c r="D58" s="3">
        <v>281</v>
      </c>
      <c r="E58" s="4">
        <f t="shared" si="0"/>
        <v>110.34031413612566</v>
      </c>
    </row>
    <row r="59" spans="1:5" ht="15.75" thickBot="1" x14ac:dyDescent="0.3">
      <c r="A59" s="2">
        <v>57</v>
      </c>
      <c r="B59" s="3">
        <v>111</v>
      </c>
      <c r="C59" s="3">
        <v>90</v>
      </c>
      <c r="D59" s="3">
        <v>201</v>
      </c>
      <c r="E59" s="4">
        <f t="shared" si="0"/>
        <v>83.172413793103445</v>
      </c>
    </row>
    <row r="60" spans="1:5" ht="15.75" thickBot="1" x14ac:dyDescent="0.3">
      <c r="A60" s="2">
        <v>58</v>
      </c>
      <c r="B60" s="3">
        <v>133</v>
      </c>
      <c r="C60" s="3">
        <v>110</v>
      </c>
      <c r="D60" s="3">
        <v>243</v>
      </c>
      <c r="E60" s="4">
        <f t="shared" si="0"/>
        <v>116.82692307692308</v>
      </c>
    </row>
    <row r="61" spans="1:5" ht="15.75" thickBot="1" x14ac:dyDescent="0.3">
      <c r="A61" s="2">
        <v>59</v>
      </c>
      <c r="B61" s="3">
        <v>94</v>
      </c>
      <c r="C61" s="3">
        <v>86</v>
      </c>
      <c r="D61" s="3">
        <v>180</v>
      </c>
      <c r="E61" s="4">
        <f t="shared" si="0"/>
        <v>72.289156626506028</v>
      </c>
    </row>
    <row r="62" spans="1:5" ht="15.75" thickBot="1" x14ac:dyDescent="0.3">
      <c r="A62" s="2">
        <v>60</v>
      </c>
      <c r="B62" s="3">
        <v>173</v>
      </c>
      <c r="C62" s="3">
        <v>151</v>
      </c>
      <c r="D62" s="3">
        <v>324</v>
      </c>
      <c r="E62" s="4">
        <f t="shared" si="0"/>
        <v>155.76923076923077</v>
      </c>
    </row>
    <row r="63" spans="1:5" ht="15.75" thickBot="1" x14ac:dyDescent="0.3">
      <c r="A63" s="2">
        <v>61</v>
      </c>
      <c r="B63" s="3">
        <v>73</v>
      </c>
      <c r="C63" s="3">
        <v>47</v>
      </c>
      <c r="D63" s="3">
        <v>120</v>
      </c>
      <c r="E63" s="4">
        <f t="shared" si="0"/>
        <v>57.324840764331221</v>
      </c>
    </row>
    <row r="64" spans="1:5" ht="15.75" thickBot="1" x14ac:dyDescent="0.3">
      <c r="A64" s="2">
        <v>62</v>
      </c>
      <c r="B64" s="3">
        <v>92</v>
      </c>
      <c r="C64" s="3">
        <v>92</v>
      </c>
      <c r="D64" s="3">
        <v>184</v>
      </c>
      <c r="E64" s="4">
        <f t="shared" si="0"/>
        <v>107.39299610894943</v>
      </c>
    </row>
    <row r="65" spans="1:5" ht="15.75" thickBot="1" x14ac:dyDescent="0.3">
      <c r="A65" s="2">
        <v>63</v>
      </c>
      <c r="B65" s="3">
        <v>125</v>
      </c>
      <c r="C65" s="3">
        <v>85</v>
      </c>
      <c r="D65" s="3">
        <v>210</v>
      </c>
      <c r="E65" s="4">
        <f t="shared" si="0"/>
        <v>114.13043478260872</v>
      </c>
    </row>
    <row r="66" spans="1:5" ht="15.75" thickBot="1" x14ac:dyDescent="0.3">
      <c r="A66" s="2">
        <v>64</v>
      </c>
      <c r="B66" s="3">
        <v>83</v>
      </c>
      <c r="C66" s="3">
        <v>75</v>
      </c>
      <c r="D66" s="3">
        <v>158</v>
      </c>
      <c r="E66" s="4">
        <f t="shared" si="0"/>
        <v>92.941176470588232</v>
      </c>
    </row>
    <row r="67" spans="1:5" ht="15.75" thickBot="1" x14ac:dyDescent="0.3">
      <c r="A67" s="2">
        <v>65</v>
      </c>
      <c r="B67" s="3">
        <v>88</v>
      </c>
      <c r="C67" s="3">
        <v>54</v>
      </c>
      <c r="D67" s="3">
        <v>142</v>
      </c>
      <c r="E67" s="4">
        <f t="shared" si="0"/>
        <v>97.931034482758619</v>
      </c>
    </row>
    <row r="68" spans="1:5" ht="15.75" thickBot="1" x14ac:dyDescent="0.3">
      <c r="A68" s="2">
        <v>66</v>
      </c>
      <c r="B68" s="3">
        <v>74</v>
      </c>
      <c r="C68" s="3">
        <v>61</v>
      </c>
      <c r="D68" s="3">
        <v>135</v>
      </c>
      <c r="E68" s="4">
        <f t="shared" ref="E68:E86" si="1">+(D68/(D67*(1/3)+D68*(1/3)+D69*(1/3)))*100</f>
        <v>99.264705882352942</v>
      </c>
    </row>
    <row r="69" spans="1:5" ht="15.75" thickBot="1" x14ac:dyDescent="0.3">
      <c r="A69" s="2">
        <v>67</v>
      </c>
      <c r="B69" s="3">
        <v>65</v>
      </c>
      <c r="C69" s="3">
        <v>66</v>
      </c>
      <c r="D69" s="3">
        <v>131</v>
      </c>
      <c r="E69" s="4">
        <f t="shared" si="1"/>
        <v>98.992443324937042</v>
      </c>
    </row>
    <row r="70" spans="1:5" ht="15.75" thickBot="1" x14ac:dyDescent="0.3">
      <c r="A70" s="2">
        <v>68</v>
      </c>
      <c r="B70" s="3">
        <v>87</v>
      </c>
      <c r="C70" s="3">
        <v>44</v>
      </c>
      <c r="D70" s="3">
        <v>131</v>
      </c>
      <c r="E70" s="4">
        <f t="shared" si="1"/>
        <v>114.91228070175438</v>
      </c>
    </row>
    <row r="71" spans="1:5" ht="15.75" thickBot="1" x14ac:dyDescent="0.3">
      <c r="A71" s="2">
        <v>69</v>
      </c>
      <c r="B71" s="3">
        <v>47</v>
      </c>
      <c r="C71" s="3">
        <v>33</v>
      </c>
      <c r="D71" s="3">
        <v>80</v>
      </c>
      <c r="E71" s="4">
        <f t="shared" si="1"/>
        <v>64</v>
      </c>
    </row>
    <row r="72" spans="1:5" ht="15.75" thickBot="1" x14ac:dyDescent="0.3">
      <c r="A72" s="2">
        <v>70</v>
      </c>
      <c r="B72" s="3">
        <v>89</v>
      </c>
      <c r="C72" s="3">
        <v>75</v>
      </c>
      <c r="D72" s="3">
        <v>164</v>
      </c>
      <c r="E72" s="4">
        <f t="shared" si="1"/>
        <v>170.83333333333331</v>
      </c>
    </row>
    <row r="73" spans="1:5" ht="15.75" thickBot="1" x14ac:dyDescent="0.3">
      <c r="A73" s="2">
        <v>71</v>
      </c>
      <c r="B73" s="3">
        <v>29</v>
      </c>
      <c r="C73" s="3">
        <v>15</v>
      </c>
      <c r="D73" s="3">
        <v>44</v>
      </c>
      <c r="E73" s="4">
        <f t="shared" si="1"/>
        <v>41.509433962264154</v>
      </c>
    </row>
    <row r="74" spans="1:5" ht="15.75" thickBot="1" x14ac:dyDescent="0.3">
      <c r="A74" s="2">
        <v>72</v>
      </c>
      <c r="B74" s="3">
        <v>70</v>
      </c>
      <c r="C74" s="3">
        <v>40</v>
      </c>
      <c r="D74" s="3">
        <v>110</v>
      </c>
      <c r="E74" s="4">
        <f t="shared" si="1"/>
        <v>125.95419847328245</v>
      </c>
    </row>
    <row r="75" spans="1:5" ht="15.75" thickBot="1" x14ac:dyDescent="0.3">
      <c r="A75" s="2">
        <v>73</v>
      </c>
      <c r="B75" s="3">
        <v>63</v>
      </c>
      <c r="C75" s="3">
        <v>45</v>
      </c>
      <c r="D75" s="3">
        <v>108</v>
      </c>
      <c r="E75" s="4">
        <f t="shared" si="1"/>
        <v>117.39130434782609</v>
      </c>
    </row>
    <row r="76" spans="1:5" ht="15.75" thickBot="1" x14ac:dyDescent="0.3">
      <c r="A76" s="2">
        <v>74</v>
      </c>
      <c r="B76" s="3">
        <v>35</v>
      </c>
      <c r="C76" s="3">
        <v>23</v>
      </c>
      <c r="D76" s="3">
        <v>58</v>
      </c>
      <c r="E76" s="4">
        <f t="shared" si="1"/>
        <v>68.77470355731225</v>
      </c>
    </row>
    <row r="77" spans="1:5" ht="15.75" thickBot="1" x14ac:dyDescent="0.3">
      <c r="A77" s="2">
        <v>75</v>
      </c>
      <c r="B77" s="3">
        <v>52</v>
      </c>
      <c r="C77" s="3">
        <v>35</v>
      </c>
      <c r="D77" s="3">
        <v>87</v>
      </c>
      <c r="E77" s="4">
        <f t="shared" si="1"/>
        <v>125.48076923076923</v>
      </c>
    </row>
    <row r="78" spans="1:5" ht="15.75" thickBot="1" x14ac:dyDescent="0.3">
      <c r="A78" s="2">
        <v>76</v>
      </c>
      <c r="B78" s="3">
        <v>33</v>
      </c>
      <c r="C78" s="3">
        <v>30</v>
      </c>
      <c r="D78" s="3">
        <v>63</v>
      </c>
      <c r="E78" s="4">
        <f t="shared" si="1"/>
        <v>100</v>
      </c>
    </row>
    <row r="79" spans="1:5" ht="15.75" thickBot="1" x14ac:dyDescent="0.3">
      <c r="A79" s="2">
        <v>77</v>
      </c>
      <c r="B79" s="3">
        <v>28</v>
      </c>
      <c r="C79" s="3">
        <v>11</v>
      </c>
      <c r="D79" s="3">
        <v>39</v>
      </c>
      <c r="E79" s="4">
        <f t="shared" si="1"/>
        <v>80.136986301369873</v>
      </c>
    </row>
    <row r="80" spans="1:5" ht="15.75" thickBot="1" x14ac:dyDescent="0.3">
      <c r="A80" s="2">
        <v>78</v>
      </c>
      <c r="B80" s="3">
        <v>24</v>
      </c>
      <c r="C80" s="3">
        <v>20</v>
      </c>
      <c r="D80" s="3">
        <v>44</v>
      </c>
      <c r="E80" s="4">
        <f t="shared" si="1"/>
        <v>128.15533980582526</v>
      </c>
    </row>
    <row r="81" spans="1:5" ht="15.75" thickBot="1" x14ac:dyDescent="0.3">
      <c r="A81" s="2">
        <v>79</v>
      </c>
      <c r="B81" s="3">
        <v>10</v>
      </c>
      <c r="C81" s="3">
        <v>10</v>
      </c>
      <c r="D81" s="3">
        <v>20</v>
      </c>
      <c r="E81" s="4">
        <f t="shared" si="1"/>
        <v>46.875</v>
      </c>
    </row>
    <row r="82" spans="1:5" ht="15.75" thickBot="1" x14ac:dyDescent="0.3">
      <c r="A82" s="2">
        <v>80</v>
      </c>
      <c r="B82" s="3">
        <v>26</v>
      </c>
      <c r="C82" s="3">
        <v>38</v>
      </c>
      <c r="D82" s="3">
        <v>64</v>
      </c>
      <c r="E82" s="4">
        <f t="shared" si="1"/>
        <v>192</v>
      </c>
    </row>
    <row r="83" spans="1:5" ht="15.75" thickBot="1" x14ac:dyDescent="0.3">
      <c r="A83" s="2">
        <v>81</v>
      </c>
      <c r="B83" s="3">
        <v>9</v>
      </c>
      <c r="C83" s="3">
        <v>7</v>
      </c>
      <c r="D83" s="3">
        <v>16</v>
      </c>
      <c r="E83" s="4">
        <f t="shared" si="1"/>
        <v>47.524752475247531</v>
      </c>
    </row>
    <row r="84" spans="1:5" ht="15.75" thickBot="1" x14ac:dyDescent="0.3">
      <c r="A84" s="2">
        <v>82</v>
      </c>
      <c r="B84" s="3">
        <v>14</v>
      </c>
      <c r="C84" s="3">
        <v>7</v>
      </c>
      <c r="D84" s="3">
        <v>21</v>
      </c>
      <c r="E84" s="4">
        <f t="shared" si="1"/>
        <v>114.54545454545455</v>
      </c>
    </row>
    <row r="85" spans="1:5" ht="15.75" thickBot="1" x14ac:dyDescent="0.3">
      <c r="A85" s="2">
        <v>83</v>
      </c>
      <c r="B85" s="3">
        <v>12</v>
      </c>
      <c r="C85" s="3">
        <v>6</v>
      </c>
      <c r="D85" s="3">
        <v>18</v>
      </c>
      <c r="E85" s="4">
        <f t="shared" si="1"/>
        <v>94.73684210526315</v>
      </c>
    </row>
    <row r="86" spans="1:5" ht="15.75" thickBot="1" x14ac:dyDescent="0.3">
      <c r="A86" s="2">
        <v>84</v>
      </c>
      <c r="B86" s="3">
        <v>10</v>
      </c>
      <c r="C86" s="3">
        <v>8</v>
      </c>
      <c r="D86" s="3">
        <v>18</v>
      </c>
      <c r="E86" s="4">
        <f t="shared" si="1"/>
        <v>94.73684210526315</v>
      </c>
    </row>
    <row r="87" spans="1:5" ht="15.75" thickBot="1" x14ac:dyDescent="0.3">
      <c r="A87" s="2">
        <v>85</v>
      </c>
      <c r="B87" s="3">
        <v>9</v>
      </c>
      <c r="C87" s="3">
        <v>12</v>
      </c>
      <c r="D87" s="3">
        <v>21</v>
      </c>
      <c r="E87" s="4">
        <f>+(D87/(D86*(1/3)+D87*(1/3)+D88*(1/3)))*100</f>
        <v>118.8679245283019</v>
      </c>
    </row>
    <row r="88" spans="1:5" ht="15.75" thickBot="1" x14ac:dyDescent="0.3">
      <c r="A88" s="2">
        <v>86</v>
      </c>
      <c r="B88" s="3">
        <v>9</v>
      </c>
      <c r="C88" s="3">
        <v>5</v>
      </c>
      <c r="D88" s="3">
        <v>14</v>
      </c>
      <c r="E8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Índice de Myers</vt:lpstr>
      <vt:lpstr>indice de edad</vt:lpstr>
    </vt:vector>
  </TitlesOfParts>
  <Company>Universidad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2017-03-20T20:19:25Z</dcterms:created>
  <dcterms:modified xsi:type="dcterms:W3CDTF">2022-05-04T18:34:35Z</dcterms:modified>
</cp:coreProperties>
</file>