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eyman\10.0\src\engine\kmcomapi\util\"/>
    </mc:Choice>
  </mc:AlternateContent>
  <bookViews>
    <workbookView xWindow="0" yWindow="0" windowWidth="21945" windowHeight="102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1" i="1"/>
  <c r="A2" i="1"/>
  <c r="D5" i="1" l="1"/>
  <c r="D6" i="1"/>
  <c r="F6" i="1" s="1"/>
  <c r="D7" i="1"/>
  <c r="F7" i="1" s="1"/>
  <c r="D8" i="1"/>
  <c r="D9" i="1"/>
  <c r="F9" i="1" s="1"/>
  <c r="D10" i="1"/>
  <c r="F10" i="1" s="1"/>
  <c r="D11" i="1"/>
  <c r="F11" i="1" s="1"/>
  <c r="D12" i="1"/>
  <c r="F12" i="1" s="1"/>
  <c r="E12" i="1" s="1"/>
  <c r="G12" i="1" s="1"/>
  <c r="D13" i="1"/>
  <c r="F13" i="1" s="1"/>
  <c r="D14" i="1"/>
  <c r="F14" i="1" s="1"/>
  <c r="D15" i="1"/>
  <c r="F15" i="1" s="1"/>
  <c r="D16" i="1"/>
  <c r="D17" i="1"/>
  <c r="F17" i="1" s="1"/>
  <c r="D18" i="1"/>
  <c r="F18" i="1" s="1"/>
  <c r="D19" i="1"/>
  <c r="F19" i="1" s="1"/>
  <c r="D20" i="1"/>
  <c r="F20" i="1" s="1"/>
  <c r="E20" i="1" s="1"/>
  <c r="G20" i="1" s="1"/>
  <c r="D21" i="1"/>
  <c r="D22" i="1"/>
  <c r="F22" i="1" s="1"/>
  <c r="D23" i="1"/>
  <c r="F23" i="1" s="1"/>
  <c r="D24" i="1"/>
  <c r="D25" i="1"/>
  <c r="D26" i="1"/>
  <c r="F26" i="1" s="1"/>
  <c r="D27" i="1"/>
  <c r="F27" i="1" s="1"/>
  <c r="E27" i="1" s="1"/>
  <c r="G27" i="1" s="1"/>
  <c r="D28" i="1"/>
  <c r="F28" i="1" s="1"/>
  <c r="D29" i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E36" i="1" s="1"/>
  <c r="G36" i="1" s="1"/>
  <c r="D37" i="1"/>
  <c r="D38" i="1"/>
  <c r="F38" i="1" s="1"/>
  <c r="D39" i="1"/>
  <c r="F39" i="1" s="1"/>
  <c r="D40" i="1"/>
  <c r="F40" i="1" s="1"/>
  <c r="D41" i="1"/>
  <c r="D42" i="1"/>
  <c r="F42" i="1" s="1"/>
  <c r="D43" i="1"/>
  <c r="F43" i="1" s="1"/>
  <c r="E43" i="1" s="1"/>
  <c r="G43" i="1" s="1"/>
  <c r="D44" i="1"/>
  <c r="F44" i="1" s="1"/>
  <c r="D45" i="1"/>
  <c r="D46" i="1"/>
  <c r="F46" i="1" s="1"/>
  <c r="D47" i="1"/>
  <c r="F47" i="1" s="1"/>
  <c r="E47" i="1" s="1"/>
  <c r="G47" i="1" s="1"/>
  <c r="F5" i="1"/>
  <c r="F21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" i="1"/>
  <c r="A4" i="1"/>
  <c r="B4" i="1" l="1"/>
  <c r="E44" i="1"/>
  <c r="G44" i="1" s="1"/>
  <c r="E32" i="1"/>
  <c r="G32" i="1" s="1"/>
  <c r="F16" i="1"/>
  <c r="E16" i="1" s="1"/>
  <c r="G16" i="1" s="1"/>
  <c r="F8" i="1"/>
  <c r="E8" i="1" s="1"/>
  <c r="G8" i="1" s="1"/>
  <c r="E40" i="1"/>
  <c r="G40" i="1" s="1"/>
  <c r="E28" i="1"/>
  <c r="G28" i="1" s="1"/>
  <c r="F24" i="1"/>
  <c r="E24" i="1" s="1"/>
  <c r="G24" i="1" s="1"/>
  <c r="E21" i="1"/>
  <c r="G21" i="1" s="1"/>
  <c r="F37" i="1"/>
  <c r="E37" i="1" s="1"/>
  <c r="G37" i="1" s="1"/>
  <c r="E35" i="1"/>
  <c r="G35" i="1" s="1"/>
  <c r="E15" i="1"/>
  <c r="G15" i="1" s="1"/>
  <c r="F25" i="1"/>
  <c r="E25" i="1" s="1"/>
  <c r="G25" i="1" s="1"/>
  <c r="E23" i="1"/>
  <c r="G23" i="1" s="1"/>
  <c r="E11" i="1"/>
  <c r="G11" i="1" s="1"/>
  <c r="F4" i="1"/>
  <c r="E4" i="1" s="1"/>
  <c r="G4" i="1" s="1"/>
  <c r="F41" i="1"/>
  <c r="E31" i="1"/>
  <c r="G31" i="1" s="1"/>
  <c r="E19" i="1"/>
  <c r="G19" i="1" s="1"/>
  <c r="E17" i="1"/>
  <c r="G17" i="1" s="1"/>
  <c r="E13" i="1"/>
  <c r="G13" i="1" s="1"/>
  <c r="E9" i="1"/>
  <c r="G9" i="1" s="1"/>
  <c r="E5" i="1"/>
  <c r="G5" i="1" s="1"/>
  <c r="E39" i="1"/>
  <c r="G39" i="1" s="1"/>
  <c r="E7" i="1"/>
  <c r="G7" i="1" s="1"/>
  <c r="F45" i="1"/>
  <c r="E45" i="1" s="1"/>
  <c r="G45" i="1" s="1"/>
  <c r="F29" i="1"/>
  <c r="E29" i="1" s="1"/>
  <c r="G29" i="1" s="1"/>
  <c r="E46" i="1"/>
  <c r="G46" i="1" s="1"/>
  <c r="E42" i="1"/>
  <c r="G42" i="1" s="1"/>
  <c r="E38" i="1"/>
  <c r="G38" i="1" s="1"/>
  <c r="E34" i="1"/>
  <c r="G34" i="1" s="1"/>
  <c r="E30" i="1"/>
  <c r="G30" i="1" s="1"/>
  <c r="E26" i="1"/>
  <c r="G26" i="1" s="1"/>
  <c r="E22" i="1"/>
  <c r="G22" i="1" s="1"/>
  <c r="E18" i="1"/>
  <c r="G18" i="1" s="1"/>
  <c r="E14" i="1"/>
  <c r="G14" i="1" s="1"/>
  <c r="E10" i="1"/>
  <c r="G10" i="1" s="1"/>
  <c r="E6" i="1"/>
  <c r="G6" i="1" s="1"/>
  <c r="E33" i="1"/>
  <c r="G33" i="1" s="1"/>
  <c r="A5" i="1"/>
  <c r="B5" i="1" s="1"/>
  <c r="J4" i="1" l="1"/>
  <c r="E41" i="1"/>
  <c r="G41" i="1" s="1"/>
  <c r="J5" i="1"/>
  <c r="A6" i="1"/>
  <c r="B6" i="1" s="1"/>
  <c r="J6" i="1" l="1"/>
  <c r="A7" i="1"/>
  <c r="B7" i="1" s="1"/>
  <c r="J7" i="1" l="1"/>
  <c r="A8" i="1"/>
  <c r="B8" i="1" s="1"/>
  <c r="A9" i="1" l="1"/>
  <c r="B9" i="1" s="1"/>
  <c r="J8" i="1"/>
  <c r="A10" i="1" l="1"/>
  <c r="B10" i="1" s="1"/>
  <c r="J9" i="1"/>
  <c r="A11" i="1" l="1"/>
  <c r="B11" i="1" s="1"/>
  <c r="J10" i="1"/>
  <c r="A12" i="1" l="1"/>
  <c r="B12" i="1" s="1"/>
  <c r="J11" i="1"/>
  <c r="A13" i="1" l="1"/>
  <c r="B13" i="1" s="1"/>
  <c r="J12" i="1"/>
  <c r="A14" i="1" l="1"/>
  <c r="B14" i="1" s="1"/>
  <c r="J13" i="1"/>
  <c r="A15" i="1" l="1"/>
  <c r="B15" i="1" s="1"/>
  <c r="J14" i="1"/>
  <c r="A16" i="1" l="1"/>
  <c r="B16" i="1" s="1"/>
  <c r="J15" i="1"/>
  <c r="A17" i="1" l="1"/>
  <c r="B17" i="1" s="1"/>
  <c r="J16" i="1"/>
  <c r="A18" i="1" l="1"/>
  <c r="B18" i="1" s="1"/>
  <c r="J17" i="1"/>
  <c r="A19" i="1" l="1"/>
  <c r="B19" i="1" s="1"/>
  <c r="J18" i="1"/>
  <c r="A20" i="1" l="1"/>
  <c r="B20" i="1" s="1"/>
  <c r="J19" i="1"/>
  <c r="A21" i="1" l="1"/>
  <c r="B21" i="1" s="1"/>
  <c r="J20" i="1"/>
  <c r="A22" i="1" l="1"/>
  <c r="B22" i="1" s="1"/>
  <c r="J21" i="1"/>
  <c r="A23" i="1" l="1"/>
  <c r="B23" i="1" s="1"/>
  <c r="J22" i="1"/>
  <c r="A24" i="1" l="1"/>
  <c r="B24" i="1" s="1"/>
  <c r="J23" i="1"/>
  <c r="A25" i="1" l="1"/>
  <c r="B25" i="1" s="1"/>
  <c r="J24" i="1"/>
  <c r="A26" i="1" l="1"/>
  <c r="B26" i="1" s="1"/>
  <c r="J25" i="1"/>
  <c r="A27" i="1" l="1"/>
  <c r="B27" i="1" s="1"/>
  <c r="J26" i="1"/>
  <c r="A28" i="1" l="1"/>
  <c r="B28" i="1" s="1"/>
  <c r="J27" i="1"/>
  <c r="A29" i="1" l="1"/>
  <c r="B29" i="1" s="1"/>
  <c r="J28" i="1"/>
  <c r="A30" i="1" l="1"/>
  <c r="B30" i="1" s="1"/>
  <c r="J29" i="1"/>
  <c r="A31" i="1" l="1"/>
  <c r="B31" i="1" s="1"/>
  <c r="J30" i="1"/>
  <c r="A32" i="1" l="1"/>
  <c r="B32" i="1" s="1"/>
  <c r="J31" i="1"/>
  <c r="A33" i="1" l="1"/>
  <c r="B33" i="1" s="1"/>
  <c r="J32" i="1"/>
  <c r="A34" i="1" l="1"/>
  <c r="B34" i="1" s="1"/>
  <c r="J33" i="1"/>
  <c r="A35" i="1" l="1"/>
  <c r="B35" i="1" s="1"/>
  <c r="J34" i="1"/>
  <c r="A36" i="1" l="1"/>
  <c r="B36" i="1" s="1"/>
  <c r="J35" i="1"/>
  <c r="A37" i="1" l="1"/>
  <c r="B37" i="1" s="1"/>
  <c r="J36" i="1"/>
  <c r="A38" i="1" l="1"/>
  <c r="B38" i="1" s="1"/>
  <c r="J37" i="1"/>
  <c r="A39" i="1" l="1"/>
  <c r="B39" i="1" s="1"/>
  <c r="J38" i="1"/>
  <c r="A40" i="1" l="1"/>
  <c r="B40" i="1" s="1"/>
  <c r="J39" i="1"/>
  <c r="A41" i="1" l="1"/>
  <c r="B41" i="1" s="1"/>
  <c r="J40" i="1"/>
  <c r="A42" i="1" l="1"/>
  <c r="B42" i="1" s="1"/>
  <c r="J41" i="1"/>
  <c r="A43" i="1" l="1"/>
  <c r="B43" i="1" s="1"/>
  <c r="J42" i="1"/>
  <c r="A44" i="1" l="1"/>
  <c r="B44" i="1" s="1"/>
  <c r="J43" i="1"/>
  <c r="A45" i="1" l="1"/>
  <c r="B45" i="1" s="1"/>
  <c r="J44" i="1"/>
  <c r="A46" i="1" l="1"/>
  <c r="B46" i="1" s="1"/>
  <c r="J45" i="1"/>
  <c r="A47" i="1" l="1"/>
  <c r="B47" i="1" s="1"/>
  <c r="J46" i="1"/>
  <c r="J47" i="1" l="1"/>
</calcChain>
</file>

<file path=xl/comments1.xml><?xml version="1.0" encoding="utf-8"?>
<comments xmlns="http://schemas.openxmlformats.org/spreadsheetml/2006/main">
  <authors>
    <author>Marc Durdin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Marc Durdin:</t>
        </r>
        <r>
          <rPr>
            <sz val="9"/>
            <color indexed="81"/>
            <rFont val="Tahoma"/>
            <family val="2"/>
          </rPr>
          <t xml:space="preserve">
This file has been pasted from the keymanerrorcodes.pas file in order to generate the table in the help content. Manual but works for now</t>
        </r>
      </text>
    </comment>
  </commentList>
</comments>
</file>

<file path=xl/sharedStrings.xml><?xml version="1.0" encoding="utf-8"?>
<sst xmlns="http://schemas.openxmlformats.org/spreadsheetml/2006/main" count="92" uniqueCount="92">
  <si>
    <t xml:space="preserve">    {KMN_E_Install_InvalidFile} (Message: 'The file %0:s could not be installed because of the following error: %1:s'; Source: 'InstallKeyboard'; HelpContext: 0; Args: 'Keyboard filename,Error Message'),  // The file %0:s could not be installed because of the following error: %1:s</t>
  </si>
  <si>
    <t xml:space="preserve">    {KMN_E_Install_AlreadyInstalled} (Message: 'A keyboard with the name %0:s is already installed.'; Source: 'InstallKeyboard'; HelpContext: 0; Args: 'Keyboard filename'),  // A keyboard with the name %0:s is already installed.</t>
  </si>
  <si>
    <t xml:space="preserve">    {KMN_E_Install_FailureToCreateDirectories} (Message: 'Failure to create directories for keyboard %0:s.'; Source: 'InstallKeyboard'; HelpContext: 0; Args: 'Keyboard name'),  // Failure to create directories for keyboard %0:s.</t>
  </si>
  <si>
    <t xml:space="preserve">    {KMN_E_Uninstall_InvalidKeyboard} (Message: 'The keyboard %0:s could not be uninstalled because it was invalid.'; Source: 'UninstallKeyboard'; HelpContext: 0; Args: 'Keyboard name'),  // The keyboard %0:s could not be uninstalled because it was invalid.</t>
  </si>
  <si>
    <t xml:space="preserve">    {KMN_E_Uninstall_KeyboardPartOfPackage} (Message: 'The keyboard %0:s could not be uninstalled because it was part of package %1:s.'; Source: 'UninstallKeyboard'; HelpContext: 0; Args: 'Keyboard name, Package name'),  // The keyboard %0:s could not be uninstalled because it was part of package %1:s.</t>
  </si>
  <si>
    <t xml:space="preserve">    {KMN_E_Uninstall_AdminKeyboardInstalled} (Message: 'You do not have sufficient privileges to uninstall keyboard %0:s.'; Source: 'UninstallKeyboard'; HelpContext: 0; Args: 'Keyboard name'),  // You do not have sufficient privileges to uninstall keyboard %0:s.</t>
  </si>
  <si>
    <t xml:space="preserve">    {KMN_W_UninstallFileNotFound} (Message: 'The file %0:s was not found during the uninstall.'; Source: 'UninstallKeyboard'; HelpContext: 0; Args: 'Filename'),  // The file %0:s was not found during the uninstall.</t>
  </si>
  <si>
    <t xml:space="preserve">    {KMN_W_UninstallFileInUse} (Message: 'The file %0:s is currently in use and will be removed after the next reboot.'; Source: 'UninstallKeyboard'; HelpContext: 0; Args: 'Filename'),  // The file %0:s is currently in use and will be removed after the next reboot.</t>
  </si>
  <si>
    <t xml:space="preserve">    {KMN_W_UninstallError_UnableToDeleteKeyboardRegistrySetting} (Message: 'Unable to delete keyboard %0:s registry key %1:s'; Source: 'UninstallKeyboard'; HelpContext: 0; Args: 'Keyboard name,Registry Key'),  // Unable to delete keyboard %0:s registry key %1:s</t>
  </si>
  <si>
    <t xml:space="preserve">    {KMN_W_UninstallError_UnableToRemoveDirectory} (Message: 'Unable to remove directory for keyboard %0:s (error %1:s)'; Source: 'UninstallKeyboard'; HelpContext: 0; Args: 'Keyboard name,Error String'),  // Unable to remove directory for keyboard %0:s (error %1:s)</t>
  </si>
  <si>
    <t xml:space="preserve">    {KMN_E_PackageInstall_UnableToGetTempPath} (Message: 'Unable to find a temp path to install package.'; Source: 'InstallPackage'; HelpContext: 0; Args: ''),  // Unable to find a temp path to install package.</t>
  </si>
  <si>
    <t xml:space="preserve">    {KMN_E_PackageInstall_UnableToGetTempFileName} (Message: 'Unable to get a temp file name to install package.'; Source: 'InstallPackage'; HelpContext: 0; Args: ''),  // Unable to get a temp file name to install package.</t>
  </si>
  <si>
    <t xml:space="preserve">    {KMN_E_PackageInstall_UnableToCreateTemporaryDirectory} (Message: 'Unable to create temporary folder to install package.'; Source: 'InstallPackage'; HelpContext: 0; Args: ''),  // Unable to create temporary folder to install package.</t>
  </si>
  <si>
    <t xml:space="preserve">    {KMN_E_PackageInstall_UnableToFindInfFile} (Message: 'Unable to locate inf file from package - it may be damaged.  Please download the package again and try again.'; Source: 'InstallPackage'; HelpContext: 0; Args: ''),  // Unable to locate inf file from package - it may be damaged.  Please download the package again and try again.</t>
  </si>
  <si>
    <t xml:space="preserve">    {KMN_E_PackageInstall_PackageAlreadyInstalled} (Message: 'The package is already installed.'; Source: 'InstallPackage'; HelpContext: 0; Args: ''),  // The package is already installed.</t>
  </si>
  <si>
    <t xml:space="preserve">    {KMN_E_PackageInstall_UnableToCopyFile} (Message: 'Unable to copy file %0:s for the package to %1:s - you may have insufficient privileges, or you may have run out of disk space.'; Source: 'InstallPackage'; HelpContext: 0; Args: 'File to copy,Destination Path'),  // Unable to copy file %0:s for the package to %1:s - you may have insufficient privileges, or you may have run out of disk space.</t>
  </si>
  <si>
    <t xml:space="preserve">    {KMN_W_InstallPackage_UnableToFindProgramsFolder} (Message: 'Unable to find Start Menu folder'; Source: 'InstallPackage'; HelpContext: 0; Args: ''),  // Unable to find Start Menu folder</t>
  </si>
  <si>
    <t xml:space="preserve">    {KMN_W_InstallPackage_UnableToCreateStartMenuEntry} (Message: 'Unable to create Start Menu entry %0:s'; Source: 'InstallPackage'; HelpContext: 0; Args: 'Start Menu entry name'),  // Unable to create Start Menu entry %0:s</t>
  </si>
  <si>
    <t xml:space="preserve">    {KMN_W_InstallPackage_CannotRunExternalProgram} (Message: 'Cannot run external program %0:s (error %1:s)'; Source: 'InstallPackage'; HelpContext: 0; Args: 'Program Command Line,Error String'),  // Cannot run external program %0:s (error %1:s)</t>
  </si>
  <si>
    <t xml:space="preserve">    {KMN_W_InstallFont_CannotInstallFont} (Message: 'Cannot install font %0:s (error %2:d: %1:s)'; Source: 'InstallFont'; HelpContext: 0; Args: 'Font Name,Error String,Error Code'),  // Cannot install font %0:s (error %2:d: %1:s)</t>
  </si>
  <si>
    <t xml:space="preserve">    {KMN_W_InstallFont_CannotInstallFontAdmin} (Message: 'Cannot install font registry settings: %0:s'; Source: 'InstallFont'; HelpContext: 0; Args: 'Error String'),  // Cannot install font registry settings: %0:s</t>
  </si>
  <si>
    <t xml:space="preserve">    {KMN_E_Collection_InvalidIndex} (Message: 'Index %0:s out of bounds'; Source: 'Collection'; HelpContext: 0; Args: 'Collection Item Index'),  // Index %0:s out of bounds</t>
  </si>
  <si>
    <t xml:space="preserve">    {KMN_E_PackageUninstall_NotFound} (Message: 'Cannot find the package to uninstall'; Source: 'UninstallPackage'; HelpContext: 0; Args: ''),  // Cannot find the package to uninstall</t>
  </si>
  <si>
    <t xml:space="preserve">    {KMN_E_PackageUninstall_AdminRequired} (Message: 'This package requires administrator access to uninstall'; Source: 'UninstallPackage'; HelpContext: 0; Args: ''),  // This package requires administrator access to uninstall</t>
  </si>
  <si>
    <t xml:space="preserve">    {KMN_W_PackageUninstall_FileInUse} (Message: 'The file %0:s is in use and will be removed on next reboot'; Source: 'UninstallPackage'; HelpContext: 0; Args: 'Filename'),  // The file %0:s is in use and will be removed on next reboot</t>
  </si>
  <si>
    <t xml:space="preserve">    {KMN_W_UninstallFont_FontInUse} (Message: 'The font %0:s is in use and will be removed on next reboot.  Please reboot before attempting to install any additional fonts'; Source: 'UninstallFont'; HelpContext: 0; Args: 'Font name'),  // The font %0:s is in use and will be removed on next reboot.  Please reboot before attempting to install any additional fonts</t>
  </si>
  <si>
    <t xml:space="preserve">    {KMN_E_VisualKeyboard_Install_AlreadyInstalled} (Message: 'A visual keyboard is already installed for keyboard %0:s'; Source: 'InstallVisualKeyboard'; HelpContext: 0; Args: 'Keyboard full name'),  // A visual keyboard is already installed for keyboard %0:s</t>
  </si>
  <si>
    <t xml:space="preserve">    {KMN_E_VisualKeyboard_Install_CouldNotInstall} (Message: 'The visual keyboard %0:s could not be installed'; Source: 'InstallVisualKeyboard'; HelpContext: 0; Args: 'Visual keyboard file name'),  // The visual keyboard %0:s could not be installed</t>
  </si>
  <si>
    <t xml:space="preserve">    {KMN_E_VisualKeyboard_Install_KeyboardNotInstalled} (Message: 'The visual keyboard %0:s could not be installed because the keyboard %1:s was not found'; Source: 'InstallVisualKeyboard'; HelpContext: 0; Args: 'Visual keyboard file name, keyboard name'),  // The visual keyboard %0:s could not be installed because the keyboard %1:s was not found</t>
  </si>
  <si>
    <t xml:space="preserve">    {KMN_E_KeymanControl_CannotLoadKeyman32} (Message: 'Could not load keyman32.dll.  Windows returned the error code %0:8x (%1:s)'; Source: 'Control'; HelpContext: 0; Args: 'Error code,error string'),  // Could not load keyman32.dll.  Windows returned the error code %0:8x (%1:s)</t>
  </si>
  <si>
    <t xml:space="preserve">    {KMN_E_KeymanControl_CannotStartProduct} (Message: 'Could not find %0:s to start Keyman Product %1:s'; Source: 'Control'; HelpContext: 0; Args: 'Keyman.exe name,Product name'),  // Could not find %0:s to start Keyman Product %1:s</t>
  </si>
  <si>
    <t xml:space="preserve">    {KMN_E_KeymanControl_CannotRegisterControllerWindow} (Message: 'Could not register controller window'; Source: 'Control'; HelpContext: 0; Args: ''),  // Could not register controller window</t>
  </si>
  <si>
    <t xml:space="preserve">    {KMN_E_KeymanControl_CannotUnregisterControllerWindow} (Message: 'Could not unregister controller window'; Source: 'Control'; HelpContext: 0; Args: ''),  // Could not unregister controller window</t>
  </si>
  <si>
    <t xml:space="preserve">    {KMN_E_KeyboardInstall_UnableToCopyFile} (Message: 'Unable to copy file %0:s to %1:s - you may have insufficient privileges, or you may have run out of disk space.'; Source: 'InstallKeyboard'; HelpContext: 0; Args: 'File to copy,Destination path'),  // Unable to copy file %0:s to %1:s - you may have insufficient privileges, or you may have run out of disk space.</t>
  </si>
  <si>
    <t xml:space="preserve">    {KMN_W_KeyboardUninstall_ProfileNotFound} (Message: 'A language profile for %0:s could not be uninstalled for %1:s (it may be missing)'; Source: 'UninstallKeyboardLanguageProfile'; HelpContext: 0; Args: 'Language,keyboard filename'),  // A language profile for %0:s could not be uninstalled for %1:s (it may be missing)</t>
  </si>
  <si>
    <t xml:space="preserve">    {KMN_E_ProfileInstall_MustBeAllUsers} (Message: 'You do not have sufficient privileges to install the language profile for %0:s'; Source: 'InstallKeyboardLanguageProfile'; HelpContext: 0; Args: 'Keyboard name'),  // You do not have sufficient privileges to install the language profile for %0:s</t>
  </si>
  <si>
    <t xml:space="preserve">    {KMN_E_ProfileUninstall_MustBeAllUsers} (Message: 'You do not have sufficient privileges to uninstall the language profile for %0:s'; Source: 'UninstallKeyboardLanguageProfile'; HelpContext: 0; Args: 'Keyboard name'),  // You do not have sufficient privileges to uninstall the language profile for %0:s</t>
  </si>
  <si>
    <t xml:space="preserve">    {KMN_E_ProfileInstall_KeyboardNotFound} (Message: 'The keyboard %0:s is not installed'; Source: 'InstallKeyboardLanguageProfile'; HelpContext: 0; Args: 'Keyboard name'),  // The keyboard %0:s is not installed</t>
  </si>
  <si>
    <t xml:space="preserve">    {KMN_E_RecompileMnemonicLayout_mcompileFailed} (Message: 'The keyboard %2:s was not generated because mcompile failed to start with error %0:d (%1:s)'; Source: 'RecompileMnemonicKeyboard'; HelpContext: 0; Args: 'Error Code,Error String,Keyboard filename'),  // The keyboard %2:s was not generated because mcompile failed to start with error %0:d (%1:s)</t>
  </si>
  <si>
    <t xml:space="preserve">    {KMN_E_RecompileMnemonicLayout_mcompileError} (Message: 'The keyboard %2:s was not generated because mcompile failed with error %0:d: %1:s'; Source: 'RecompileMnemonicKeyboard'; HelpContext: 0; Args: 'Error Code,Log Text,Keyboard filename'),  // The keyboard %2:s was not generated because mcompile failed with error %0:d: %1:s</t>
  </si>
  <si>
    <t xml:space="preserve">    {KMN_E_RecompileMnemonicLayout_mcompileUnexpected} (Message: 'The keyboard %0:s was not generated due to an unknown error.'; Source: 'RecompileMnemonicLayout'; HelpContext: 0; Args: 'Keyboard filename'),  // The keyboard %0:s was not generated due to an unknown error.</t>
  </si>
  <si>
    <t xml:space="preserve">    {KMN_W_KeyboardInstall_InvalidIcon} (Message: 'The icon for keyboard %0:s was not converted due to an error: %1:s'; Source: 'InstallKeyboard'; HelpContext: 0; Args: 'Keyboard name,Error String'),  // The icon for keyboard %0:s was not converted due to an error: %1:s</t>
  </si>
  <si>
    <t xml:space="preserve">    {KMN_W_TSF_COMError} (Message: 'Error %0:s updating TSF'; Source: 'TSF'; HelpContext: 0; Args: 'Error message')  // Error %0:s updating TSF</t>
  </si>
  <si>
    <t xml:space="preserve">  KMN_E_Install_InvalidFile = KMN_E_BASE + $0;</t>
  </si>
  <si>
    <t xml:space="preserve">  KMN_E_Install_AlreadyInstalled = KMN_E_BASE + $1;</t>
  </si>
  <si>
    <t xml:space="preserve">  KMN_E_Install_FailureToCreateDirectories = KMN_E_BASE + $2;</t>
  </si>
  <si>
    <t>Message</t>
  </si>
  <si>
    <t>Source</t>
  </si>
  <si>
    <t>Code</t>
  </si>
  <si>
    <t>Value</t>
  </si>
  <si>
    <t xml:space="preserve">  KMN_E_Uninstall_InvalidKeyboard = KMN_E_BASE + $3;</t>
  </si>
  <si>
    <t xml:space="preserve">  KMN_E_Uninstall_KeyboardPartOfPackage = KMN_E_BASE + $4;</t>
  </si>
  <si>
    <t xml:space="preserve">  KMN_E_Uninstall_AdminKeyboardInstalled = KMN_E_BASE + $5;</t>
  </si>
  <si>
    <t xml:space="preserve">  KMN_E_PackageInstall_UnableToGetTempPath = KMN_E_BASE + $A;</t>
  </si>
  <si>
    <t xml:space="preserve">  KMN_E_PackageInstall_UnableToGetTempFileName = KMN_E_BASE + $B;</t>
  </si>
  <si>
    <t xml:space="preserve">  KMN_E_PackageInstall_UnableToCreateTemporaryDirectory = KMN_E_BASE + $C;</t>
  </si>
  <si>
    <t xml:space="preserve">  KMN_E_PackageInstall_UnableToFindInfFile = KMN_E_BASE + $D;</t>
  </si>
  <si>
    <t xml:space="preserve">  KMN_E_PackageInstall_PackageAlreadyInstalled = KMN_E_BASE + $E;</t>
  </si>
  <si>
    <t xml:space="preserve">  KMN_E_PackageInstall_UnableToCopyFile = KMN_E_BASE + $F;</t>
  </si>
  <si>
    <t xml:space="preserve">  KMN_E_Collection_InvalidIndex = KMN_E_BASE + $15;</t>
  </si>
  <si>
    <t xml:space="preserve">  KMN_E_PackageUninstall_NotFound = KMN_E_BASE + $16;</t>
  </si>
  <si>
    <t xml:space="preserve">  KMN_E_PackageUninstall_AdminRequired = KMN_E_BASE + $17;</t>
  </si>
  <si>
    <t xml:space="preserve">  KMN_E_VisualKeyboard_Install_AlreadyInstalled = KMN_E_BASE + $1A;</t>
  </si>
  <si>
    <t xml:space="preserve">  KMN_E_VisualKeyboard_Install_CouldNotInstall = KMN_E_BASE + $1B;</t>
  </si>
  <si>
    <t xml:space="preserve">  KMN_E_VisualKeyboard_Install_KeyboardNotInstalled = KMN_E_BASE + $1C;</t>
  </si>
  <si>
    <t xml:space="preserve">  KMN_E_KeymanControl_CannotLoadKeyman32 = KMN_E_BASE + $1D;</t>
  </si>
  <si>
    <t xml:space="preserve">  KMN_E_KeymanControl_CannotStartProduct = KMN_E_BASE + $1E;</t>
  </si>
  <si>
    <t xml:space="preserve">  KMN_W_UninstallFileNotFound = KMN_W_BASE + $6;</t>
  </si>
  <si>
    <t xml:space="preserve">  KMN_W_UninstallFileInUse = KMN_W_BASE + $7;</t>
  </si>
  <si>
    <t xml:space="preserve">  KMN_W_UninstallError_UnableToDeleteKeyboardRegistrySetting = KMN_W_BASE + $8;</t>
  </si>
  <si>
    <t xml:space="preserve">  KMN_W_UninstallError_UnableToRemoveDirectory = KMN_W_BASE + $9;</t>
  </si>
  <si>
    <t xml:space="preserve">  KMN_W_InstallPackage_UnableToFindProgramsFolder = KMN_W_BASE + $10;</t>
  </si>
  <si>
    <t xml:space="preserve">  KMN_W_InstallPackage_UnableToCreateStartMenuEntry = KMN_W_BASE + $11;</t>
  </si>
  <si>
    <t xml:space="preserve">  KMN_W_InstallPackage_CannotRunExternalProgram = KMN_W_BASE + $12;</t>
  </si>
  <si>
    <t xml:space="preserve">  KMN_W_InstallFont_CannotInstallFont = KMN_W_BASE + $13;</t>
  </si>
  <si>
    <t xml:space="preserve">  KMN_W_InstallFont_CannotInstallFontAdmin = KMN_W_BASE + $14;</t>
  </si>
  <si>
    <t xml:space="preserve">  KMN_W_PackageUninstall_FileInUse = KMN_W_BASE + $18;</t>
  </si>
  <si>
    <t xml:space="preserve">  KMN_W_UninstallFont_FontInUse = KMN_W_BASE + $19;</t>
  </si>
  <si>
    <t xml:space="preserve">  KMN_E_KeymanControl_CannotRegisterControllerWindow = KMN_E_BASE + $1F;</t>
  </si>
  <si>
    <t xml:space="preserve">  KMN_E_KeymanControl_CannotUnregisterControllerWindow = KMN_E_BASE + $20;</t>
  </si>
  <si>
    <t xml:space="preserve">  KMN_E_KeyboardInstall_UnableToCopyFile = KMN_E_BASE + $21;</t>
  </si>
  <si>
    <t xml:space="preserve">  KMN_E_Install_KeyboardMustBeInstalledByAdmin = KMN_E_BASE + $22;</t>
  </si>
  <si>
    <t xml:space="preserve">  KMN_W_KeyboardUninstall_ProfileNotFound = KMN_W_BASE + $23;</t>
  </si>
  <si>
    <t xml:space="preserve">  KMN_E_ProfileInstall_MustBeAllUsers = KMN_E_BASE + $24;</t>
  </si>
  <si>
    <t xml:space="preserve">  KMN_E_ProfileUninstall_MustBeAllUsers = KMN_E_BASE + $25;</t>
  </si>
  <si>
    <t xml:space="preserve">  KMN_E_ProfileInstall_KeyboardNotFound = KMN_E_BASE + $26;</t>
  </si>
  <si>
    <t xml:space="preserve">  KMN_E_RecompileMnemonicLayout_mcompileFailed = KMN_E_BASE + $27;</t>
  </si>
  <si>
    <t xml:space="preserve">  KMN_E_RecompileMnemonicLayout_mcompileError = KMN_E_BASE + $28;</t>
  </si>
  <si>
    <t xml:space="preserve">  KMN_E_RecompileMnemonicLayout_mcompileUnexpected = KMN_E_BASE + $29;</t>
  </si>
  <si>
    <t xml:space="preserve">  KMN_W_KeyboardInstall_InvalidIcon = KMN_W_BASE + $2A;</t>
  </si>
  <si>
    <t xml:space="preserve">  KMN_W_TSF_COMError = KMN_W_BASE + $2B;</t>
  </si>
  <si>
    <t xml:space="preserve">    {KMN_E_Install_KeyboardMustBeInstalledByAdmin} (Message: 'Error installing keyboard %0:s: Keyman requires keyboards to be installed by administrator'; Source: 'InstallKeyboard'; HelpContext: 0; Args: 'Keyboard filename'),  // Error installing keyboard %0:s: Keyman requires keyboards to be installed by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</si>
</sst>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7"/>
  <sheetViews>
    <sheetView tabSelected="1" topLeftCell="A40" workbookViewId="0">
      <selection activeCell="J4" sqref="J4:J47"/>
    </sheetView>
  </sheetViews>
  <sheetFormatPr defaultRowHeight="15" x14ac:dyDescent="0.25"/>
  <cols>
    <col min="1" max="1" width="11" bestFit="1" customWidth="1"/>
    <col min="3" max="3" width="55.42578125" bestFit="1" customWidth="1"/>
    <col min="4" max="4" width="4.28515625" customWidth="1"/>
    <col min="5" max="5" width="4.140625" customWidth="1"/>
    <col min="6" max="7" width="18.42578125" customWidth="1"/>
    <col min="8" max="8" width="4.7109375" customWidth="1"/>
  </cols>
  <sheetData>
    <row r="1" spans="1:10" x14ac:dyDescent="0.25">
      <c r="A1">
        <f>HEX2DEC("0200")</f>
        <v>512</v>
      </c>
      <c r="B1" s="1" t="s">
        <v>49</v>
      </c>
      <c r="C1" s="1" t="s">
        <v>48</v>
      </c>
      <c r="F1" s="1" t="s">
        <v>46</v>
      </c>
      <c r="G1" s="1" t="s">
        <v>47</v>
      </c>
    </row>
    <row r="2" spans="1:10" x14ac:dyDescent="0.25">
      <c r="A2">
        <f>HEX2DEC("A0000000")</f>
        <v>2684354560</v>
      </c>
      <c r="B2" s="1"/>
      <c r="C2" s="1"/>
      <c r="F2" s="1"/>
      <c r="G2" s="1"/>
    </row>
    <row r="3" spans="1:10" x14ac:dyDescent="0.25">
      <c r="A3">
        <f>HEX2DEC("20000000")</f>
        <v>536870912</v>
      </c>
      <c r="B3" s="1"/>
      <c r="C3" s="1"/>
      <c r="F3" s="1"/>
      <c r="G3" s="1"/>
    </row>
    <row r="4" spans="1:10" x14ac:dyDescent="0.25">
      <c r="A4">
        <f>A1</f>
        <v>512</v>
      </c>
      <c r="B4" t="str">
        <f>IF(LEFT(C4,5)="KMN_E",DEC2HEX(A$2+A4,8),DEC2HEX(A$3+A4,8))</f>
        <v>A0000200</v>
      </c>
      <c r="C4" t="str">
        <f>TRIM(LEFT(H4,FIND(" =",H4)))</f>
        <v>KMN_E_Install_InvalidFile</v>
      </c>
      <c r="D4" t="str">
        <f>MID(I4,FIND("Message: '",I4)+10,1000)</f>
        <v>The file %0:s could not be installed because of the following error: %1:s'; Source: 'InstallKeyboard'; HelpContext: 0; Args: 'Keyboard filename,Error Message'),  // The file %0:s could not be installed because of the following error: %1:s</v>
      </c>
      <c r="E4" t="str">
        <f t="shared" ref="E4:E35" si="0">MID(D4,LEN(F4)+13,1000)</f>
        <v>InstallKeyboard'; HelpContext: 0; Args: 'Keyboard filename,Error Message'),  // The file %0:s could not be installed because of the following error: %1:s</v>
      </c>
      <c r="F4" t="str">
        <f t="shared" ref="F4:F35" si="1">LEFT(D4,FIND("';",D4)-1)</f>
        <v>The file %0:s could not be installed because of the following error: %1:s</v>
      </c>
      <c r="G4" t="str">
        <f t="shared" ref="G4:G35" si="2">LEFT(E4,FIND("'",E4)-1)</f>
        <v>InstallKeyboard</v>
      </c>
      <c r="H4" t="s">
        <v>43</v>
      </c>
      <c r="I4" t="s">
        <v>0</v>
      </c>
      <c r="J4" t="str">
        <f>"&lt;tr&gt;
  &lt;td&gt;0x"&amp;B4&amp;"&lt;/td&gt;
  &lt;td&gt;"&amp;C4&amp;"&lt;/td&gt;
  &lt;td&gt;"&amp;F4&amp;"&lt;/td&gt;
  &lt;td&gt;"&amp;G4&amp;"&lt;/td&gt;
&lt;/tr&gt;"</f>
        <v>&lt;tr&gt;
  &lt;td&gt;0xA0000200&lt;/td&gt;
  &lt;td&gt;KMN_E_Install_InvalidFile&lt;/td&gt;
  &lt;td&gt;The file %0:s could not be installed because of the following error: %1:s&lt;/td&gt;
  &lt;td&gt;InstallKeyboard&lt;/td&gt;
&lt;/tr&gt;</v>
      </c>
    </row>
    <row r="5" spans="1:10" x14ac:dyDescent="0.25">
      <c r="A5">
        <f>A4+1</f>
        <v>513</v>
      </c>
      <c r="B5" t="str">
        <f t="shared" ref="B5:B47" si="3">IF(LEFT(C5,5)="KMN_E",DEC2HEX(A$2+A5,8),DEC2HEX(A$3+A5,8))</f>
        <v>A0000201</v>
      </c>
      <c r="C5" t="str">
        <f t="shared" ref="C5:C47" si="4">TRIM(LEFT(H5,FIND(" =",H5)))</f>
        <v>KMN_E_Install_AlreadyInstalled</v>
      </c>
      <c r="D5" t="str">
        <f t="shared" ref="D5:D47" si="5">MID(I5,FIND("Message: '",I5)+10,1000)</f>
        <v>A keyboard with the name %0:s is already installed.'; Source: 'InstallKeyboard'; HelpContext: 0; Args: 'Keyboard filename'),  // A keyboard with the name %0:s is already installed.</v>
      </c>
      <c r="E5" t="str">
        <f t="shared" si="0"/>
        <v>InstallKeyboard'; HelpContext: 0; Args: 'Keyboard filename'),  // A keyboard with the name %0:s is already installed.</v>
      </c>
      <c r="F5" t="str">
        <f t="shared" si="1"/>
        <v>A keyboard with the name %0:s is already installed.</v>
      </c>
      <c r="G5" t="str">
        <f t="shared" si="2"/>
        <v>InstallKeyboard</v>
      </c>
      <c r="H5" t="s">
        <v>44</v>
      </c>
      <c r="I5" t="s">
        <v>1</v>
      </c>
      <c r="J5" t="str">
        <f t="shared" ref="J5:J47" si="6">"&lt;tr&gt;
  &lt;td&gt;0x"&amp;B5&amp;"&lt;/td&gt;
  &lt;td&gt;"&amp;C5&amp;"&lt;/td&gt;
  &lt;td&gt;"&amp;F5&amp;"&lt;/td&gt;
  &lt;td&gt;"&amp;G5&amp;"&lt;/td&gt;
&lt;/tr&gt;"</f>
        <v>&lt;tr&gt;
  &lt;td&gt;0xA0000201&lt;/td&gt;
  &lt;td&gt;KMN_E_Install_AlreadyInstalled&lt;/td&gt;
  &lt;td&gt;A keyboard with the name %0:s is already installed.&lt;/td&gt;
  &lt;td&gt;InstallKeyboard&lt;/td&gt;
&lt;/tr&gt;</v>
      </c>
    </row>
    <row r="6" spans="1:10" x14ac:dyDescent="0.25">
      <c r="A6">
        <f t="shared" ref="A6:A47" si="7">A5+1</f>
        <v>514</v>
      </c>
      <c r="B6" t="str">
        <f t="shared" si="3"/>
        <v>A0000202</v>
      </c>
      <c r="C6" t="str">
        <f t="shared" si="4"/>
        <v>KMN_E_Install_FailureToCreateDirectories</v>
      </c>
      <c r="D6" t="str">
        <f t="shared" si="5"/>
        <v>Failure to create directories for keyboard %0:s.'; Source: 'InstallKeyboard'; HelpContext: 0; Args: 'Keyboard name'),  // Failure to create directories for keyboard %0:s.</v>
      </c>
      <c r="E6" t="str">
        <f t="shared" si="0"/>
        <v>InstallKeyboard'; HelpContext: 0; Args: 'Keyboard name'),  // Failure to create directories for keyboard %0:s.</v>
      </c>
      <c r="F6" t="str">
        <f t="shared" si="1"/>
        <v>Failure to create directories for keyboard %0:s.</v>
      </c>
      <c r="G6" t="str">
        <f t="shared" si="2"/>
        <v>InstallKeyboard</v>
      </c>
      <c r="H6" t="s">
        <v>45</v>
      </c>
      <c r="I6" t="s">
        <v>2</v>
      </c>
      <c r="J6" t="str">
        <f t="shared" si="6"/>
        <v>&lt;tr&gt;
  &lt;td&gt;0xA0000202&lt;/td&gt;
  &lt;td&gt;KMN_E_Install_FailureToCreateDirectories&lt;/td&gt;
  &lt;td&gt;Failure to create directories for keyboard %0:s.&lt;/td&gt;
  &lt;td&gt;InstallKeyboard&lt;/td&gt;
&lt;/tr&gt;</v>
      </c>
    </row>
    <row r="7" spans="1:10" x14ac:dyDescent="0.25">
      <c r="A7">
        <f t="shared" si="7"/>
        <v>515</v>
      </c>
      <c r="B7" t="str">
        <f t="shared" si="3"/>
        <v>A0000203</v>
      </c>
      <c r="C7" t="str">
        <f t="shared" si="4"/>
        <v>KMN_E_Uninstall_InvalidKeyboard</v>
      </c>
      <c r="D7" t="str">
        <f t="shared" si="5"/>
        <v>The keyboard %0:s could not be uninstalled because it was invalid.'; Source: 'UninstallKeyboard'; HelpContext: 0; Args: 'Keyboard name'),  // The keyboard %0:s could not be uninstalled because it was invalid.</v>
      </c>
      <c r="E7" t="str">
        <f t="shared" si="0"/>
        <v>UninstallKeyboard'; HelpContext: 0; Args: 'Keyboard name'),  // The keyboard %0:s could not be uninstalled because it was invalid.</v>
      </c>
      <c r="F7" t="str">
        <f t="shared" si="1"/>
        <v>The keyboard %0:s could not be uninstalled because it was invalid.</v>
      </c>
      <c r="G7" t="str">
        <f t="shared" si="2"/>
        <v>UninstallKeyboard</v>
      </c>
      <c r="H7" t="s">
        <v>50</v>
      </c>
      <c r="I7" t="s">
        <v>3</v>
      </c>
      <c r="J7" t="str">
        <f t="shared" si="6"/>
        <v>&lt;tr&gt;
  &lt;td&gt;0xA0000203&lt;/td&gt;
  &lt;td&gt;KMN_E_Uninstall_InvalidKeyboard&lt;/td&gt;
  &lt;td&gt;The keyboard %0:s could not be uninstalled because it was invalid.&lt;/td&gt;
  &lt;td&gt;UninstallKeyboard&lt;/td&gt;
&lt;/tr&gt;</v>
      </c>
    </row>
    <row r="8" spans="1:10" x14ac:dyDescent="0.25">
      <c r="A8">
        <f t="shared" si="7"/>
        <v>516</v>
      </c>
      <c r="B8" t="str">
        <f t="shared" si="3"/>
        <v>A0000204</v>
      </c>
      <c r="C8" t="str">
        <f t="shared" si="4"/>
        <v>KMN_E_Uninstall_KeyboardPartOfPackage</v>
      </c>
      <c r="D8" t="str">
        <f t="shared" si="5"/>
        <v>The keyboard %0:s could not be uninstalled because it was part of package %1:s.'; Source: 'UninstallKeyboard'; HelpContext: 0; Args: 'Keyboard name, Package name'),  // The keyboard %0:s could not be uninstalled because it was part of package %1:s.</v>
      </c>
      <c r="E8" t="str">
        <f t="shared" si="0"/>
        <v>UninstallKeyboard'; HelpContext: 0; Args: 'Keyboard name, Package name'),  // The keyboard %0:s could not be uninstalled because it was part of package %1:s.</v>
      </c>
      <c r="F8" t="str">
        <f t="shared" si="1"/>
        <v>The keyboard %0:s could not be uninstalled because it was part of package %1:s.</v>
      </c>
      <c r="G8" t="str">
        <f t="shared" si="2"/>
        <v>UninstallKeyboard</v>
      </c>
      <c r="H8" t="s">
        <v>51</v>
      </c>
      <c r="I8" t="s">
        <v>4</v>
      </c>
      <c r="J8" t="str">
        <f t="shared" si="6"/>
        <v>&lt;tr&gt;
  &lt;td&gt;0xA0000204&lt;/td&gt;
  &lt;td&gt;KMN_E_Uninstall_KeyboardPartOfPackage&lt;/td&gt;
  &lt;td&gt;The keyboard %0:s could not be uninstalled because it was part of package %1:s.&lt;/td&gt;
  &lt;td&gt;UninstallKeyboard&lt;/td&gt;
&lt;/tr&gt;</v>
      </c>
    </row>
    <row r="9" spans="1:10" x14ac:dyDescent="0.25">
      <c r="A9">
        <f t="shared" si="7"/>
        <v>517</v>
      </c>
      <c r="B9" t="str">
        <f t="shared" si="3"/>
        <v>A0000205</v>
      </c>
      <c r="C9" t="str">
        <f t="shared" si="4"/>
        <v>KMN_E_Uninstall_AdminKeyboardInstalled</v>
      </c>
      <c r="D9" t="str">
        <f t="shared" si="5"/>
        <v>You do not have sufficient privileges to uninstall keyboard %0:s.'; Source: 'UninstallKeyboard'; HelpContext: 0; Args: 'Keyboard name'),  // You do not have sufficient privileges to uninstall keyboard %0:s.</v>
      </c>
      <c r="E9" t="str">
        <f t="shared" si="0"/>
        <v>UninstallKeyboard'; HelpContext: 0; Args: 'Keyboard name'),  // You do not have sufficient privileges to uninstall keyboard %0:s.</v>
      </c>
      <c r="F9" t="str">
        <f t="shared" si="1"/>
        <v>You do not have sufficient privileges to uninstall keyboard %0:s.</v>
      </c>
      <c r="G9" t="str">
        <f t="shared" si="2"/>
        <v>UninstallKeyboard</v>
      </c>
      <c r="H9" t="s">
        <v>52</v>
      </c>
      <c r="I9" t="s">
        <v>5</v>
      </c>
      <c r="J9" t="str">
        <f t="shared" si="6"/>
        <v>&lt;tr&gt;
  &lt;td&gt;0xA0000205&lt;/td&gt;
  &lt;td&gt;KMN_E_Uninstall_AdminKeyboardInstalled&lt;/td&gt;
  &lt;td&gt;You do not have sufficient privileges to uninstall keyboard %0:s.&lt;/td&gt;
  &lt;td&gt;UninstallKeyboard&lt;/td&gt;
&lt;/tr&gt;</v>
      </c>
    </row>
    <row r="10" spans="1:10" x14ac:dyDescent="0.25">
      <c r="A10">
        <f t="shared" si="7"/>
        <v>518</v>
      </c>
      <c r="B10" t="str">
        <f t="shared" si="3"/>
        <v>20000206</v>
      </c>
      <c r="C10" t="str">
        <f t="shared" si="4"/>
        <v>KMN_W_UninstallFileNotFound</v>
      </c>
      <c r="D10" t="str">
        <f t="shared" si="5"/>
        <v>The file %0:s was not found during the uninstall.'; Source: 'UninstallKeyboard'; HelpContext: 0; Args: 'Filename'),  // The file %0:s was not found during the uninstall.</v>
      </c>
      <c r="E10" t="str">
        <f t="shared" si="0"/>
        <v>UninstallKeyboard'; HelpContext: 0; Args: 'Filename'),  // The file %0:s was not found during the uninstall.</v>
      </c>
      <c r="F10" t="str">
        <f t="shared" si="1"/>
        <v>The file %0:s was not found during the uninstall.</v>
      </c>
      <c r="G10" t="str">
        <f t="shared" si="2"/>
        <v>UninstallKeyboard</v>
      </c>
      <c r="H10" t="s">
        <v>67</v>
      </c>
      <c r="I10" t="s">
        <v>6</v>
      </c>
      <c r="J10" t="str">
        <f t="shared" si="6"/>
        <v>&lt;tr&gt;
  &lt;td&gt;0x20000206&lt;/td&gt;
  &lt;td&gt;KMN_W_UninstallFileNotFound&lt;/td&gt;
  &lt;td&gt;The file %0:s was not found during the uninstall.&lt;/td&gt;
  &lt;td&gt;UninstallKeyboard&lt;/td&gt;
&lt;/tr&gt;</v>
      </c>
    </row>
    <row r="11" spans="1:10" x14ac:dyDescent="0.25">
      <c r="A11">
        <f t="shared" si="7"/>
        <v>519</v>
      </c>
      <c r="B11" t="str">
        <f t="shared" si="3"/>
        <v>20000207</v>
      </c>
      <c r="C11" t="str">
        <f t="shared" si="4"/>
        <v>KMN_W_UninstallFileInUse</v>
      </c>
      <c r="D11" t="str">
        <f t="shared" si="5"/>
        <v>The file %0:s is currently in use and will be removed after the next reboot.'; Source: 'UninstallKeyboard'; HelpContext: 0; Args: 'Filename'),  // The file %0:s is currently in use and will be removed after the next reboot.</v>
      </c>
      <c r="E11" t="str">
        <f t="shared" si="0"/>
        <v>UninstallKeyboard'; HelpContext: 0; Args: 'Filename'),  // The file %0:s is currently in use and will be removed after the next reboot.</v>
      </c>
      <c r="F11" t="str">
        <f t="shared" si="1"/>
        <v>The file %0:s is currently in use and will be removed after the next reboot.</v>
      </c>
      <c r="G11" t="str">
        <f t="shared" si="2"/>
        <v>UninstallKeyboard</v>
      </c>
      <c r="H11" t="s">
        <v>68</v>
      </c>
      <c r="I11" t="s">
        <v>7</v>
      </c>
      <c r="J11" t="str">
        <f t="shared" si="6"/>
        <v>&lt;tr&gt;
  &lt;td&gt;0x20000207&lt;/td&gt;
  &lt;td&gt;KMN_W_UninstallFileInUse&lt;/td&gt;
  &lt;td&gt;The file %0:s is currently in use and will be removed after the next reboot.&lt;/td&gt;
  &lt;td&gt;UninstallKeyboard&lt;/td&gt;
&lt;/tr&gt;</v>
      </c>
    </row>
    <row r="12" spans="1:10" x14ac:dyDescent="0.25">
      <c r="A12">
        <f t="shared" si="7"/>
        <v>520</v>
      </c>
      <c r="B12" t="str">
        <f t="shared" si="3"/>
        <v>20000208</v>
      </c>
      <c r="C12" t="str">
        <f t="shared" si="4"/>
        <v>KMN_W_UninstallError_UnableToDeleteKeyboardRegistrySetting</v>
      </c>
      <c r="D12" t="str">
        <f t="shared" si="5"/>
        <v>Unable to delete keyboard %0:s registry key %1:s'; Source: 'UninstallKeyboard'; HelpContext: 0; Args: 'Keyboard name,Registry Key'),  // Unable to delete keyboard %0:s registry key %1:s</v>
      </c>
      <c r="E12" t="str">
        <f t="shared" si="0"/>
        <v>UninstallKeyboard'; HelpContext: 0; Args: 'Keyboard name,Registry Key'),  // Unable to delete keyboard %0:s registry key %1:s</v>
      </c>
      <c r="F12" t="str">
        <f t="shared" si="1"/>
        <v>Unable to delete keyboard %0:s registry key %1:s</v>
      </c>
      <c r="G12" t="str">
        <f t="shared" si="2"/>
        <v>UninstallKeyboard</v>
      </c>
      <c r="H12" t="s">
        <v>69</v>
      </c>
      <c r="I12" t="s">
        <v>8</v>
      </c>
      <c r="J12" t="str">
        <f t="shared" si="6"/>
        <v>&lt;tr&gt;
  &lt;td&gt;0x20000208&lt;/td&gt;
  &lt;td&gt;KMN_W_UninstallError_UnableToDeleteKeyboardRegistrySetting&lt;/td&gt;
  &lt;td&gt;Unable to delete keyboard %0:s registry key %1:s&lt;/td&gt;
  &lt;td&gt;UninstallKeyboard&lt;/td&gt;
&lt;/tr&gt;</v>
      </c>
    </row>
    <row r="13" spans="1:10" x14ac:dyDescent="0.25">
      <c r="A13">
        <f t="shared" si="7"/>
        <v>521</v>
      </c>
      <c r="B13" t="str">
        <f t="shared" si="3"/>
        <v>20000209</v>
      </c>
      <c r="C13" t="str">
        <f t="shared" si="4"/>
        <v>KMN_W_UninstallError_UnableToRemoveDirectory</v>
      </c>
      <c r="D13" t="str">
        <f t="shared" si="5"/>
        <v>Unable to remove directory for keyboard %0:s (error %1:s)'; Source: 'UninstallKeyboard'; HelpContext: 0; Args: 'Keyboard name,Error String'),  // Unable to remove directory for keyboard %0:s (error %1:s)</v>
      </c>
      <c r="E13" t="str">
        <f t="shared" si="0"/>
        <v>UninstallKeyboard'; HelpContext: 0; Args: 'Keyboard name,Error String'),  // Unable to remove directory for keyboard %0:s (error %1:s)</v>
      </c>
      <c r="F13" t="str">
        <f t="shared" si="1"/>
        <v>Unable to remove directory for keyboard %0:s (error %1:s)</v>
      </c>
      <c r="G13" t="str">
        <f t="shared" si="2"/>
        <v>UninstallKeyboard</v>
      </c>
      <c r="H13" t="s">
        <v>70</v>
      </c>
      <c r="I13" t="s">
        <v>9</v>
      </c>
      <c r="J13" t="str">
        <f t="shared" si="6"/>
        <v>&lt;tr&gt;
  &lt;td&gt;0x20000209&lt;/td&gt;
  &lt;td&gt;KMN_W_UninstallError_UnableToRemoveDirectory&lt;/td&gt;
  &lt;td&gt;Unable to remove directory for keyboard %0:s (error %1:s)&lt;/td&gt;
  &lt;td&gt;UninstallKeyboard&lt;/td&gt;
&lt;/tr&gt;</v>
      </c>
    </row>
    <row r="14" spans="1:10" x14ac:dyDescent="0.25">
      <c r="A14">
        <f t="shared" si="7"/>
        <v>522</v>
      </c>
      <c r="B14" t="str">
        <f t="shared" si="3"/>
        <v>A000020A</v>
      </c>
      <c r="C14" t="str">
        <f t="shared" si="4"/>
        <v>KMN_E_PackageInstall_UnableToGetTempPath</v>
      </c>
      <c r="D14" t="str">
        <f t="shared" si="5"/>
        <v>Unable to find a temp path to install package.'; Source: 'InstallPackage'; HelpContext: 0; Args: ''),  // Unable to find a temp path to install package.</v>
      </c>
      <c r="E14" t="str">
        <f t="shared" si="0"/>
        <v>InstallPackage'; HelpContext: 0; Args: ''),  // Unable to find a temp path to install package.</v>
      </c>
      <c r="F14" t="str">
        <f t="shared" si="1"/>
        <v>Unable to find a temp path to install package.</v>
      </c>
      <c r="G14" t="str">
        <f t="shared" si="2"/>
        <v>InstallPackage</v>
      </c>
      <c r="H14" t="s">
        <v>53</v>
      </c>
      <c r="I14" t="s">
        <v>10</v>
      </c>
      <c r="J14" t="str">
        <f t="shared" si="6"/>
        <v>&lt;tr&gt;
  &lt;td&gt;0xA000020A&lt;/td&gt;
  &lt;td&gt;KMN_E_PackageInstall_UnableToGetTempPath&lt;/td&gt;
  &lt;td&gt;Unable to find a temp path to install package.&lt;/td&gt;
  &lt;td&gt;InstallPackage&lt;/td&gt;
&lt;/tr&gt;</v>
      </c>
    </row>
    <row r="15" spans="1:10" x14ac:dyDescent="0.25">
      <c r="A15">
        <f t="shared" si="7"/>
        <v>523</v>
      </c>
      <c r="B15" t="str">
        <f t="shared" si="3"/>
        <v>A000020B</v>
      </c>
      <c r="C15" t="str">
        <f t="shared" si="4"/>
        <v>KMN_E_PackageInstall_UnableToGetTempFileName</v>
      </c>
      <c r="D15" t="str">
        <f t="shared" si="5"/>
        <v>Unable to get a temp file name to install package.'; Source: 'InstallPackage'; HelpContext: 0; Args: ''),  // Unable to get a temp file name to install package.</v>
      </c>
      <c r="E15" t="str">
        <f t="shared" si="0"/>
        <v>InstallPackage'; HelpContext: 0; Args: ''),  // Unable to get a temp file name to install package.</v>
      </c>
      <c r="F15" t="str">
        <f t="shared" si="1"/>
        <v>Unable to get a temp file name to install package.</v>
      </c>
      <c r="G15" t="str">
        <f t="shared" si="2"/>
        <v>InstallPackage</v>
      </c>
      <c r="H15" t="s">
        <v>54</v>
      </c>
      <c r="I15" t="s">
        <v>11</v>
      </c>
      <c r="J15" t="str">
        <f t="shared" si="6"/>
        <v>&lt;tr&gt;
  &lt;td&gt;0xA000020B&lt;/td&gt;
  &lt;td&gt;KMN_E_PackageInstall_UnableToGetTempFileName&lt;/td&gt;
  &lt;td&gt;Unable to get a temp file name to install package.&lt;/td&gt;
  &lt;td&gt;InstallPackage&lt;/td&gt;
&lt;/tr&gt;</v>
      </c>
    </row>
    <row r="16" spans="1:10" x14ac:dyDescent="0.25">
      <c r="A16">
        <f t="shared" si="7"/>
        <v>524</v>
      </c>
      <c r="B16" t="str">
        <f t="shared" si="3"/>
        <v>A000020C</v>
      </c>
      <c r="C16" t="str">
        <f t="shared" si="4"/>
        <v>KMN_E_PackageInstall_UnableToCreateTemporaryDirectory</v>
      </c>
      <c r="D16" t="str">
        <f t="shared" si="5"/>
        <v>Unable to create temporary folder to install package.'; Source: 'InstallPackage'; HelpContext: 0; Args: ''),  // Unable to create temporary folder to install package.</v>
      </c>
      <c r="E16" t="str">
        <f t="shared" si="0"/>
        <v>InstallPackage'; HelpContext: 0; Args: ''),  // Unable to create temporary folder to install package.</v>
      </c>
      <c r="F16" t="str">
        <f t="shared" si="1"/>
        <v>Unable to create temporary folder to install package.</v>
      </c>
      <c r="G16" t="str">
        <f t="shared" si="2"/>
        <v>InstallPackage</v>
      </c>
      <c r="H16" t="s">
        <v>55</v>
      </c>
      <c r="I16" t="s">
        <v>12</v>
      </c>
      <c r="J16" t="str">
        <f t="shared" si="6"/>
        <v>&lt;tr&gt;
  &lt;td&gt;0xA000020C&lt;/td&gt;
  &lt;td&gt;KMN_E_PackageInstall_UnableToCreateTemporaryDirectory&lt;/td&gt;
  &lt;td&gt;Unable to create temporary folder to install package.&lt;/td&gt;
  &lt;td&gt;InstallPackage&lt;/td&gt;
&lt;/tr&gt;</v>
      </c>
    </row>
    <row r="17" spans="1:10" x14ac:dyDescent="0.25">
      <c r="A17">
        <f t="shared" si="7"/>
        <v>525</v>
      </c>
      <c r="B17" t="str">
        <f t="shared" si="3"/>
        <v>A000020D</v>
      </c>
      <c r="C17" t="str">
        <f t="shared" si="4"/>
        <v>KMN_E_PackageInstall_UnableToFindInfFile</v>
      </c>
      <c r="D17" t="str">
        <f t="shared" si="5"/>
        <v>Unable to locate inf file from package - it may be damaged.  Please download the package again and try again.'; Source: 'InstallPackage'; HelpContext: 0; Args: ''),  // Unable to locate inf file from package - it may be damaged.  Please download the package again and try again.</v>
      </c>
      <c r="E17" t="str">
        <f t="shared" si="0"/>
        <v>InstallPackage'; HelpContext: 0; Args: ''),  // Unable to locate inf file from package - it may be damaged.  Please download the package again and try again.</v>
      </c>
      <c r="F17" t="str">
        <f t="shared" si="1"/>
        <v>Unable to locate inf file from package - it may be damaged.  Please download the package again and try again.</v>
      </c>
      <c r="G17" t="str">
        <f t="shared" si="2"/>
        <v>InstallPackage</v>
      </c>
      <c r="H17" t="s">
        <v>56</v>
      </c>
      <c r="I17" t="s">
        <v>13</v>
      </c>
      <c r="J17" t="str">
        <f t="shared" si="6"/>
        <v>&lt;tr&gt;
  &lt;td&gt;0xA000020D&lt;/td&gt;
  &lt;td&gt;KMN_E_PackageInstall_UnableToFindInfFile&lt;/td&gt;
  &lt;td&gt;Unable to locate inf file from package - it may be damaged.  Please download the package again and try again.&lt;/td&gt;
  &lt;td&gt;InstallPackage&lt;/td&gt;
&lt;/tr&gt;</v>
      </c>
    </row>
    <row r="18" spans="1:10" x14ac:dyDescent="0.25">
      <c r="A18">
        <f t="shared" si="7"/>
        <v>526</v>
      </c>
      <c r="B18" t="str">
        <f t="shared" si="3"/>
        <v>A000020E</v>
      </c>
      <c r="C18" t="str">
        <f t="shared" si="4"/>
        <v>KMN_E_PackageInstall_PackageAlreadyInstalled</v>
      </c>
      <c r="D18" t="str">
        <f t="shared" si="5"/>
        <v>The package is already installed.'; Source: 'InstallPackage'; HelpContext: 0; Args: ''),  // The package is already installed.</v>
      </c>
      <c r="E18" t="str">
        <f t="shared" si="0"/>
        <v>InstallPackage'; HelpContext: 0; Args: ''),  // The package is already installed.</v>
      </c>
      <c r="F18" t="str">
        <f t="shared" si="1"/>
        <v>The package is already installed.</v>
      </c>
      <c r="G18" t="str">
        <f t="shared" si="2"/>
        <v>InstallPackage</v>
      </c>
      <c r="H18" t="s">
        <v>57</v>
      </c>
      <c r="I18" t="s">
        <v>14</v>
      </c>
      <c r="J18" t="str">
        <f t="shared" si="6"/>
        <v>&lt;tr&gt;
  &lt;td&gt;0xA000020E&lt;/td&gt;
  &lt;td&gt;KMN_E_PackageInstall_PackageAlreadyInstalled&lt;/td&gt;
  &lt;td&gt;The package is already installed.&lt;/td&gt;
  &lt;td&gt;InstallPackage&lt;/td&gt;
&lt;/tr&gt;</v>
      </c>
    </row>
    <row r="19" spans="1:10" x14ac:dyDescent="0.25">
      <c r="A19">
        <f t="shared" si="7"/>
        <v>527</v>
      </c>
      <c r="B19" t="str">
        <f t="shared" si="3"/>
        <v>A000020F</v>
      </c>
      <c r="C19" t="str">
        <f t="shared" si="4"/>
        <v>KMN_E_PackageInstall_UnableToCopyFile</v>
      </c>
      <c r="D19" t="str">
        <f t="shared" si="5"/>
        <v>Unable to copy file %0:s for the package to %1:s - you may have insufficient privileges, or you may have run out of disk space.'; Source: 'InstallPackage'; HelpContext: 0; Args: 'File to copy,Destination Path'),  // Unable to copy file %0:s for the package to %1:s - you may have insufficient privileges, or you may have run out of disk space.</v>
      </c>
      <c r="E19" t="str">
        <f t="shared" si="0"/>
        <v>InstallPackage'; HelpContext: 0; Args: 'File to copy,Destination Path'),  // Unable to copy file %0:s for the package to %1:s - you may have insufficient privileges, or you may have run out of disk space.</v>
      </c>
      <c r="F19" t="str">
        <f t="shared" si="1"/>
        <v>Unable to copy file %0:s for the package to %1:s - you may have insufficient privileges, or you may have run out of disk space.</v>
      </c>
      <c r="G19" t="str">
        <f t="shared" si="2"/>
        <v>InstallPackage</v>
      </c>
      <c r="H19" t="s">
        <v>58</v>
      </c>
      <c r="I19" t="s">
        <v>15</v>
      </c>
      <c r="J19" t="str">
        <f t="shared" si="6"/>
        <v>&lt;tr&gt;
  &lt;td&gt;0xA000020F&lt;/td&gt;
  &lt;td&gt;KMN_E_PackageInstall_UnableToCopyFile&lt;/td&gt;
  &lt;td&gt;Unable to copy file %0:s for the package to %1:s - you may have insufficient privileges, or you may have run out of disk space.&lt;/td&gt;
  &lt;td&gt;InstallPackage&lt;/td&gt;
&lt;/tr&gt;</v>
      </c>
    </row>
    <row r="20" spans="1:10" x14ac:dyDescent="0.25">
      <c r="A20">
        <f t="shared" si="7"/>
        <v>528</v>
      </c>
      <c r="B20" t="str">
        <f t="shared" si="3"/>
        <v>20000210</v>
      </c>
      <c r="C20" t="str">
        <f t="shared" si="4"/>
        <v>KMN_W_InstallPackage_UnableToFindProgramsFolder</v>
      </c>
      <c r="D20" t="str">
        <f t="shared" si="5"/>
        <v>Unable to find Start Menu folder'; Source: 'InstallPackage'; HelpContext: 0; Args: ''),  // Unable to find Start Menu folder</v>
      </c>
      <c r="E20" t="str">
        <f t="shared" si="0"/>
        <v>InstallPackage'; HelpContext: 0; Args: ''),  // Unable to find Start Menu folder</v>
      </c>
      <c r="F20" t="str">
        <f t="shared" si="1"/>
        <v>Unable to find Start Menu folder</v>
      </c>
      <c r="G20" t="str">
        <f t="shared" si="2"/>
        <v>InstallPackage</v>
      </c>
      <c r="H20" t="s">
        <v>71</v>
      </c>
      <c r="I20" t="s">
        <v>16</v>
      </c>
      <c r="J20" t="str">
        <f t="shared" si="6"/>
        <v>&lt;tr&gt;
  &lt;td&gt;0x20000210&lt;/td&gt;
  &lt;td&gt;KMN_W_InstallPackage_UnableToFindProgramsFolder&lt;/td&gt;
  &lt;td&gt;Unable to find Start Menu folder&lt;/td&gt;
  &lt;td&gt;InstallPackage&lt;/td&gt;
&lt;/tr&gt;</v>
      </c>
    </row>
    <row r="21" spans="1:10" x14ac:dyDescent="0.25">
      <c r="A21">
        <f t="shared" si="7"/>
        <v>529</v>
      </c>
      <c r="B21" t="str">
        <f t="shared" si="3"/>
        <v>20000211</v>
      </c>
      <c r="C21" t="str">
        <f t="shared" si="4"/>
        <v>KMN_W_InstallPackage_UnableToCreateStartMenuEntry</v>
      </c>
      <c r="D21" t="str">
        <f t="shared" si="5"/>
        <v>Unable to create Start Menu entry %0:s'; Source: 'InstallPackage'; HelpContext: 0; Args: 'Start Menu entry name'),  // Unable to create Start Menu entry %0:s</v>
      </c>
      <c r="E21" t="str">
        <f t="shared" si="0"/>
        <v>InstallPackage'; HelpContext: 0; Args: 'Start Menu entry name'),  // Unable to create Start Menu entry %0:s</v>
      </c>
      <c r="F21" t="str">
        <f t="shared" si="1"/>
        <v>Unable to create Start Menu entry %0:s</v>
      </c>
      <c r="G21" t="str">
        <f t="shared" si="2"/>
        <v>InstallPackage</v>
      </c>
      <c r="H21" t="s">
        <v>72</v>
      </c>
      <c r="I21" t="s">
        <v>17</v>
      </c>
      <c r="J21" t="str">
        <f t="shared" si="6"/>
        <v>&lt;tr&gt;
  &lt;td&gt;0x20000211&lt;/td&gt;
  &lt;td&gt;KMN_W_InstallPackage_UnableToCreateStartMenuEntry&lt;/td&gt;
  &lt;td&gt;Unable to create Start Menu entry %0:s&lt;/td&gt;
  &lt;td&gt;InstallPackage&lt;/td&gt;
&lt;/tr&gt;</v>
      </c>
    </row>
    <row r="22" spans="1:10" x14ac:dyDescent="0.25">
      <c r="A22">
        <f t="shared" si="7"/>
        <v>530</v>
      </c>
      <c r="B22" t="str">
        <f t="shared" si="3"/>
        <v>20000212</v>
      </c>
      <c r="C22" t="str">
        <f t="shared" si="4"/>
        <v>KMN_W_InstallPackage_CannotRunExternalProgram</v>
      </c>
      <c r="D22" t="str">
        <f t="shared" si="5"/>
        <v>Cannot run external program %0:s (error %1:s)'; Source: 'InstallPackage'; HelpContext: 0; Args: 'Program Command Line,Error String'),  // Cannot run external program %0:s (error %1:s)</v>
      </c>
      <c r="E22" t="str">
        <f t="shared" si="0"/>
        <v>InstallPackage'; HelpContext: 0; Args: 'Program Command Line,Error String'),  // Cannot run external program %0:s (error %1:s)</v>
      </c>
      <c r="F22" t="str">
        <f t="shared" si="1"/>
        <v>Cannot run external program %0:s (error %1:s)</v>
      </c>
      <c r="G22" t="str">
        <f t="shared" si="2"/>
        <v>InstallPackage</v>
      </c>
      <c r="H22" t="s">
        <v>73</v>
      </c>
      <c r="I22" t="s">
        <v>18</v>
      </c>
      <c r="J22" t="str">
        <f t="shared" si="6"/>
        <v>&lt;tr&gt;
  &lt;td&gt;0x20000212&lt;/td&gt;
  &lt;td&gt;KMN_W_InstallPackage_CannotRunExternalProgram&lt;/td&gt;
  &lt;td&gt;Cannot run external program %0:s (error %1:s)&lt;/td&gt;
  &lt;td&gt;InstallPackage&lt;/td&gt;
&lt;/tr&gt;</v>
      </c>
    </row>
    <row r="23" spans="1:10" x14ac:dyDescent="0.25">
      <c r="A23">
        <f t="shared" si="7"/>
        <v>531</v>
      </c>
      <c r="B23" t="str">
        <f t="shared" si="3"/>
        <v>20000213</v>
      </c>
      <c r="C23" t="str">
        <f t="shared" si="4"/>
        <v>KMN_W_InstallFont_CannotInstallFont</v>
      </c>
      <c r="D23" t="str">
        <f t="shared" si="5"/>
        <v>Cannot install font %0:s (error %2:d: %1:s)'; Source: 'InstallFont'; HelpContext: 0; Args: 'Font Name,Error String,Error Code'),  // Cannot install font %0:s (error %2:d: %1:s)</v>
      </c>
      <c r="E23" t="str">
        <f t="shared" si="0"/>
        <v>InstallFont'; HelpContext: 0; Args: 'Font Name,Error String,Error Code'),  // Cannot install font %0:s (error %2:d: %1:s)</v>
      </c>
      <c r="F23" t="str">
        <f t="shared" si="1"/>
        <v>Cannot install font %0:s (error %2:d: %1:s)</v>
      </c>
      <c r="G23" t="str">
        <f t="shared" si="2"/>
        <v>InstallFont</v>
      </c>
      <c r="H23" t="s">
        <v>74</v>
      </c>
      <c r="I23" t="s">
        <v>19</v>
      </c>
      <c r="J23" t="str">
        <f t="shared" si="6"/>
        <v>&lt;tr&gt;
  &lt;td&gt;0x20000213&lt;/td&gt;
  &lt;td&gt;KMN_W_InstallFont_CannotInstallFont&lt;/td&gt;
  &lt;td&gt;Cannot install font %0:s (error %2:d: %1:s)&lt;/td&gt;
  &lt;td&gt;InstallFont&lt;/td&gt;
&lt;/tr&gt;</v>
      </c>
    </row>
    <row r="24" spans="1:10" x14ac:dyDescent="0.25">
      <c r="A24">
        <f t="shared" si="7"/>
        <v>532</v>
      </c>
      <c r="B24" t="str">
        <f t="shared" si="3"/>
        <v>20000214</v>
      </c>
      <c r="C24" t="str">
        <f t="shared" si="4"/>
        <v>KMN_W_InstallFont_CannotInstallFontAdmin</v>
      </c>
      <c r="D24" t="str">
        <f t="shared" si="5"/>
        <v>Cannot install font registry settings: %0:s'; Source: 'InstallFont'; HelpContext: 0; Args: 'Error String'),  // Cannot install font registry settings: %0:s</v>
      </c>
      <c r="E24" t="str">
        <f t="shared" si="0"/>
        <v>InstallFont'; HelpContext: 0; Args: 'Error String'),  // Cannot install font registry settings: %0:s</v>
      </c>
      <c r="F24" t="str">
        <f t="shared" si="1"/>
        <v>Cannot install font registry settings: %0:s</v>
      </c>
      <c r="G24" t="str">
        <f t="shared" si="2"/>
        <v>InstallFont</v>
      </c>
      <c r="H24" t="s">
        <v>75</v>
      </c>
      <c r="I24" t="s">
        <v>20</v>
      </c>
      <c r="J24" t="str">
        <f t="shared" si="6"/>
        <v>&lt;tr&gt;
  &lt;td&gt;0x20000214&lt;/td&gt;
  &lt;td&gt;KMN_W_InstallFont_CannotInstallFontAdmin&lt;/td&gt;
  &lt;td&gt;Cannot install font registry settings: %0:s&lt;/td&gt;
  &lt;td&gt;InstallFont&lt;/td&gt;
&lt;/tr&gt;</v>
      </c>
    </row>
    <row r="25" spans="1:10" x14ac:dyDescent="0.25">
      <c r="A25">
        <f t="shared" si="7"/>
        <v>533</v>
      </c>
      <c r="B25" t="str">
        <f t="shared" si="3"/>
        <v>A0000215</v>
      </c>
      <c r="C25" t="str">
        <f t="shared" si="4"/>
        <v>KMN_E_Collection_InvalidIndex</v>
      </c>
      <c r="D25" t="str">
        <f t="shared" si="5"/>
        <v>Index %0:s out of bounds'; Source: 'Collection'; HelpContext: 0; Args: 'Collection Item Index'),  // Index %0:s out of bounds</v>
      </c>
      <c r="E25" t="str">
        <f t="shared" si="0"/>
        <v>Collection'; HelpContext: 0; Args: 'Collection Item Index'),  // Index %0:s out of bounds</v>
      </c>
      <c r="F25" t="str">
        <f t="shared" si="1"/>
        <v>Index %0:s out of bounds</v>
      </c>
      <c r="G25" t="str">
        <f t="shared" si="2"/>
        <v>Collection</v>
      </c>
      <c r="H25" t="s">
        <v>59</v>
      </c>
      <c r="I25" t="s">
        <v>21</v>
      </c>
      <c r="J25" t="str">
        <f t="shared" si="6"/>
        <v>&lt;tr&gt;
  &lt;td&gt;0xA0000215&lt;/td&gt;
  &lt;td&gt;KMN_E_Collection_InvalidIndex&lt;/td&gt;
  &lt;td&gt;Index %0:s out of bounds&lt;/td&gt;
  &lt;td&gt;Collection&lt;/td&gt;
&lt;/tr&gt;</v>
      </c>
    </row>
    <row r="26" spans="1:10" x14ac:dyDescent="0.25">
      <c r="A26">
        <f t="shared" si="7"/>
        <v>534</v>
      </c>
      <c r="B26" t="str">
        <f t="shared" si="3"/>
        <v>A0000216</v>
      </c>
      <c r="C26" t="str">
        <f t="shared" si="4"/>
        <v>KMN_E_PackageUninstall_NotFound</v>
      </c>
      <c r="D26" t="str">
        <f t="shared" si="5"/>
        <v>Cannot find the package to uninstall'; Source: 'UninstallPackage'; HelpContext: 0; Args: ''),  // Cannot find the package to uninstall</v>
      </c>
      <c r="E26" t="str">
        <f t="shared" si="0"/>
        <v>UninstallPackage'; HelpContext: 0; Args: ''),  // Cannot find the package to uninstall</v>
      </c>
      <c r="F26" t="str">
        <f t="shared" si="1"/>
        <v>Cannot find the package to uninstall</v>
      </c>
      <c r="G26" t="str">
        <f t="shared" si="2"/>
        <v>UninstallPackage</v>
      </c>
      <c r="H26" t="s">
        <v>60</v>
      </c>
      <c r="I26" t="s">
        <v>22</v>
      </c>
      <c r="J26" t="str">
        <f t="shared" si="6"/>
        <v>&lt;tr&gt;
  &lt;td&gt;0xA0000216&lt;/td&gt;
  &lt;td&gt;KMN_E_PackageUninstall_NotFound&lt;/td&gt;
  &lt;td&gt;Cannot find the package to uninstall&lt;/td&gt;
  &lt;td&gt;UninstallPackage&lt;/td&gt;
&lt;/tr&gt;</v>
      </c>
    </row>
    <row r="27" spans="1:10" x14ac:dyDescent="0.25">
      <c r="A27">
        <f t="shared" si="7"/>
        <v>535</v>
      </c>
      <c r="B27" t="str">
        <f t="shared" si="3"/>
        <v>A0000217</v>
      </c>
      <c r="C27" t="str">
        <f t="shared" si="4"/>
        <v>KMN_E_PackageUninstall_AdminRequired</v>
      </c>
      <c r="D27" t="str">
        <f t="shared" si="5"/>
        <v>This package requires administrator access to uninstall'; Source: 'UninstallPackage'; HelpContext: 0; Args: ''),  // This package requires administrator access to uninstall</v>
      </c>
      <c r="E27" t="str">
        <f t="shared" si="0"/>
        <v>UninstallPackage'; HelpContext: 0; Args: ''),  // This package requires administrator access to uninstall</v>
      </c>
      <c r="F27" t="str">
        <f t="shared" si="1"/>
        <v>This package requires administrator access to uninstall</v>
      </c>
      <c r="G27" t="str">
        <f t="shared" si="2"/>
        <v>UninstallPackage</v>
      </c>
      <c r="H27" t="s">
        <v>61</v>
      </c>
      <c r="I27" t="s">
        <v>23</v>
      </c>
      <c r="J27" t="str">
        <f t="shared" si="6"/>
        <v>&lt;tr&gt;
  &lt;td&gt;0xA0000217&lt;/td&gt;
  &lt;td&gt;KMN_E_PackageUninstall_AdminRequired&lt;/td&gt;
  &lt;td&gt;This package requires administrator access to uninstall&lt;/td&gt;
  &lt;td&gt;UninstallPackage&lt;/td&gt;
&lt;/tr&gt;</v>
      </c>
    </row>
    <row r="28" spans="1:10" x14ac:dyDescent="0.25">
      <c r="A28">
        <f t="shared" si="7"/>
        <v>536</v>
      </c>
      <c r="B28" t="str">
        <f t="shared" si="3"/>
        <v>20000218</v>
      </c>
      <c r="C28" t="str">
        <f t="shared" si="4"/>
        <v>KMN_W_PackageUninstall_FileInUse</v>
      </c>
      <c r="D28" t="str">
        <f t="shared" si="5"/>
        <v>The file %0:s is in use and will be removed on next reboot'; Source: 'UninstallPackage'; HelpContext: 0; Args: 'Filename'),  // The file %0:s is in use and will be removed on next reboot</v>
      </c>
      <c r="E28" t="str">
        <f t="shared" si="0"/>
        <v>UninstallPackage'; HelpContext: 0; Args: 'Filename'),  // The file %0:s is in use and will be removed on next reboot</v>
      </c>
      <c r="F28" t="str">
        <f t="shared" si="1"/>
        <v>The file %0:s is in use and will be removed on next reboot</v>
      </c>
      <c r="G28" t="str">
        <f t="shared" si="2"/>
        <v>UninstallPackage</v>
      </c>
      <c r="H28" t="s">
        <v>76</v>
      </c>
      <c r="I28" t="s">
        <v>24</v>
      </c>
      <c r="J28" t="str">
        <f t="shared" si="6"/>
        <v>&lt;tr&gt;
  &lt;td&gt;0x20000218&lt;/td&gt;
  &lt;td&gt;KMN_W_PackageUninstall_FileInUse&lt;/td&gt;
  &lt;td&gt;The file %0:s is in use and will be removed on next reboot&lt;/td&gt;
  &lt;td&gt;UninstallPackage&lt;/td&gt;
&lt;/tr&gt;</v>
      </c>
    </row>
    <row r="29" spans="1:10" x14ac:dyDescent="0.25">
      <c r="A29">
        <f t="shared" si="7"/>
        <v>537</v>
      </c>
      <c r="B29" t="str">
        <f t="shared" si="3"/>
        <v>20000219</v>
      </c>
      <c r="C29" t="str">
        <f t="shared" si="4"/>
        <v>KMN_W_UninstallFont_FontInUse</v>
      </c>
      <c r="D29" t="str">
        <f t="shared" si="5"/>
        <v>The font %0:s is in use and will be removed on next reboot.  Please reboot before attempting to install any additional fonts'; Source: 'UninstallFont'; HelpContext: 0; Args: 'Font name'),  // The font %0:s is in use and will be removed on next reboot.  Please reboot before attempting to install any additional fonts</v>
      </c>
      <c r="E29" t="str">
        <f t="shared" si="0"/>
        <v>UninstallFont'; HelpContext: 0; Args: 'Font name'),  // The font %0:s is in use and will be removed on next reboot.  Please reboot before attempting to install any additional fonts</v>
      </c>
      <c r="F29" t="str">
        <f t="shared" si="1"/>
        <v>The font %0:s is in use and will be removed on next reboot.  Please reboot before attempting to install any additional fonts</v>
      </c>
      <c r="G29" t="str">
        <f t="shared" si="2"/>
        <v>UninstallFont</v>
      </c>
      <c r="H29" t="s">
        <v>77</v>
      </c>
      <c r="I29" t="s">
        <v>25</v>
      </c>
      <c r="J29" t="str">
        <f t="shared" si="6"/>
        <v>&lt;tr&gt;
  &lt;td&gt;0x20000219&lt;/td&gt;
  &lt;td&gt;KMN_W_UninstallFont_FontInUse&lt;/td&gt;
  &lt;td&gt;The font %0:s is in use and will be removed on next reboot.  Please reboot before attempting to install any additional fonts&lt;/td&gt;
  &lt;td&gt;UninstallFont&lt;/td&gt;
&lt;/tr&gt;</v>
      </c>
    </row>
    <row r="30" spans="1:10" x14ac:dyDescent="0.25">
      <c r="A30">
        <f t="shared" si="7"/>
        <v>538</v>
      </c>
      <c r="B30" t="str">
        <f t="shared" si="3"/>
        <v>A000021A</v>
      </c>
      <c r="C30" t="str">
        <f t="shared" si="4"/>
        <v>KMN_E_VisualKeyboard_Install_AlreadyInstalled</v>
      </c>
      <c r="D30" t="str">
        <f t="shared" si="5"/>
        <v>A visual keyboard is already installed for keyboard %0:s'; Source: 'InstallVisualKeyboard'; HelpContext: 0; Args: 'Keyboard full name'),  // A visual keyboard is already installed for keyboard %0:s</v>
      </c>
      <c r="E30" t="str">
        <f t="shared" si="0"/>
        <v>InstallVisualKeyboard'; HelpContext: 0; Args: 'Keyboard full name'),  // A visual keyboard is already installed for keyboard %0:s</v>
      </c>
      <c r="F30" t="str">
        <f t="shared" si="1"/>
        <v>A visual keyboard is already installed for keyboard %0:s</v>
      </c>
      <c r="G30" t="str">
        <f t="shared" si="2"/>
        <v>InstallVisualKeyboard</v>
      </c>
      <c r="H30" t="s">
        <v>62</v>
      </c>
      <c r="I30" t="s">
        <v>26</v>
      </c>
      <c r="J30" t="str">
        <f t="shared" si="6"/>
        <v>&lt;tr&gt;
  &lt;td&gt;0xA000021A&lt;/td&gt;
  &lt;td&gt;KMN_E_VisualKeyboard_Install_AlreadyInstalled&lt;/td&gt;
  &lt;td&gt;A visual keyboard is already installed for keyboard %0:s&lt;/td&gt;
  &lt;td&gt;InstallVisualKeyboard&lt;/td&gt;
&lt;/tr&gt;</v>
      </c>
    </row>
    <row r="31" spans="1:10" x14ac:dyDescent="0.25">
      <c r="A31">
        <f t="shared" si="7"/>
        <v>539</v>
      </c>
      <c r="B31" t="str">
        <f t="shared" si="3"/>
        <v>A000021B</v>
      </c>
      <c r="C31" t="str">
        <f t="shared" si="4"/>
        <v>KMN_E_VisualKeyboard_Install_CouldNotInstall</v>
      </c>
      <c r="D31" t="str">
        <f t="shared" si="5"/>
        <v>The visual keyboard %0:s could not be installed'; Source: 'InstallVisualKeyboard'; HelpContext: 0; Args: 'Visual keyboard file name'),  // The visual keyboard %0:s could not be installed</v>
      </c>
      <c r="E31" t="str">
        <f t="shared" si="0"/>
        <v>InstallVisualKeyboard'; HelpContext: 0; Args: 'Visual keyboard file name'),  // The visual keyboard %0:s could not be installed</v>
      </c>
      <c r="F31" t="str">
        <f t="shared" si="1"/>
        <v>The visual keyboard %0:s could not be installed</v>
      </c>
      <c r="G31" t="str">
        <f t="shared" si="2"/>
        <v>InstallVisualKeyboard</v>
      </c>
      <c r="H31" t="s">
        <v>63</v>
      </c>
      <c r="I31" t="s">
        <v>27</v>
      </c>
      <c r="J31" t="str">
        <f t="shared" si="6"/>
        <v>&lt;tr&gt;
  &lt;td&gt;0xA000021B&lt;/td&gt;
  &lt;td&gt;KMN_E_VisualKeyboard_Install_CouldNotInstall&lt;/td&gt;
  &lt;td&gt;The visual keyboard %0:s could not be installed&lt;/td&gt;
  &lt;td&gt;InstallVisualKeyboard&lt;/td&gt;
&lt;/tr&gt;</v>
      </c>
    </row>
    <row r="32" spans="1:10" x14ac:dyDescent="0.25">
      <c r="A32">
        <f t="shared" si="7"/>
        <v>540</v>
      </c>
      <c r="B32" t="str">
        <f t="shared" si="3"/>
        <v>A000021C</v>
      </c>
      <c r="C32" t="str">
        <f t="shared" si="4"/>
        <v>KMN_E_VisualKeyboard_Install_KeyboardNotInstalled</v>
      </c>
      <c r="D32" t="str">
        <f t="shared" si="5"/>
        <v>The visual keyboard %0:s could not be installed because the keyboard %1:s was not found'; Source: 'InstallVisualKeyboard'; HelpContext: 0; Args: 'Visual keyboard file name, keyboard name'),  // The visual keyboard %0:s could not be installed because the keyboard %1:s was not found</v>
      </c>
      <c r="E32" t="str">
        <f t="shared" si="0"/>
        <v>InstallVisualKeyboard'; HelpContext: 0; Args: 'Visual keyboard file name, keyboard name'),  // The visual keyboard %0:s could not be installed because the keyboard %1:s was not found</v>
      </c>
      <c r="F32" t="str">
        <f t="shared" si="1"/>
        <v>The visual keyboard %0:s could not be installed because the keyboard %1:s was not found</v>
      </c>
      <c r="G32" t="str">
        <f t="shared" si="2"/>
        <v>InstallVisualKeyboard</v>
      </c>
      <c r="H32" t="s">
        <v>64</v>
      </c>
      <c r="I32" t="s">
        <v>28</v>
      </c>
      <c r="J32" t="str">
        <f t="shared" si="6"/>
        <v>&lt;tr&gt;
  &lt;td&gt;0xA000021C&lt;/td&gt;
  &lt;td&gt;KMN_E_VisualKeyboard_Install_KeyboardNotInstalled&lt;/td&gt;
  &lt;td&gt;The visual keyboard %0:s could not be installed because the keyboard %1:s was not found&lt;/td&gt;
  &lt;td&gt;InstallVisualKeyboard&lt;/td&gt;
&lt;/tr&gt;</v>
      </c>
    </row>
    <row r="33" spans="1:10" x14ac:dyDescent="0.25">
      <c r="A33">
        <f t="shared" si="7"/>
        <v>541</v>
      </c>
      <c r="B33" t="str">
        <f t="shared" si="3"/>
        <v>A000021D</v>
      </c>
      <c r="C33" t="str">
        <f t="shared" si="4"/>
        <v>KMN_E_KeymanControl_CannotLoadKeyman32</v>
      </c>
      <c r="D33" t="str">
        <f t="shared" si="5"/>
        <v>Could not load keyman32.dll.  Windows returned the error code %0:8x (%1:s)'; Source: 'Control'; HelpContext: 0; Args: 'Error code,error string'),  // Could not load keyman32.dll.  Windows returned the error code %0:8x (%1:s)</v>
      </c>
      <c r="E33" t="str">
        <f t="shared" si="0"/>
        <v>Control'; HelpContext: 0; Args: 'Error code,error string'),  // Could not load keyman32.dll.  Windows returned the error code %0:8x (%1:s)</v>
      </c>
      <c r="F33" t="str">
        <f t="shared" si="1"/>
        <v>Could not load keyman32.dll.  Windows returned the error code %0:8x (%1:s)</v>
      </c>
      <c r="G33" t="str">
        <f t="shared" si="2"/>
        <v>Control</v>
      </c>
      <c r="H33" t="s">
        <v>65</v>
      </c>
      <c r="I33" t="s">
        <v>29</v>
      </c>
      <c r="J33" t="str">
        <f t="shared" si="6"/>
        <v>&lt;tr&gt;
  &lt;td&gt;0xA000021D&lt;/td&gt;
  &lt;td&gt;KMN_E_KeymanControl_CannotLoadKeyman32&lt;/td&gt;
  &lt;td&gt;Could not load keyman32.dll.  Windows returned the error code %0:8x (%1:s)&lt;/td&gt;
  &lt;td&gt;Control&lt;/td&gt;
&lt;/tr&gt;</v>
      </c>
    </row>
    <row r="34" spans="1:10" x14ac:dyDescent="0.25">
      <c r="A34">
        <f t="shared" si="7"/>
        <v>542</v>
      </c>
      <c r="B34" t="str">
        <f t="shared" si="3"/>
        <v>A000021E</v>
      </c>
      <c r="C34" t="str">
        <f t="shared" si="4"/>
        <v>KMN_E_KeymanControl_CannotStartProduct</v>
      </c>
      <c r="D34" t="str">
        <f t="shared" si="5"/>
        <v>Could not find %0:s to start Keyman Product %1:s'; Source: 'Control'; HelpContext: 0; Args: 'Keyman.exe name,Product name'),  // Could not find %0:s to start Keyman Product %1:s</v>
      </c>
      <c r="E34" t="str">
        <f t="shared" si="0"/>
        <v>Control'; HelpContext: 0; Args: 'Keyman.exe name,Product name'),  // Could not find %0:s to start Keyman Product %1:s</v>
      </c>
      <c r="F34" t="str">
        <f t="shared" si="1"/>
        <v>Could not find %0:s to start Keyman Product %1:s</v>
      </c>
      <c r="G34" t="str">
        <f t="shared" si="2"/>
        <v>Control</v>
      </c>
      <c r="H34" t="s">
        <v>66</v>
      </c>
      <c r="I34" t="s">
        <v>30</v>
      </c>
      <c r="J34" t="str">
        <f t="shared" si="6"/>
        <v>&lt;tr&gt;
  &lt;td&gt;0xA000021E&lt;/td&gt;
  &lt;td&gt;KMN_E_KeymanControl_CannotStartProduct&lt;/td&gt;
  &lt;td&gt;Could not find %0:s to start Keyman Product %1:s&lt;/td&gt;
  &lt;td&gt;Control&lt;/td&gt;
&lt;/tr&gt;</v>
      </c>
    </row>
    <row r="35" spans="1:10" x14ac:dyDescent="0.25">
      <c r="A35">
        <f t="shared" si="7"/>
        <v>543</v>
      </c>
      <c r="B35" t="str">
        <f t="shared" si="3"/>
        <v>A000021F</v>
      </c>
      <c r="C35" t="str">
        <f t="shared" si="4"/>
        <v>KMN_E_KeymanControl_CannotRegisterControllerWindow</v>
      </c>
      <c r="D35" t="str">
        <f t="shared" si="5"/>
        <v>Could not register controller window'; Source: 'Control'; HelpContext: 0; Args: ''),  // Could not register controller window</v>
      </c>
      <c r="E35" t="str">
        <f t="shared" si="0"/>
        <v>Control'; HelpContext: 0; Args: ''),  // Could not register controller window</v>
      </c>
      <c r="F35" t="str">
        <f t="shared" si="1"/>
        <v>Could not register controller window</v>
      </c>
      <c r="G35" t="str">
        <f t="shared" si="2"/>
        <v>Control</v>
      </c>
      <c r="H35" t="s">
        <v>78</v>
      </c>
      <c r="I35" t="s">
        <v>31</v>
      </c>
      <c r="J35" t="str">
        <f t="shared" si="6"/>
        <v>&lt;tr&gt;
  &lt;td&gt;0xA000021F&lt;/td&gt;
  &lt;td&gt;KMN_E_KeymanControl_CannotRegisterControllerWindow&lt;/td&gt;
  &lt;td&gt;Could not register controller window&lt;/td&gt;
  &lt;td&gt;Control&lt;/td&gt;
&lt;/tr&gt;</v>
      </c>
    </row>
    <row r="36" spans="1:10" x14ac:dyDescent="0.25">
      <c r="A36">
        <f t="shared" si="7"/>
        <v>544</v>
      </c>
      <c r="B36" t="str">
        <f t="shared" si="3"/>
        <v>A0000220</v>
      </c>
      <c r="C36" t="str">
        <f t="shared" si="4"/>
        <v>KMN_E_KeymanControl_CannotUnregisterControllerWindow</v>
      </c>
      <c r="D36" t="str">
        <f t="shared" si="5"/>
        <v>Could not unregister controller window'; Source: 'Control'; HelpContext: 0; Args: ''),  // Could not unregister controller window</v>
      </c>
      <c r="E36" t="str">
        <f t="shared" ref="E36:E47" si="8">MID(D36,LEN(F36)+13,1000)</f>
        <v>Control'; HelpContext: 0; Args: ''),  // Could not unregister controller window</v>
      </c>
      <c r="F36" t="str">
        <f t="shared" ref="F36:F47" si="9">LEFT(D36,FIND("';",D36)-1)</f>
        <v>Could not unregister controller window</v>
      </c>
      <c r="G36" t="str">
        <f t="shared" ref="G36:G47" si="10">LEFT(E36,FIND("'",E36)-1)</f>
        <v>Control</v>
      </c>
      <c r="H36" t="s">
        <v>79</v>
      </c>
      <c r="I36" t="s">
        <v>32</v>
      </c>
      <c r="J36" t="str">
        <f t="shared" si="6"/>
        <v>&lt;tr&gt;
  &lt;td&gt;0xA0000220&lt;/td&gt;
  &lt;td&gt;KMN_E_KeymanControl_CannotUnregisterControllerWindow&lt;/td&gt;
  &lt;td&gt;Could not unregister controller window&lt;/td&gt;
  &lt;td&gt;Control&lt;/td&gt;
&lt;/tr&gt;</v>
      </c>
    </row>
    <row r="37" spans="1:10" x14ac:dyDescent="0.25">
      <c r="A37">
        <f t="shared" si="7"/>
        <v>545</v>
      </c>
      <c r="B37" t="str">
        <f t="shared" si="3"/>
        <v>A0000221</v>
      </c>
      <c r="C37" t="str">
        <f t="shared" si="4"/>
        <v>KMN_E_KeyboardInstall_UnableToCopyFile</v>
      </c>
      <c r="D37" t="str">
        <f t="shared" si="5"/>
        <v>Unable to copy file %0:s to %1:s - you may have insufficient privileges, or you may have run out of disk space.'; Source: 'InstallKeyboard'; HelpContext: 0; Args: 'File to copy,Destination path'),  // Unable to copy file %0:s to %1:s - you may have insufficient privileges, or you may have run out of disk space.</v>
      </c>
      <c r="E37" t="str">
        <f t="shared" si="8"/>
        <v>InstallKeyboard'; HelpContext: 0; Args: 'File to copy,Destination path'),  // Unable to copy file %0:s to %1:s - you may have insufficient privileges, or you may have run out of disk space.</v>
      </c>
      <c r="F37" t="str">
        <f t="shared" si="9"/>
        <v>Unable to copy file %0:s to %1:s - you may have insufficient privileges, or you may have run out of disk space.</v>
      </c>
      <c r="G37" t="str">
        <f t="shared" si="10"/>
        <v>InstallKeyboard</v>
      </c>
      <c r="H37" t="s">
        <v>80</v>
      </c>
      <c r="I37" t="s">
        <v>33</v>
      </c>
      <c r="J37" t="str">
        <f t="shared" si="6"/>
        <v>&lt;tr&gt;
  &lt;td&gt;0xA0000221&lt;/td&gt;
  &lt;td&gt;KMN_E_KeyboardInstall_UnableToCopyFile&lt;/td&gt;
  &lt;td&gt;Unable to copy file %0:s to %1:s - you may have insufficient privileges, or you may have run out of disk space.&lt;/td&gt;
  &lt;td&gt;InstallKeyboard&lt;/td&gt;
&lt;/tr&gt;</v>
      </c>
    </row>
    <row r="38" spans="1:10" x14ac:dyDescent="0.25">
      <c r="A38">
        <f t="shared" si="7"/>
        <v>546</v>
      </c>
      <c r="B38" t="str">
        <f t="shared" si="3"/>
        <v>A0000222</v>
      </c>
      <c r="C38" t="str">
        <f t="shared" si="4"/>
        <v>KMN_E_Install_KeyboardMustBeInstalledByAdmin</v>
      </c>
      <c r="D38" t="str">
        <f t="shared" si="5"/>
        <v>Error installing keyboard %0:s: Keyman requires keyboards to be installed by administrator'; Source: 'InstallKeyboard'; HelpContext: 0; Args: 'Keyboard filename'),  // Error installing keyboard %0:s: Keyman requires keyboards to be installed by administrator</v>
      </c>
      <c r="E38" t="str">
        <f t="shared" si="8"/>
        <v>InstallKeyboard'; HelpContext: 0; Args: 'Keyboard filename'),  // Error installing keyboard %0:s: Keyman requires keyboards to be installed by administrator</v>
      </c>
      <c r="F38" t="str">
        <f t="shared" si="9"/>
        <v>Error installing keyboard %0:s: Keyman requires keyboards to be installed by administrator</v>
      </c>
      <c r="G38" t="str">
        <f t="shared" si="10"/>
        <v>InstallKeyboard</v>
      </c>
      <c r="H38" t="s">
        <v>81</v>
      </c>
      <c r="I38" t="s">
        <v>91</v>
      </c>
      <c r="J38" t="str">
        <f t="shared" si="6"/>
        <v>&lt;tr&gt;
  &lt;td&gt;0xA0000222&lt;/td&gt;
  &lt;td&gt;KMN_E_Install_KeyboardMustBeInstalledByAdmin&lt;/td&gt;
  &lt;td&gt;Error installing keyboard %0:s: Keyman requires keyboards to be installed by administrator&lt;/td&gt;
  &lt;td&gt;InstallKeyboard&lt;/td&gt;
&lt;/tr&gt;</v>
      </c>
    </row>
    <row r="39" spans="1:10" x14ac:dyDescent="0.25">
      <c r="A39">
        <f t="shared" si="7"/>
        <v>547</v>
      </c>
      <c r="B39" t="str">
        <f t="shared" si="3"/>
        <v>20000223</v>
      </c>
      <c r="C39" t="str">
        <f t="shared" si="4"/>
        <v>KMN_W_KeyboardUninstall_ProfileNotFound</v>
      </c>
      <c r="D39" t="str">
        <f t="shared" si="5"/>
        <v>A language profile for %0:s could not be uninstalled for %1:s (it may be missing)'; Source: 'UninstallKeyboardLanguageProfile'; HelpContext: 0; Args: 'Language,keyboard filename'),  // A language profile for %0:s could not be uninstalled for %1:s (it may be missing)</v>
      </c>
      <c r="E39" t="str">
        <f t="shared" si="8"/>
        <v>UninstallKeyboardLanguageProfile'; HelpContext: 0; Args: 'Language,keyboard filename'),  // A language profile for %0:s could not be uninstalled for %1:s (it may be missing)</v>
      </c>
      <c r="F39" t="str">
        <f t="shared" si="9"/>
        <v>A language profile for %0:s could not be uninstalled for %1:s (it may be missing)</v>
      </c>
      <c r="G39" t="str">
        <f t="shared" si="10"/>
        <v>UninstallKeyboardLanguageProfile</v>
      </c>
      <c r="H39" t="s">
        <v>82</v>
      </c>
      <c r="I39" t="s">
        <v>34</v>
      </c>
      <c r="J39" t="str">
        <f t="shared" si="6"/>
        <v>&lt;tr&gt;
  &lt;td&gt;0x20000223&lt;/td&gt;
  &lt;td&gt;KMN_W_KeyboardUninstall_ProfileNotFound&lt;/td&gt;
  &lt;td&gt;A language profile for %0:s could not be uninstalled for %1:s (it may be missing)&lt;/td&gt;
  &lt;td&gt;UninstallKeyboardLanguageProfile&lt;/td&gt;
&lt;/tr&gt;</v>
      </c>
    </row>
    <row r="40" spans="1:10" x14ac:dyDescent="0.25">
      <c r="A40">
        <f t="shared" si="7"/>
        <v>548</v>
      </c>
      <c r="B40" t="str">
        <f t="shared" si="3"/>
        <v>A0000224</v>
      </c>
      <c r="C40" t="str">
        <f t="shared" si="4"/>
        <v>KMN_E_ProfileInstall_MustBeAllUsers</v>
      </c>
      <c r="D40" t="str">
        <f t="shared" si="5"/>
        <v>You do not have sufficient privileges to install the language profile for %0:s'; Source: 'InstallKeyboardLanguageProfile'; HelpContext: 0; Args: 'Keyboard name'),  // You do not have sufficient privileges to install the language profile for %0:s</v>
      </c>
      <c r="E40" t="str">
        <f t="shared" si="8"/>
        <v>InstallKeyboardLanguageProfile'; HelpContext: 0; Args: 'Keyboard name'),  // You do not have sufficient privileges to install the language profile for %0:s</v>
      </c>
      <c r="F40" t="str">
        <f t="shared" si="9"/>
        <v>You do not have sufficient privileges to install the language profile for %0:s</v>
      </c>
      <c r="G40" t="str">
        <f t="shared" si="10"/>
        <v>InstallKeyboardLanguageProfile</v>
      </c>
      <c r="H40" t="s">
        <v>83</v>
      </c>
      <c r="I40" t="s">
        <v>35</v>
      </c>
      <c r="J40" t="str">
        <f t="shared" si="6"/>
        <v>&lt;tr&gt;
  &lt;td&gt;0xA0000224&lt;/td&gt;
  &lt;td&gt;KMN_E_ProfileInstall_MustBeAllUsers&lt;/td&gt;
  &lt;td&gt;You do not have sufficient privileges to install the language profile for %0:s&lt;/td&gt;
  &lt;td&gt;InstallKeyboardLanguageProfile&lt;/td&gt;
&lt;/tr&gt;</v>
      </c>
    </row>
    <row r="41" spans="1:10" x14ac:dyDescent="0.25">
      <c r="A41">
        <f t="shared" si="7"/>
        <v>549</v>
      </c>
      <c r="B41" t="str">
        <f t="shared" si="3"/>
        <v>A0000225</v>
      </c>
      <c r="C41" t="str">
        <f t="shared" si="4"/>
        <v>KMN_E_ProfileUninstall_MustBeAllUsers</v>
      </c>
      <c r="D41" t="str">
        <f t="shared" si="5"/>
        <v>You do not have sufficient privileges to uninstall the language profile for %0:s'; Source: 'UninstallKeyboardLanguageProfile'; HelpContext: 0; Args: 'Keyboard name'),  // You do not have sufficient privileges to uninstall the language profile for %0:s</v>
      </c>
      <c r="E41" t="str">
        <f t="shared" si="8"/>
        <v>UninstallKeyboardLanguageProfile'; HelpContext: 0; Args: 'Keyboard name'),  // You do not have sufficient privileges to uninstall the language profile for %0:s</v>
      </c>
      <c r="F41" t="str">
        <f t="shared" si="9"/>
        <v>You do not have sufficient privileges to uninstall the language profile for %0:s</v>
      </c>
      <c r="G41" t="str">
        <f t="shared" si="10"/>
        <v>UninstallKeyboardLanguageProfile</v>
      </c>
      <c r="H41" t="s">
        <v>84</v>
      </c>
      <c r="I41" t="s">
        <v>36</v>
      </c>
      <c r="J41" t="str">
        <f t="shared" si="6"/>
        <v>&lt;tr&gt;
  &lt;td&gt;0xA0000225&lt;/td&gt;
  &lt;td&gt;KMN_E_ProfileUninstall_MustBeAllUsers&lt;/td&gt;
  &lt;td&gt;You do not have sufficient privileges to uninstall the language profile for %0:s&lt;/td&gt;
  &lt;td&gt;UninstallKeyboardLanguageProfile&lt;/td&gt;
&lt;/tr&gt;</v>
      </c>
    </row>
    <row r="42" spans="1:10" x14ac:dyDescent="0.25">
      <c r="A42">
        <f t="shared" si="7"/>
        <v>550</v>
      </c>
      <c r="B42" t="str">
        <f t="shared" si="3"/>
        <v>A0000226</v>
      </c>
      <c r="C42" t="str">
        <f t="shared" si="4"/>
        <v>KMN_E_ProfileInstall_KeyboardNotFound</v>
      </c>
      <c r="D42" t="str">
        <f t="shared" si="5"/>
        <v>The keyboard %0:s is not installed'; Source: 'InstallKeyboardLanguageProfile'; HelpContext: 0; Args: 'Keyboard name'),  // The keyboard %0:s is not installed</v>
      </c>
      <c r="E42" t="str">
        <f t="shared" si="8"/>
        <v>InstallKeyboardLanguageProfile'; HelpContext: 0; Args: 'Keyboard name'),  // The keyboard %0:s is not installed</v>
      </c>
      <c r="F42" t="str">
        <f t="shared" si="9"/>
        <v>The keyboard %0:s is not installed</v>
      </c>
      <c r="G42" t="str">
        <f t="shared" si="10"/>
        <v>InstallKeyboardLanguageProfile</v>
      </c>
      <c r="H42" t="s">
        <v>85</v>
      </c>
      <c r="I42" t="s">
        <v>37</v>
      </c>
      <c r="J42" t="str">
        <f t="shared" si="6"/>
        <v>&lt;tr&gt;
  &lt;td&gt;0xA0000226&lt;/td&gt;
  &lt;td&gt;KMN_E_ProfileInstall_KeyboardNotFound&lt;/td&gt;
  &lt;td&gt;The keyboard %0:s is not installed&lt;/td&gt;
  &lt;td&gt;InstallKeyboardLanguageProfile&lt;/td&gt;
&lt;/tr&gt;</v>
      </c>
    </row>
    <row r="43" spans="1:10" x14ac:dyDescent="0.25">
      <c r="A43">
        <f t="shared" si="7"/>
        <v>551</v>
      </c>
      <c r="B43" t="str">
        <f t="shared" si="3"/>
        <v>A0000227</v>
      </c>
      <c r="C43" t="str">
        <f t="shared" si="4"/>
        <v>KMN_E_RecompileMnemonicLayout_mcompileFailed</v>
      </c>
      <c r="D43" t="str">
        <f t="shared" si="5"/>
        <v>The keyboard %2:s was not generated because mcompile failed to start with error %0:d (%1:s)'; Source: 'RecompileMnemonicKeyboard'; HelpContext: 0; Args: 'Error Code,Error String,Keyboard filename'),  // The keyboard %2:s was not generated because mcompile failed to start with error %0:d (%1:s)</v>
      </c>
      <c r="E43" t="str">
        <f t="shared" si="8"/>
        <v>RecompileMnemonicKeyboard'; HelpContext: 0; Args: 'Error Code,Error String,Keyboard filename'),  // The keyboard %2:s was not generated because mcompile failed to start with error %0:d (%1:s)</v>
      </c>
      <c r="F43" t="str">
        <f t="shared" si="9"/>
        <v>The keyboard %2:s was not generated because mcompile failed to start with error %0:d (%1:s)</v>
      </c>
      <c r="G43" t="str">
        <f t="shared" si="10"/>
        <v>RecompileMnemonicKeyboard</v>
      </c>
      <c r="H43" t="s">
        <v>86</v>
      </c>
      <c r="I43" t="s">
        <v>38</v>
      </c>
      <c r="J43" t="str">
        <f t="shared" si="6"/>
        <v>&lt;tr&gt;
  &lt;td&gt;0xA0000227&lt;/td&gt;
  &lt;td&gt;KMN_E_RecompileMnemonicLayout_mcompileFailed&lt;/td&gt;
  &lt;td&gt;The keyboard %2:s was not generated because mcompile failed to start with error %0:d (%1:s)&lt;/td&gt;
  &lt;td&gt;RecompileMnemonicKeyboard&lt;/td&gt;
&lt;/tr&gt;</v>
      </c>
    </row>
    <row r="44" spans="1:10" x14ac:dyDescent="0.25">
      <c r="A44">
        <f t="shared" si="7"/>
        <v>552</v>
      </c>
      <c r="B44" t="str">
        <f t="shared" si="3"/>
        <v>A0000228</v>
      </c>
      <c r="C44" t="str">
        <f t="shared" si="4"/>
        <v>KMN_E_RecompileMnemonicLayout_mcompileError</v>
      </c>
      <c r="D44" t="str">
        <f t="shared" si="5"/>
        <v>The keyboard %2:s was not generated because mcompile failed with error %0:d: %1:s'; Source: 'RecompileMnemonicKeyboard'; HelpContext: 0; Args: 'Error Code,Log Text,Keyboard filename'),  // The keyboard %2:s was not generated because mcompile failed with error %0:d: %1:s</v>
      </c>
      <c r="E44" t="str">
        <f t="shared" si="8"/>
        <v>RecompileMnemonicKeyboard'; HelpContext: 0; Args: 'Error Code,Log Text,Keyboard filename'),  // The keyboard %2:s was not generated because mcompile failed with error %0:d: %1:s</v>
      </c>
      <c r="F44" t="str">
        <f t="shared" si="9"/>
        <v>The keyboard %2:s was not generated because mcompile failed with error %0:d: %1:s</v>
      </c>
      <c r="G44" t="str">
        <f t="shared" si="10"/>
        <v>RecompileMnemonicKeyboard</v>
      </c>
      <c r="H44" t="s">
        <v>87</v>
      </c>
      <c r="I44" t="s">
        <v>39</v>
      </c>
      <c r="J44" t="str">
        <f t="shared" si="6"/>
        <v>&lt;tr&gt;
  &lt;td&gt;0xA0000228&lt;/td&gt;
  &lt;td&gt;KMN_E_RecompileMnemonicLayout_mcompileError&lt;/td&gt;
  &lt;td&gt;The keyboard %2:s was not generated because mcompile failed with error %0:d: %1:s&lt;/td&gt;
  &lt;td&gt;RecompileMnemonicKeyboard&lt;/td&gt;
&lt;/tr&gt;</v>
      </c>
    </row>
    <row r="45" spans="1:10" x14ac:dyDescent="0.25">
      <c r="A45">
        <f t="shared" si="7"/>
        <v>553</v>
      </c>
      <c r="B45" t="str">
        <f t="shared" si="3"/>
        <v>A0000229</v>
      </c>
      <c r="C45" t="str">
        <f t="shared" si="4"/>
        <v>KMN_E_RecompileMnemonicLayout_mcompileUnexpected</v>
      </c>
      <c r="D45" t="str">
        <f t="shared" si="5"/>
        <v>The keyboard %0:s was not generated due to an unknown error.'; Source: 'RecompileMnemonicLayout'; HelpContext: 0; Args: 'Keyboard filename'),  // The keyboard %0:s was not generated due to an unknown error.</v>
      </c>
      <c r="E45" t="str">
        <f t="shared" si="8"/>
        <v>RecompileMnemonicLayout'; HelpContext: 0; Args: 'Keyboard filename'),  // The keyboard %0:s was not generated due to an unknown error.</v>
      </c>
      <c r="F45" t="str">
        <f t="shared" si="9"/>
        <v>The keyboard %0:s was not generated due to an unknown error.</v>
      </c>
      <c r="G45" t="str">
        <f t="shared" si="10"/>
        <v>RecompileMnemonicLayout</v>
      </c>
      <c r="H45" t="s">
        <v>88</v>
      </c>
      <c r="I45" t="s">
        <v>40</v>
      </c>
      <c r="J45" t="str">
        <f t="shared" si="6"/>
        <v>&lt;tr&gt;
  &lt;td&gt;0xA0000229&lt;/td&gt;
  &lt;td&gt;KMN_E_RecompileMnemonicLayout_mcompileUnexpected&lt;/td&gt;
  &lt;td&gt;The keyboard %0:s was not generated due to an unknown error.&lt;/td&gt;
  &lt;td&gt;RecompileMnemonicLayout&lt;/td&gt;
&lt;/tr&gt;</v>
      </c>
    </row>
    <row r="46" spans="1:10" x14ac:dyDescent="0.25">
      <c r="A46">
        <f t="shared" si="7"/>
        <v>554</v>
      </c>
      <c r="B46" t="str">
        <f t="shared" si="3"/>
        <v>2000022A</v>
      </c>
      <c r="C46" t="str">
        <f t="shared" si="4"/>
        <v>KMN_W_KeyboardInstall_InvalidIcon</v>
      </c>
      <c r="D46" t="str">
        <f t="shared" si="5"/>
        <v>The icon for keyboard %0:s was not converted due to an error: %1:s'; Source: 'InstallKeyboard'; HelpContext: 0; Args: 'Keyboard name,Error String'),  // The icon for keyboard %0:s was not converted due to an error: %1:s</v>
      </c>
      <c r="E46" t="str">
        <f t="shared" si="8"/>
        <v>InstallKeyboard'; HelpContext: 0; Args: 'Keyboard name,Error String'),  // The icon for keyboard %0:s was not converted due to an error: %1:s</v>
      </c>
      <c r="F46" t="str">
        <f t="shared" si="9"/>
        <v>The icon for keyboard %0:s was not converted due to an error: %1:s</v>
      </c>
      <c r="G46" t="str">
        <f t="shared" si="10"/>
        <v>InstallKeyboard</v>
      </c>
      <c r="H46" t="s">
        <v>89</v>
      </c>
      <c r="I46" t="s">
        <v>41</v>
      </c>
      <c r="J46" t="str">
        <f t="shared" si="6"/>
        <v>&lt;tr&gt;
  &lt;td&gt;0x2000022A&lt;/td&gt;
  &lt;td&gt;KMN_W_KeyboardInstall_InvalidIcon&lt;/td&gt;
  &lt;td&gt;The icon for keyboard %0:s was not converted due to an error: %1:s&lt;/td&gt;
  &lt;td&gt;InstallKeyboard&lt;/td&gt;
&lt;/tr&gt;</v>
      </c>
    </row>
    <row r="47" spans="1:10" x14ac:dyDescent="0.25">
      <c r="A47">
        <f t="shared" si="7"/>
        <v>555</v>
      </c>
      <c r="B47" t="str">
        <f t="shared" si="3"/>
        <v>2000022B</v>
      </c>
      <c r="C47" t="str">
        <f t="shared" si="4"/>
        <v>KMN_W_TSF_COMError</v>
      </c>
      <c r="D47" t="str">
        <f t="shared" si="5"/>
        <v>Error %0:s updating TSF'; Source: 'TSF'; HelpContext: 0; Args: 'Error message')  // Error %0:s updating TSF</v>
      </c>
      <c r="E47" t="str">
        <f t="shared" si="8"/>
        <v>TSF'; HelpContext: 0; Args: 'Error message')  // Error %0:s updating TSF</v>
      </c>
      <c r="F47" t="str">
        <f t="shared" si="9"/>
        <v>Error %0:s updating TSF</v>
      </c>
      <c r="G47" t="str">
        <f t="shared" si="10"/>
        <v>TSF</v>
      </c>
      <c r="H47" t="s">
        <v>90</v>
      </c>
      <c r="I47" t="s">
        <v>42</v>
      </c>
      <c r="J47" t="str">
        <f t="shared" si="6"/>
        <v>&lt;tr&gt;
  &lt;td&gt;0x2000022B&lt;/td&gt;
  &lt;td&gt;KMN_W_TSF_COMError&lt;/td&gt;
  &lt;td&gt;Error %0:s updating TSF&lt;/td&gt;
  &lt;td&gt;TSF&lt;/td&gt;
&lt;/tr&gt;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Durdin</dc:creator>
  <cp:lastModifiedBy>Marc Durdin</cp:lastModifiedBy>
  <dcterms:created xsi:type="dcterms:W3CDTF">2017-03-06T05:42:17Z</dcterms:created>
  <dcterms:modified xsi:type="dcterms:W3CDTF">2017-03-20T04:19:17Z</dcterms:modified>
</cp:coreProperties>
</file>