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kFxT7hymT2s8hWeXE6ZXwhmkva3h8SIj0RmZIIgn1p4="/>
    </ext>
  </extLst>
</workbook>
</file>

<file path=xl/sharedStrings.xml><?xml version="1.0" encoding="utf-8"?>
<sst xmlns="http://schemas.openxmlformats.org/spreadsheetml/2006/main" count="140" uniqueCount="110">
  <si>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</si>
  <si>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</si>
  <si>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</si>
  <si>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</si>
  <si>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</si>
  <si>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</si>
  <si>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</si>
  <si>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</si>
  <si>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</si>
  <si>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</si>
  <si>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</si>
  <si>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</si>
  <si>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</si>
  <si>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</si>
  <si>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</si>
  <si>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</si>
  <si>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La página web debe presentar una página de inicio (página principal).</t>
  </si>
  <si>
    <t>Acceder al sistema como Administrador</t>
  </si>
  <si>
    <t>Permitir el ingreso al sistema como Administrador</t>
  </si>
  <si>
    <t>Administrador</t>
  </si>
  <si>
    <t>Ingresar el usuario y Contraseña (Solo números)</t>
  </si>
  <si>
    <t>Keyner</t>
  </si>
  <si>
    <t>Alta</t>
  </si>
  <si>
    <t>En proceso</t>
  </si>
  <si>
    <t>Mostrar al Administrador: Sus datos son correctos/ Sus datos son incorrecto, vuelva a intentar</t>
  </si>
  <si>
    <t>Administracion Pagina</t>
  </si>
  <si>
    <t>REQ002</t>
  </si>
  <si>
    <t>Presentación del negocio.</t>
  </si>
  <si>
    <t>Para que se visualice el objetivo de el negocio.</t>
  </si>
  <si>
    <t>Usuarios</t>
  </si>
  <si>
    <t>Visualización de los productos mediante fotos.</t>
  </si>
  <si>
    <t>Wendy</t>
  </si>
  <si>
    <t>Mediante la apertura de la página web.</t>
  </si>
  <si>
    <t>Los datos deben ser verificados por el desarrollador.</t>
  </si>
  <si>
    <t>Página principal.</t>
  </si>
  <si>
    <t>REQ003</t>
  </si>
  <si>
    <t>Generar un menú interactivo con las opciones de el almacen de electronomésticos.</t>
  </si>
  <si>
    <t>Presentar de forma visual y accesible las opciones que ofrece la página.</t>
  </si>
  <si>
    <t>Para que los usuarios ingresen y navegen por la (tienda de electrodomesticos virtual).</t>
  </si>
  <si>
    <t>Visualización de los submenus.</t>
  </si>
  <si>
    <t>Germán</t>
  </si>
  <si>
    <t>No iniciado</t>
  </si>
  <si>
    <t>Mediante el uso del mouse en las diferentes opciones del menu y submenus.</t>
  </si>
  <si>
    <t>Visualización en pantalla del menú.</t>
  </si>
  <si>
    <t>Menú principal.</t>
  </si>
  <si>
    <t>REQ004</t>
  </si>
  <si>
    <t>Presentacion con imágenes de los productos que ofrece la tienda de electrodomesticos</t>
  </si>
  <si>
    <t>Presentar los productos que ofrece la tienda de electrodomesticos</t>
  </si>
  <si>
    <t>Los usuarios puedan visualizar mediantes imágenes los productos que pueden adquirir</t>
  </si>
  <si>
    <t>Mediante un carrusel de imágenes</t>
  </si>
  <si>
    <t>Anthony</t>
  </si>
  <si>
    <t>Mediante de los botones que posee el carrusel de play y stop, se puede visualizar las imágenes</t>
  </si>
  <si>
    <t>Visualizacion de imágenes mediante presentacion</t>
  </si>
  <si>
    <t>Carrusel de imágenes</t>
  </si>
  <si>
    <t>REQ005</t>
  </si>
  <si>
    <t>La pagina web debe presentar paginas secundarias (submenus)</t>
  </si>
  <si>
    <t>Presentacion de los productos</t>
  </si>
  <si>
    <t>Se visualice de forma ordenada y detallada los productos que ofrece la tienda de electrodomesticos</t>
  </si>
  <si>
    <t>Creacion de submenus</t>
  </si>
  <si>
    <t>Byron</t>
  </si>
  <si>
    <t>Mediante el uso del mouse se puede realizar clic en las diferentes opciones que tiene los submenus</t>
  </si>
  <si>
    <t>Visualizacion en pantalla de los submenus</t>
  </si>
  <si>
    <t>Submenus</t>
  </si>
  <si>
    <t>REQ006</t>
  </si>
  <si>
    <t>La página web debe indicarnos de alguna manera en que lugar de ella nos encontramos</t>
  </si>
  <si>
    <t>Localizacion en la página</t>
  </si>
  <si>
    <t>El usuario debe conocer en que parte de la página se encuentra navegando</t>
  </si>
  <si>
    <t>Mediante el remarcado de diferente color en el menú principal</t>
  </si>
  <si>
    <t>Keiner</t>
  </si>
  <si>
    <t>Cada ves que el usuario ingrese a una de las opciones que presenta el menu dicha opcion quedará remarcada durante su permanencia</t>
  </si>
  <si>
    <t>Remarcado de cada opcion seleccionada</t>
  </si>
  <si>
    <t>Ubicación</t>
  </si>
  <si>
    <t>REQ007</t>
  </si>
  <si>
    <t>La página web debe establecer un enlace de comunicación dueño-cliente mediante un correo electrónico</t>
  </si>
  <si>
    <t>Envío y recepción de correos</t>
  </si>
  <si>
    <t>El usuario tendra la opción de enviar correos electrónicos al dueño de la tienda de electrodomesticos para darle a conocer sus pedidos o sugerencias</t>
  </si>
  <si>
    <t>Enlace de comunicación para un correo externo</t>
  </si>
  <si>
    <t>Wendy, Anthony</t>
  </si>
  <si>
    <t xml:space="preserve">El usuario tendra la opción de enviar correos electrónicos al dueño de la tienda de electrodomesticos para darle a conocer sus pedidos o sugerencias
</t>
  </si>
  <si>
    <t>Envío de mensaje</t>
  </si>
  <si>
    <t>Email</t>
  </si>
  <si>
    <t>La página web debe permitir la comunicación mediante el whatsapp bussines con el dueño de  la tienda de electrodomesticos.</t>
  </si>
  <si>
    <t>Comunicación personalizada</t>
  </si>
  <si>
    <t>El usuario podrá optar por comuniarse directamente con el dueño de la tienda de electrodomesticos mediante mensajes de whatsapp</t>
  </si>
  <si>
    <t xml:space="preserve">Enlace de comunicación mediante whatsapp </t>
  </si>
  <si>
    <t>Germán, Byron</t>
  </si>
  <si>
    <t>El usuario podrá emviar mensajes mediante la aplicación de whatsapp</t>
  </si>
  <si>
    <t>Chat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</si>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</sst>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6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833C0C"/>
      <name val="Calibri"/>
    </font>
    <font>
      <sz val="10.0"/>
      <color theme="1"/>
      <name val="Calibri"/>
    </font>
    <font>
      <sz val="11.0"/>
      <color rgb="FF000000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46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7B7B7B"/>
      </left>
      <top style="thin">
        <color rgb="FF7B7B7B"/>
      </top>
      <bottom style="thin">
        <color rgb="FF7B7B7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000000"/>
      </bottom>
    </border>
    <border>
      <left style="thin">
        <color rgb="FF7B7B7B"/>
      </left>
      <right style="thin">
        <color rgb="FF7B7B7B"/>
      </right>
      <bottom style="thin">
        <color rgb="FF7B7B7B"/>
      </bottom>
    </border>
    <border>
      <left style="thin">
        <color rgb="FF7B7B7B"/>
      </left>
      <top style="thin">
        <color rgb="FF7B7B7B"/>
      </top>
    </border>
    <border>
      <right style="thin">
        <color rgb="FF7B7B7B"/>
      </right>
      <top style="thin">
        <color rgb="FF7B7B7B"/>
      </top>
    </border>
    <border>
      <left style="thin">
        <color rgb="FF7B7B7B"/>
      </left>
      <bottom style="thin">
        <color rgb="FF7B7B7B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7B7B7B"/>
      </right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right/>
      <top style="thin">
        <color rgb="FF000000"/>
      </top>
    </border>
    <border>
      <right/>
    </border>
    <border>
      <right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vertical="center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readingOrder="0" vertical="center"/>
    </xf>
    <xf borderId="3" fillId="0" fontId="7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readingOrder="0" vertical="center"/>
    </xf>
    <xf borderId="6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top" wrapText="1"/>
    </xf>
    <xf borderId="5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4" fillId="0" fontId="1" numFmtId="164" xfId="0" applyAlignment="1" applyBorder="1" applyFont="1" applyNumberFormat="1">
      <alignment horizontal="center" readingOrder="0" shrinkToFit="0" vertical="center" wrapText="1"/>
    </xf>
    <xf borderId="4" fillId="0" fontId="1" numFmtId="164" xfId="0" applyAlignment="1" applyBorder="1" applyFont="1" applyNumberFormat="1">
      <alignment horizontal="center" shrinkToFit="0" vertical="center" wrapText="1"/>
    </xf>
    <xf borderId="5" fillId="0" fontId="6" numFmtId="0" xfId="0" applyAlignment="1" applyBorder="1" applyFont="1">
      <alignment vertical="center"/>
    </xf>
    <xf borderId="6" fillId="0" fontId="2" numFmtId="0" xfId="0" applyBorder="1" applyFont="1"/>
    <xf borderId="8" fillId="0" fontId="6" numFmtId="0" xfId="0" applyAlignment="1" applyBorder="1" applyFont="1">
      <alignment shrinkToFit="0" vertical="center" wrapText="1"/>
    </xf>
    <xf borderId="11" fillId="0" fontId="6" numFmtId="0" xfId="0" applyAlignment="1" applyBorder="1" applyFont="1">
      <alignment shrinkToFit="0" vertical="center" wrapText="1"/>
    </xf>
    <xf borderId="12" fillId="3" fontId="7" numFmtId="0" xfId="0" applyAlignment="1" applyBorder="1" applyFill="1" applyFont="1">
      <alignment horizontal="left" vertical="center"/>
    </xf>
    <xf borderId="13" fillId="0" fontId="6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horizontal="center" shrinkToFit="0" vertical="center" wrapText="1"/>
    </xf>
    <xf borderId="8" fillId="0" fontId="6" numFmtId="164" xfId="0" applyAlignment="1" applyBorder="1" applyFont="1" applyNumberFormat="1">
      <alignment horizontal="center" shrinkToFit="0" vertical="center" wrapText="1"/>
    </xf>
    <xf borderId="2" fillId="0" fontId="6" numFmtId="0" xfId="0" applyAlignment="1" applyBorder="1" applyFont="1">
      <alignment shrinkToFit="0" vertical="center" wrapText="1"/>
    </xf>
    <xf borderId="5" fillId="0" fontId="6" numFmtId="0" xfId="0" applyAlignment="1" applyBorder="1" applyFont="1">
      <alignment shrinkToFit="0" vertical="center" wrapText="1"/>
    </xf>
    <xf borderId="6" fillId="3" fontId="7" numFmtId="0" xfId="0" applyAlignment="1" applyBorder="1" applyFont="1">
      <alignment horizontal="left" vertical="center"/>
    </xf>
    <xf borderId="3" fillId="0" fontId="6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left" shrinkToFit="0" vertical="center" wrapText="1"/>
    </xf>
    <xf borderId="14" fillId="4" fontId="10" numFmtId="0" xfId="0" applyAlignment="1" applyBorder="1" applyFill="1" applyFont="1">
      <alignment horizontal="center" shrinkToFit="0" vertical="center" wrapText="1"/>
    </xf>
    <xf borderId="15" fillId="0" fontId="11" numFmtId="0" xfId="0" applyBorder="1" applyFont="1"/>
    <xf borderId="16" fillId="0" fontId="11" numFmtId="0" xfId="0" applyBorder="1" applyFont="1"/>
    <xf borderId="0" fillId="0" fontId="9" numFmtId="0" xfId="0" applyAlignment="1" applyFont="1">
      <alignment horizontal="center" shrinkToFit="0" vertical="center" wrapText="1"/>
    </xf>
    <xf borderId="17" fillId="4" fontId="2" numFmtId="0" xfId="0" applyBorder="1" applyFont="1"/>
    <xf borderId="18" fillId="4" fontId="9" numFmtId="0" xfId="0" applyAlignment="1" applyBorder="1" applyFont="1">
      <alignment horizontal="left" shrinkToFit="0" vertical="center" wrapText="1"/>
    </xf>
    <xf borderId="18" fillId="4" fontId="1" numFmtId="0" xfId="0" applyBorder="1" applyFont="1"/>
    <xf borderId="18" fillId="4" fontId="2" numFmtId="0" xfId="0" applyBorder="1" applyFont="1"/>
    <xf borderId="19" fillId="4" fontId="2" numFmtId="0" xfId="0" applyBorder="1" applyFont="1"/>
    <xf borderId="20" fillId="4" fontId="2" numFmtId="0" xfId="0" applyBorder="1" applyFont="1"/>
    <xf borderId="6" fillId="5" fontId="12" numFmtId="0" xfId="0" applyAlignment="1" applyBorder="1" applyFill="1" applyFont="1">
      <alignment horizontal="center" vertical="center"/>
    </xf>
    <xf borderId="21" fillId="4" fontId="13" numFmtId="0" xfId="0" applyAlignment="1" applyBorder="1" applyFont="1">
      <alignment vertical="center"/>
    </xf>
    <xf borderId="14" fillId="5" fontId="12" numFmtId="0" xfId="0" applyAlignment="1" applyBorder="1" applyFont="1">
      <alignment horizontal="center" vertical="center"/>
    </xf>
    <xf borderId="21" fillId="4" fontId="2" numFmtId="0" xfId="0" applyBorder="1" applyFont="1"/>
    <xf borderId="22" fillId="4" fontId="2" numFmtId="0" xfId="0" applyBorder="1" applyFont="1"/>
    <xf borderId="6" fillId="6" fontId="14" numFmtId="0" xfId="0" applyAlignment="1" applyBorder="1" applyFill="1" applyFont="1">
      <alignment horizontal="center" readingOrder="0" vertical="center"/>
    </xf>
    <xf borderId="21" fillId="4" fontId="1" numFmtId="0" xfId="0" applyAlignment="1" applyBorder="1" applyFont="1">
      <alignment shrinkToFit="0" vertical="center" wrapText="1"/>
    </xf>
    <xf borderId="14" fillId="6" fontId="1" numFmtId="0" xfId="0" applyAlignment="1" applyBorder="1" applyFont="1">
      <alignment horizontal="center" vertical="center"/>
    </xf>
    <xf borderId="21" fillId="4" fontId="1" numFmtId="0" xfId="0" applyAlignment="1" applyBorder="1" applyFont="1">
      <alignment vertical="center"/>
    </xf>
    <xf borderId="21" fillId="4" fontId="14" numFmtId="0" xfId="0" applyAlignment="1" applyBorder="1" applyFont="1">
      <alignment horizontal="center" vertical="center"/>
    </xf>
    <xf borderId="21" fillId="4" fontId="1" numFmtId="0" xfId="0" applyAlignment="1" applyBorder="1" applyFont="1">
      <alignment horizontal="center" vertical="center"/>
    </xf>
    <xf borderId="6" fillId="6" fontId="14" numFmtId="0" xfId="0" applyAlignment="1" applyBorder="1" applyFont="1">
      <alignment horizontal="center" vertical="center"/>
    </xf>
    <xf borderId="23" fillId="7" fontId="12" numFmtId="0" xfId="0" applyAlignment="1" applyBorder="1" applyFill="1" applyFont="1">
      <alignment horizontal="center" vertical="center"/>
    </xf>
    <xf borderId="24" fillId="6" fontId="1" numFmtId="0" xfId="0" applyAlignment="1" applyBorder="1" applyFont="1">
      <alignment horizontal="center" shrinkToFit="0" vertical="center" wrapText="1"/>
    </xf>
    <xf borderId="25" fillId="0" fontId="11" numFmtId="0" xfId="0" applyBorder="1" applyFont="1"/>
    <xf borderId="26" fillId="0" fontId="11" numFmtId="0" xfId="0" applyBorder="1" applyFont="1"/>
    <xf borderId="27" fillId="0" fontId="11" numFmtId="0" xfId="0" applyBorder="1" applyFont="1"/>
    <xf borderId="28" fillId="0" fontId="11" numFmtId="0" xfId="0" applyBorder="1" applyFont="1"/>
    <xf borderId="29" fillId="0" fontId="11" numFmtId="0" xfId="0" applyBorder="1" applyFont="1"/>
    <xf borderId="30" fillId="0" fontId="11" numFmtId="0" xfId="0" applyBorder="1" applyFont="1"/>
    <xf borderId="31" fillId="0" fontId="11" numFmtId="0" xfId="0" applyBorder="1" applyFont="1"/>
    <xf borderId="32" fillId="0" fontId="11" numFmtId="0" xfId="0" applyBorder="1" applyFont="1"/>
    <xf borderId="33" fillId="0" fontId="11" numFmtId="0" xfId="0" applyBorder="1" applyFont="1"/>
    <xf borderId="24" fillId="8" fontId="15" numFmtId="0" xfId="0" applyAlignment="1" applyBorder="1" applyFill="1" applyFont="1">
      <alignment horizontal="center" vertical="center"/>
    </xf>
    <xf borderId="34" fillId="2" fontId="14" numFmtId="0" xfId="0" applyAlignment="1" applyBorder="1" applyFont="1">
      <alignment horizontal="center" vertical="center"/>
    </xf>
    <xf borderId="35" fillId="0" fontId="11" numFmtId="0" xfId="0" applyBorder="1" applyFont="1"/>
    <xf borderId="36" fillId="0" fontId="11" numFmtId="0" xfId="0" applyBorder="1" applyFont="1"/>
    <xf borderId="37" fillId="0" fontId="11" numFmtId="0" xfId="0" applyBorder="1" applyFont="1"/>
    <xf borderId="38" fillId="0" fontId="11" numFmtId="0" xfId="0" applyBorder="1" applyFont="1"/>
    <xf borderId="39" fillId="0" fontId="11" numFmtId="0" xfId="0" applyBorder="1" applyFont="1"/>
    <xf borderId="24" fillId="5" fontId="12" numFmtId="0" xfId="0" applyAlignment="1" applyBorder="1" applyFont="1">
      <alignment horizontal="center" vertical="center"/>
    </xf>
    <xf borderId="40" fillId="0" fontId="11" numFmtId="0" xfId="0" applyBorder="1" applyFont="1"/>
    <xf borderId="24" fillId="6" fontId="1" numFmtId="164" xfId="0" applyAlignment="1" applyBorder="1" applyFont="1" applyNumberFormat="1">
      <alignment horizontal="center" vertical="center"/>
    </xf>
    <xf borderId="41" fillId="0" fontId="11" numFmtId="0" xfId="0" applyBorder="1" applyFont="1"/>
    <xf borderId="42" fillId="0" fontId="11" numFmtId="0" xfId="0" applyBorder="1" applyFont="1"/>
    <xf borderId="43" fillId="4" fontId="2" numFmtId="0" xfId="0" applyBorder="1" applyFont="1"/>
    <xf borderId="44" fillId="4" fontId="2" numFmtId="0" xfId="0" applyBorder="1" applyFont="1"/>
    <xf borderId="45" fillId="4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6.63"/>
    <col customWidth="1" min="3" max="4" width="20.63"/>
    <col customWidth="1" min="5" max="5" width="26.0"/>
    <col customWidth="1" min="6" max="6" width="15.0"/>
    <col customWidth="1" min="7" max="7" width="20.63"/>
    <col customWidth="1" min="8" max="8" width="14.63"/>
    <col customWidth="1" min="9" max="11" width="10.63"/>
    <col customWidth="1" min="12" max="12" width="11.88"/>
    <col customWidth="1" min="13" max="13" width="29.5"/>
    <col customWidth="1" min="14" max="15" width="20.63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60.0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72.0" customHeight="1">
      <c r="B6" s="8" t="s">
        <v>15</v>
      </c>
      <c r="C6" s="9" t="s">
        <v>16</v>
      </c>
      <c r="D6" s="10" t="s">
        <v>17</v>
      </c>
      <c r="E6" s="10" t="s">
        <v>18</v>
      </c>
      <c r="F6" s="10" t="s">
        <v>19</v>
      </c>
      <c r="G6" s="10" t="s">
        <v>20</v>
      </c>
      <c r="H6" s="10" t="s">
        <v>21</v>
      </c>
      <c r="I6" s="9">
        <v>6.0</v>
      </c>
      <c r="J6" s="11">
        <v>45114.0</v>
      </c>
      <c r="K6" s="9" t="s">
        <v>22</v>
      </c>
      <c r="L6" s="9" t="s">
        <v>23</v>
      </c>
      <c r="M6" s="12" t="s">
        <v>24</v>
      </c>
      <c r="N6" s="13"/>
      <c r="O6" s="14" t="s">
        <v>25</v>
      </c>
    </row>
    <row r="7" ht="72.0" customHeight="1">
      <c r="B7" s="15" t="s">
        <v>26</v>
      </c>
      <c r="C7" s="9" t="s">
        <v>16</v>
      </c>
      <c r="D7" s="10" t="s">
        <v>27</v>
      </c>
      <c r="E7" s="10" t="s">
        <v>28</v>
      </c>
      <c r="F7" s="10" t="s">
        <v>29</v>
      </c>
      <c r="G7" s="10" t="s">
        <v>30</v>
      </c>
      <c r="H7" s="10" t="s">
        <v>31</v>
      </c>
      <c r="I7" s="9">
        <v>6.0</v>
      </c>
      <c r="J7" s="11">
        <v>45114.0</v>
      </c>
      <c r="K7" s="9" t="s">
        <v>22</v>
      </c>
      <c r="L7" s="9" t="s">
        <v>23</v>
      </c>
      <c r="M7" s="16" t="s">
        <v>32</v>
      </c>
      <c r="N7" s="13" t="s">
        <v>33</v>
      </c>
      <c r="O7" s="13" t="s">
        <v>34</v>
      </c>
    </row>
    <row r="8" ht="74.25" customHeight="1">
      <c r="B8" s="15" t="s">
        <v>35</v>
      </c>
      <c r="C8" s="17" t="s">
        <v>36</v>
      </c>
      <c r="D8" s="18" t="s">
        <v>37</v>
      </c>
      <c r="E8" s="17" t="s">
        <v>38</v>
      </c>
      <c r="F8" s="9" t="s">
        <v>29</v>
      </c>
      <c r="G8" s="9" t="s">
        <v>39</v>
      </c>
      <c r="H8" s="10" t="s">
        <v>40</v>
      </c>
      <c r="I8" s="9">
        <v>6.0</v>
      </c>
      <c r="J8" s="11">
        <v>45121.0</v>
      </c>
      <c r="K8" s="9" t="s">
        <v>22</v>
      </c>
      <c r="L8" s="10" t="s">
        <v>41</v>
      </c>
      <c r="M8" s="16" t="s">
        <v>42</v>
      </c>
      <c r="N8" s="9" t="s">
        <v>43</v>
      </c>
      <c r="O8" s="18" t="s">
        <v>44</v>
      </c>
    </row>
    <row r="9" ht="86.25" customHeight="1">
      <c r="B9" s="19" t="s">
        <v>45</v>
      </c>
      <c r="C9" s="20" t="s">
        <v>46</v>
      </c>
      <c r="D9" s="20" t="s">
        <v>47</v>
      </c>
      <c r="E9" s="21" t="s">
        <v>48</v>
      </c>
      <c r="F9" s="13" t="s">
        <v>29</v>
      </c>
      <c r="G9" s="9" t="s">
        <v>49</v>
      </c>
      <c r="H9" s="10" t="s">
        <v>50</v>
      </c>
      <c r="I9" s="9">
        <v>6.0</v>
      </c>
      <c r="J9" s="11">
        <v>45121.0</v>
      </c>
      <c r="K9" s="9" t="s">
        <v>22</v>
      </c>
      <c r="L9" s="13" t="s">
        <v>41</v>
      </c>
      <c r="M9" s="22" t="s">
        <v>51</v>
      </c>
      <c r="N9" s="23" t="s">
        <v>52</v>
      </c>
      <c r="O9" s="21" t="s">
        <v>53</v>
      </c>
    </row>
    <row r="10" ht="72.0" customHeight="1">
      <c r="B10" s="15" t="s">
        <v>54</v>
      </c>
      <c r="C10" s="24" t="s">
        <v>55</v>
      </c>
      <c r="D10" s="24" t="s">
        <v>56</v>
      </c>
      <c r="E10" s="25" t="s">
        <v>57</v>
      </c>
      <c r="F10" s="9" t="s">
        <v>29</v>
      </c>
      <c r="G10" s="9" t="s">
        <v>58</v>
      </c>
      <c r="H10" s="10" t="s">
        <v>59</v>
      </c>
      <c r="I10" s="9">
        <v>6.0</v>
      </c>
      <c r="J10" s="11">
        <v>45128.0</v>
      </c>
      <c r="K10" s="9" t="s">
        <v>22</v>
      </c>
      <c r="L10" s="9" t="s">
        <v>41</v>
      </c>
      <c r="M10" s="22" t="s">
        <v>60</v>
      </c>
      <c r="N10" s="9" t="s">
        <v>61</v>
      </c>
      <c r="O10" s="24" t="s">
        <v>62</v>
      </c>
    </row>
    <row r="11" ht="90.0" customHeight="1">
      <c r="B11" s="15" t="s">
        <v>63</v>
      </c>
      <c r="C11" s="26" t="s">
        <v>64</v>
      </c>
      <c r="D11" s="26" t="s">
        <v>65</v>
      </c>
      <c r="E11" s="26" t="s">
        <v>66</v>
      </c>
      <c r="F11" s="13" t="s">
        <v>29</v>
      </c>
      <c r="G11" s="9" t="s">
        <v>67</v>
      </c>
      <c r="H11" s="14" t="s">
        <v>68</v>
      </c>
      <c r="I11" s="13">
        <v>6.0</v>
      </c>
      <c r="J11" s="11">
        <v>45128.0</v>
      </c>
      <c r="K11" s="9" t="s">
        <v>22</v>
      </c>
      <c r="L11" s="9" t="s">
        <v>41</v>
      </c>
      <c r="M11" s="22" t="s">
        <v>69</v>
      </c>
      <c r="N11" s="9" t="s">
        <v>70</v>
      </c>
      <c r="O11" s="26" t="s">
        <v>71</v>
      </c>
    </row>
    <row r="12" ht="72.0" customHeight="1">
      <c r="B12" s="15" t="s">
        <v>72</v>
      </c>
      <c r="C12" s="26" t="s">
        <v>73</v>
      </c>
      <c r="D12" s="26" t="s">
        <v>74</v>
      </c>
      <c r="E12" s="27" t="s">
        <v>75</v>
      </c>
      <c r="F12" s="26" t="s">
        <v>29</v>
      </c>
      <c r="G12" s="26" t="s">
        <v>76</v>
      </c>
      <c r="H12" s="27" t="s">
        <v>77</v>
      </c>
      <c r="I12" s="26">
        <v>8.0</v>
      </c>
      <c r="J12" s="11">
        <v>45135.0</v>
      </c>
      <c r="K12" s="26" t="s">
        <v>22</v>
      </c>
      <c r="L12" s="26" t="s">
        <v>41</v>
      </c>
      <c r="M12" s="27" t="s">
        <v>78</v>
      </c>
      <c r="N12" s="26" t="s">
        <v>79</v>
      </c>
      <c r="O12" s="26" t="s">
        <v>80</v>
      </c>
    </row>
    <row r="13" ht="93.0" customHeight="1">
      <c r="B13" s="8" t="s">
        <v>72</v>
      </c>
      <c r="C13" s="17" t="s">
        <v>81</v>
      </c>
      <c r="D13" s="18" t="s">
        <v>82</v>
      </c>
      <c r="E13" s="28" t="s">
        <v>83</v>
      </c>
      <c r="F13" s="26" t="s">
        <v>29</v>
      </c>
      <c r="G13" s="29" t="s">
        <v>84</v>
      </c>
      <c r="H13" s="17" t="s">
        <v>85</v>
      </c>
      <c r="I13" s="18">
        <v>8.0</v>
      </c>
      <c r="J13" s="30">
        <v>45135.0</v>
      </c>
      <c r="K13" s="18" t="s">
        <v>22</v>
      </c>
      <c r="L13" s="29" t="s">
        <v>41</v>
      </c>
      <c r="M13" s="31" t="s">
        <v>86</v>
      </c>
      <c r="N13" s="31" t="s">
        <v>79</v>
      </c>
      <c r="O13" s="18" t="s">
        <v>87</v>
      </c>
    </row>
    <row r="14" ht="39.75" customHeight="1">
      <c r="B14" s="32" t="s">
        <v>88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</row>
    <row r="15" ht="74.25" customHeight="1">
      <c r="B15" s="8" t="s">
        <v>89</v>
      </c>
      <c r="C15" s="34"/>
      <c r="D15" s="34"/>
      <c r="E15" s="35"/>
      <c r="F15" s="36"/>
      <c r="G15" s="37"/>
      <c r="H15" s="34"/>
      <c r="I15" s="38"/>
      <c r="J15" s="39"/>
      <c r="K15" s="38"/>
      <c r="L15" s="38"/>
      <c r="M15" s="34"/>
      <c r="N15" s="34"/>
      <c r="O15" s="34"/>
    </row>
    <row r="16" ht="93.75" customHeight="1">
      <c r="B16" s="8" t="s">
        <v>90</v>
      </c>
      <c r="C16" s="40"/>
      <c r="D16" s="40"/>
      <c r="E16" s="41"/>
      <c r="F16" s="42"/>
      <c r="G16" s="43"/>
      <c r="H16" s="40"/>
      <c r="I16" s="44"/>
      <c r="J16" s="45"/>
      <c r="K16" s="44"/>
      <c r="L16" s="44"/>
      <c r="M16" s="40"/>
      <c r="N16" s="40"/>
      <c r="O16" s="40"/>
    </row>
    <row r="17" ht="39.75" customHeight="1">
      <c r="B17" s="8" t="s">
        <v>91</v>
      </c>
      <c r="C17" s="40"/>
      <c r="D17" s="40"/>
      <c r="E17" s="40"/>
      <c r="F17" s="34"/>
      <c r="G17" s="40"/>
      <c r="H17" s="40"/>
      <c r="I17" s="44"/>
      <c r="J17" s="45"/>
      <c r="K17" s="44"/>
      <c r="L17" s="44"/>
      <c r="M17" s="40"/>
      <c r="N17" s="40"/>
      <c r="O17" s="40"/>
    </row>
    <row r="18" ht="39.75" customHeight="1">
      <c r="B18" s="8" t="s">
        <v>92</v>
      </c>
      <c r="C18" s="40"/>
      <c r="D18" s="40"/>
      <c r="E18" s="40"/>
      <c r="F18" s="40"/>
      <c r="G18" s="40"/>
      <c r="H18" s="40"/>
      <c r="I18" s="44"/>
      <c r="J18" s="45"/>
      <c r="K18" s="44"/>
      <c r="L18" s="44"/>
      <c r="M18" s="40"/>
      <c r="N18" s="40"/>
      <c r="O18" s="40"/>
    </row>
    <row r="19" ht="39.75" customHeight="1">
      <c r="B19" s="8" t="s">
        <v>93</v>
      </c>
      <c r="C19" s="40"/>
      <c r="D19" s="40"/>
      <c r="E19" s="40"/>
      <c r="F19" s="40"/>
      <c r="G19" s="40"/>
      <c r="H19" s="40"/>
      <c r="I19" s="44"/>
      <c r="J19" s="45"/>
      <c r="K19" s="44"/>
      <c r="L19" s="44"/>
      <c r="M19" s="40"/>
      <c r="N19" s="40"/>
      <c r="O19" s="40"/>
    </row>
    <row r="20" ht="39.75" customHeight="1">
      <c r="B20" s="8" t="s">
        <v>94</v>
      </c>
      <c r="C20" s="40"/>
      <c r="D20" s="40"/>
      <c r="E20" s="40"/>
      <c r="F20" s="40"/>
      <c r="G20" s="40"/>
      <c r="H20" s="40"/>
      <c r="I20" s="44"/>
      <c r="J20" s="45"/>
      <c r="K20" s="44"/>
      <c r="L20" s="44"/>
      <c r="M20" s="40"/>
      <c r="N20" s="40"/>
      <c r="O20" s="40"/>
    </row>
    <row r="21" ht="39.75" customHeight="1">
      <c r="B21" s="8" t="s">
        <v>95</v>
      </c>
      <c r="C21" s="40"/>
      <c r="D21" s="40"/>
      <c r="E21" s="40"/>
      <c r="F21" s="40"/>
      <c r="G21" s="40"/>
      <c r="H21" s="40"/>
      <c r="I21" s="44"/>
      <c r="J21" s="45"/>
      <c r="K21" s="44"/>
      <c r="L21" s="44"/>
      <c r="M21" s="40"/>
      <c r="N21" s="40"/>
      <c r="O21" s="40"/>
    </row>
    <row r="22" ht="19.5" customHeight="1">
      <c r="I22" s="3"/>
      <c r="J22" s="3"/>
      <c r="K22" s="46"/>
      <c r="L22" s="3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"/>
      <c r="L25" s="3"/>
    </row>
    <row r="26" ht="19.5" customHeight="1">
      <c r="I26" s="1"/>
      <c r="J26" s="1"/>
      <c r="K26" s="47"/>
      <c r="L26" s="3"/>
    </row>
    <row r="27" ht="19.5" customHeight="1">
      <c r="I27" s="1"/>
      <c r="J27" s="1"/>
      <c r="K27" s="47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/>
      <c r="L30" s="3"/>
    </row>
    <row r="31" ht="19.5" customHeight="1">
      <c r="I31" s="1"/>
      <c r="J31" s="1"/>
      <c r="K31" s="2" t="s">
        <v>22</v>
      </c>
      <c r="L31" s="1" t="s">
        <v>41</v>
      </c>
      <c r="M31" s="5"/>
    </row>
    <row r="32" ht="19.5" customHeight="1">
      <c r="I32" s="1"/>
      <c r="J32" s="1"/>
      <c r="K32" s="2" t="s">
        <v>96</v>
      </c>
      <c r="L32" s="1" t="s">
        <v>23</v>
      </c>
      <c r="M32" s="5"/>
    </row>
    <row r="33" ht="19.5" customHeight="1">
      <c r="I33" s="1"/>
      <c r="J33" s="1"/>
      <c r="K33" s="2" t="s">
        <v>97</v>
      </c>
      <c r="L33" s="1" t="s">
        <v>98</v>
      </c>
      <c r="M33" s="5"/>
    </row>
    <row r="34" ht="19.5" customHeight="1">
      <c r="I34" s="1"/>
      <c r="J34" s="1"/>
      <c r="K34" s="2"/>
      <c r="L34" s="1" t="s">
        <v>99</v>
      </c>
      <c r="M34" s="5"/>
    </row>
    <row r="35" ht="19.5" customHeight="1">
      <c r="I35" s="1"/>
      <c r="J35" s="1"/>
      <c r="K35" s="2"/>
      <c r="L35" s="3"/>
    </row>
    <row r="36" ht="19.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B3:O3"/>
  </mergeCells>
  <dataValidations>
    <dataValidation type="list" allowBlank="1" showErrorMessage="1" sqref="L6:L13 L15:L21">
      <formula1>$L$31:$L$34</formula1>
    </dataValidation>
    <dataValidation type="list" allowBlank="1" showErrorMessage="1" sqref="K6:K13 K15:K21">
      <formula1>$K$31:$K$33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48"/>
      <c r="D4" s="48"/>
      <c r="E4" s="48"/>
      <c r="F4" s="5"/>
    </row>
    <row r="5" hidden="1">
      <c r="C5" s="48"/>
      <c r="D5" s="48"/>
      <c r="E5" s="48"/>
      <c r="F5" s="5"/>
    </row>
    <row r="6" ht="39.75" customHeight="1">
      <c r="B6" s="49" t="s">
        <v>100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1"/>
    </row>
    <row r="7" ht="9.75" customHeight="1"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</row>
    <row r="8" ht="9.75" customHeight="1">
      <c r="B8" s="53"/>
      <c r="C8" s="54"/>
      <c r="D8" s="54"/>
      <c r="E8" s="54"/>
      <c r="F8" s="55"/>
      <c r="G8" s="56"/>
      <c r="H8" s="56"/>
      <c r="I8" s="56"/>
      <c r="J8" s="56"/>
      <c r="K8" s="56"/>
      <c r="L8" s="56"/>
      <c r="M8" s="56"/>
      <c r="N8" s="56"/>
      <c r="O8" s="56"/>
      <c r="P8" s="57"/>
    </row>
    <row r="9" ht="30.0" customHeight="1">
      <c r="B9" s="58"/>
      <c r="C9" s="59" t="s">
        <v>1</v>
      </c>
      <c r="D9" s="60"/>
      <c r="E9" s="61" t="s">
        <v>101</v>
      </c>
      <c r="F9" s="51"/>
      <c r="G9" s="60"/>
      <c r="H9" s="61" t="s">
        <v>11</v>
      </c>
      <c r="I9" s="51"/>
      <c r="J9" s="62"/>
      <c r="K9" s="62"/>
      <c r="L9" s="62"/>
      <c r="M9" s="62"/>
      <c r="N9" s="62"/>
      <c r="O9" s="62"/>
      <c r="P9" s="63"/>
    </row>
    <row r="10" ht="30.0" customHeight="1">
      <c r="B10" s="58"/>
      <c r="C10" s="64" t="s">
        <v>54</v>
      </c>
      <c r="D10" s="65"/>
      <c r="E10" s="66" t="str">
        <f>VLOOKUP(C10,'Formato descripción HU'!B7:O21,5,0)</f>
        <v>Usuarios</v>
      </c>
      <c r="F10" s="51"/>
      <c r="G10" s="67"/>
      <c r="H10" s="66" t="str">
        <f>VLOOKUP(C10,'Formato descripción HU'!B7:O21,11,0)</f>
        <v>No iniciado</v>
      </c>
      <c r="I10" s="51"/>
      <c r="J10" s="67"/>
      <c r="K10" s="62"/>
      <c r="L10" s="62"/>
      <c r="M10" s="62"/>
      <c r="N10" s="62"/>
      <c r="O10" s="62"/>
      <c r="P10" s="63"/>
    </row>
    <row r="11" ht="9.75" customHeight="1">
      <c r="B11" s="58"/>
      <c r="C11" s="68"/>
      <c r="D11" s="65"/>
      <c r="E11" s="69"/>
      <c r="F11" s="69"/>
      <c r="G11" s="67"/>
      <c r="H11" s="69"/>
      <c r="I11" s="69"/>
      <c r="J11" s="67"/>
      <c r="K11" s="69"/>
      <c r="L11" s="69"/>
      <c r="M11" s="62"/>
      <c r="N11" s="69"/>
      <c r="O11" s="69"/>
      <c r="P11" s="63"/>
    </row>
    <row r="12" ht="30.0" customHeight="1">
      <c r="B12" s="58"/>
      <c r="C12" s="59" t="s">
        <v>102</v>
      </c>
      <c r="D12" s="65"/>
      <c r="E12" s="61" t="s">
        <v>10</v>
      </c>
      <c r="F12" s="51"/>
      <c r="G12" s="67"/>
      <c r="H12" s="61" t="s">
        <v>103</v>
      </c>
      <c r="I12" s="51"/>
      <c r="J12" s="67"/>
      <c r="K12" s="69"/>
      <c r="L12" s="69"/>
      <c r="M12" s="62"/>
      <c r="N12" s="69"/>
      <c r="O12" s="69"/>
      <c r="P12" s="63"/>
    </row>
    <row r="13" ht="30.0" customHeight="1">
      <c r="B13" s="58"/>
      <c r="C13" s="70">
        <f>VLOOKUP('Historia de Usuario'!C10,'Formato descripción HU'!B7:O21,8,0)</f>
        <v>6</v>
      </c>
      <c r="D13" s="65"/>
      <c r="E13" s="66" t="str">
        <f>VLOOKUP(C10,'Formato descripción HU'!B7:O21,10,0)</f>
        <v>Alta</v>
      </c>
      <c r="F13" s="51"/>
      <c r="G13" s="67"/>
      <c r="H13" s="66" t="str">
        <f>VLOOKUP(C10,'Formato descripción HU'!B7:O21,7,0)</f>
        <v>Byron</v>
      </c>
      <c r="I13" s="51"/>
      <c r="J13" s="67"/>
      <c r="K13" s="69"/>
      <c r="L13" s="69"/>
      <c r="M13" s="62"/>
      <c r="N13" s="69"/>
      <c r="O13" s="69"/>
      <c r="P13" s="63"/>
    </row>
    <row r="14" ht="9.75" customHeight="1">
      <c r="B14" s="58"/>
      <c r="C14" s="62"/>
      <c r="D14" s="65"/>
      <c r="E14" s="62"/>
      <c r="F14" s="62"/>
      <c r="G14" s="67"/>
      <c r="H14" s="67"/>
      <c r="I14" s="62"/>
      <c r="J14" s="62"/>
      <c r="K14" s="62"/>
      <c r="L14" s="62"/>
      <c r="M14" s="62"/>
      <c r="N14" s="62"/>
      <c r="O14" s="62"/>
      <c r="P14" s="63"/>
    </row>
    <row r="15" ht="19.5" customHeight="1">
      <c r="B15" s="58"/>
      <c r="C15" s="71" t="s">
        <v>104</v>
      </c>
      <c r="D15" s="72" t="str">
        <f>VLOOKUP(C10,'Formato descripción HU'!B7:O21,3,0)</f>
        <v>Presentacion de los productos</v>
      </c>
      <c r="E15" s="73"/>
      <c r="F15" s="62"/>
      <c r="G15" s="71" t="s">
        <v>105</v>
      </c>
      <c r="H15" s="72" t="str">
        <f>VLOOKUP(C10,'Formato descripción HU'!B7:O21,4,0)</f>
        <v>Se visualice de forma ordenada y detallada los productos que ofrece la tienda de electrodomesticos</v>
      </c>
      <c r="I15" s="74"/>
      <c r="J15" s="73"/>
      <c r="K15" s="62"/>
      <c r="L15" s="71" t="s">
        <v>106</v>
      </c>
      <c r="M15" s="72" t="str">
        <f>VLOOKUP(C10,'Formato descripción HU'!B7:O21,6,0)</f>
        <v>Creacion de submenus</v>
      </c>
      <c r="N15" s="74"/>
      <c r="O15" s="73"/>
      <c r="P15" s="63"/>
    </row>
    <row r="16" ht="19.5" customHeight="1">
      <c r="B16" s="58"/>
      <c r="C16" s="75"/>
      <c r="D16" s="76"/>
      <c r="E16" s="77"/>
      <c r="F16" s="62"/>
      <c r="G16" s="75"/>
      <c r="H16" s="76"/>
      <c r="J16" s="77"/>
      <c r="K16" s="62"/>
      <c r="L16" s="75"/>
      <c r="M16" s="76"/>
      <c r="O16" s="77"/>
      <c r="P16" s="63"/>
    </row>
    <row r="17" ht="19.5" customHeight="1">
      <c r="B17" s="58"/>
      <c r="C17" s="78"/>
      <c r="D17" s="79"/>
      <c r="E17" s="80"/>
      <c r="F17" s="62"/>
      <c r="G17" s="78"/>
      <c r="H17" s="79"/>
      <c r="I17" s="81"/>
      <c r="J17" s="80"/>
      <c r="K17" s="62"/>
      <c r="L17" s="78"/>
      <c r="M17" s="79"/>
      <c r="N17" s="81"/>
      <c r="O17" s="80"/>
      <c r="P17" s="63"/>
    </row>
    <row r="18" ht="9.75" customHeight="1">
      <c r="B18" s="58"/>
      <c r="C18" s="62"/>
      <c r="D18" s="62"/>
      <c r="E18" s="62"/>
      <c r="F18" s="62"/>
      <c r="G18" s="67"/>
      <c r="H18" s="67"/>
      <c r="I18" s="67"/>
      <c r="J18" s="62"/>
      <c r="K18" s="62"/>
      <c r="L18" s="62"/>
      <c r="M18" s="62"/>
      <c r="N18" s="62"/>
      <c r="O18" s="62"/>
      <c r="P18" s="63"/>
    </row>
    <row r="19" ht="19.5" customHeight="1">
      <c r="B19" s="58"/>
      <c r="C19" s="82" t="s">
        <v>107</v>
      </c>
      <c r="D19" s="73"/>
      <c r="E19" s="83" t="s">
        <v>108</v>
      </c>
      <c r="F19" s="84"/>
      <c r="G19" s="84"/>
      <c r="H19" s="84"/>
      <c r="I19" s="84"/>
      <c r="J19" s="84"/>
      <c r="K19" s="84"/>
      <c r="L19" s="84"/>
      <c r="M19" s="84"/>
      <c r="N19" s="84"/>
      <c r="O19" s="85"/>
      <c r="P19" s="63"/>
    </row>
    <row r="20" ht="19.5" customHeight="1">
      <c r="B20" s="58"/>
      <c r="C20" s="79"/>
      <c r="D20" s="80"/>
      <c r="E20" s="86"/>
      <c r="F20" s="87"/>
      <c r="G20" s="87"/>
      <c r="H20" s="87"/>
      <c r="I20" s="87"/>
      <c r="J20" s="87"/>
      <c r="K20" s="87"/>
      <c r="L20" s="87"/>
      <c r="M20" s="87"/>
      <c r="N20" s="87"/>
      <c r="O20" s="88"/>
      <c r="P20" s="63"/>
    </row>
    <row r="21" ht="9.75" customHeight="1">
      <c r="B21" s="58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3"/>
    </row>
    <row r="22" ht="19.5" customHeight="1">
      <c r="B22" s="58"/>
      <c r="C22" s="89" t="s">
        <v>109</v>
      </c>
      <c r="D22" s="90"/>
      <c r="E22" s="72" t="str">
        <f>VLOOKUP(C10,'Formato descripción HU'!B7:O21,12,0)</f>
        <v>Mediante el uso del mouse se puede realizar clic en las diferentes opciones que tiene los submenus</v>
      </c>
      <c r="F22" s="74"/>
      <c r="G22" s="74"/>
      <c r="H22" s="73"/>
      <c r="I22" s="62"/>
      <c r="J22" s="89" t="s">
        <v>13</v>
      </c>
      <c r="K22" s="73"/>
      <c r="L22" s="91" t="str">
        <f>VLOOKUP(C10,'Formato descripción HU'!B7:O21,13,0)</f>
        <v>Visualizacion en pantalla de los submenus</v>
      </c>
      <c r="M22" s="74"/>
      <c r="N22" s="74"/>
      <c r="O22" s="73"/>
      <c r="P22" s="63"/>
    </row>
    <row r="23" ht="19.5" customHeight="1">
      <c r="B23" s="58"/>
      <c r="C23" s="76"/>
      <c r="D23" s="92"/>
      <c r="E23" s="76"/>
      <c r="H23" s="77"/>
      <c r="I23" s="62"/>
      <c r="J23" s="76"/>
      <c r="K23" s="77"/>
      <c r="L23" s="76"/>
      <c r="O23" s="77"/>
      <c r="P23" s="63"/>
    </row>
    <row r="24" ht="19.5" customHeight="1">
      <c r="B24" s="58"/>
      <c r="C24" s="79"/>
      <c r="D24" s="93"/>
      <c r="E24" s="79"/>
      <c r="F24" s="81"/>
      <c r="G24" s="81"/>
      <c r="H24" s="80"/>
      <c r="I24" s="62"/>
      <c r="J24" s="79"/>
      <c r="K24" s="80"/>
      <c r="L24" s="79"/>
      <c r="M24" s="81"/>
      <c r="N24" s="81"/>
      <c r="O24" s="80"/>
      <c r="P24" s="63"/>
    </row>
    <row r="25" ht="9.75" customHeight="1">
      <c r="B25" s="94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6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HU'!$B$7:$B$21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