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83Jkobv7qCj2j9HPsUzp8agvXPJBBAwtxBV3pem+irw="/>
    </ext>
  </extLst>
</workbook>
</file>

<file path=xl/sharedStrings.xml><?xml version="1.0" encoding="utf-8"?>
<sst xmlns="http://schemas.openxmlformats.org/spreadsheetml/2006/main" count="161" uniqueCount="121">
  <si>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</si>
  <si>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</si>
  <si>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</si>
  <si>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</si>
  <si>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</si>
  <si>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</si>
  <si>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</si>
  <si>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</si>
  <si>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</si>
  <si>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</si>
  <si>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</si>
  <si>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</si>
  <si>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</si>
  <si>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</si>
  <si>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</si>
  <si>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</si>
  <si>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página web debe presentar una página de inicio (página principal) y el producto más popular.</t>
  </si>
  <si>
    <t>Presentación del negocio.</t>
  </si>
  <si>
    <t>Para que se visualice el objetivo e información de el negocio.</t>
  </si>
  <si>
    <t>Usuarios</t>
  </si>
  <si>
    <t>Visualización de los productos mediante fotos.</t>
  </si>
  <si>
    <t>Byron</t>
  </si>
  <si>
    <t>Alta</t>
  </si>
  <si>
    <t>Terminado</t>
  </si>
  <si>
    <t>Mediante la apertura de la página web.</t>
  </si>
  <si>
    <t>Los datos deben ser verificados por el desarrollador.</t>
  </si>
  <si>
    <t>Página principal.</t>
  </si>
  <si>
    <t>REQ002</t>
  </si>
  <si>
    <t>Se requiere un menú interactivo con las opciones de el almacen.</t>
  </si>
  <si>
    <t>Presentar de forma visual y accesible las opciones que ofrece la página.</t>
  </si>
  <si>
    <t>Para que los usuarios puedan observan las diferentes opciones que ofrece el almacen</t>
  </si>
  <si>
    <t>Personalización del encabezado de la pagina</t>
  </si>
  <si>
    <t>Anthony</t>
  </si>
  <si>
    <t xml:space="preserve">Mediante el uso del mouse en las diferentes opciones del menu </t>
  </si>
  <si>
    <t>Visualización en pantalla del menú.</t>
  </si>
  <si>
    <t>Menú principal.</t>
  </si>
  <si>
    <t>REQ003</t>
  </si>
  <si>
    <t>Presentacion con imágenes de los productos que ofrece la tienda</t>
  </si>
  <si>
    <t>Presentar los productos que ofrece la tienda</t>
  </si>
  <si>
    <t>Los usuarios puedan visualizar mediantes imágenes los productos que pueden adquirir</t>
  </si>
  <si>
    <t xml:space="preserve">Mediante la personalizacion de las colecciones </t>
  </si>
  <si>
    <t>Keyner</t>
  </si>
  <si>
    <t>Mediante la navegación previa de la página web.</t>
  </si>
  <si>
    <t>Visualizacion de imágenes mediante presentacion</t>
  </si>
  <si>
    <t>Colección de productos</t>
  </si>
  <si>
    <t>REQ004</t>
  </si>
  <si>
    <t>La pagina web debe presentar paginas secundarias (submenus)</t>
  </si>
  <si>
    <t>Presentacion de los productos</t>
  </si>
  <si>
    <t xml:space="preserve">Se visualice de forma ordenada y detallada las diferentes categorias de productos que ofrece la tienda </t>
  </si>
  <si>
    <t>Personalización de submenus</t>
  </si>
  <si>
    <t>Wendy</t>
  </si>
  <si>
    <t>Mediante el uso del mouse se puede visualizar en las diferentes opciones que tiene los submenus</t>
  </si>
  <si>
    <t>Visualizacion en pantalla de los submenus</t>
  </si>
  <si>
    <t>Submenus</t>
  </si>
  <si>
    <t>REQ005</t>
  </si>
  <si>
    <t>Se desea colocar una guia de tallas solo a las prendas de vestir.</t>
  </si>
  <si>
    <t xml:space="preserve">Mostrar las tallas de un grupo de prendas de vestir en especifico </t>
  </si>
  <si>
    <t>Para que el usuario conozca la medida de cada prenda antes de recibirla.</t>
  </si>
  <si>
    <t>Mediante una guia de tallas y el uso de etiquetas</t>
  </si>
  <si>
    <t>keyner</t>
  </si>
  <si>
    <t>Solo los productos que tengan la etiquetas tallas tendran esta guia.</t>
  </si>
  <si>
    <t>Visualizacion de guia de tallas de los productos selecionados.</t>
  </si>
  <si>
    <t>Guia de tallas</t>
  </si>
  <si>
    <t>REQ006</t>
  </si>
  <si>
    <t>La página web debe establecer un enlace de comunicación con el asesor de ventas - cliente mediante Whatsaapp</t>
  </si>
  <si>
    <t>Envío y recepción de mensajes</t>
  </si>
  <si>
    <t>El usuario tendra la opción de enviar mensajes al personal encargado de la tienda de electrodomesticos para darle a conocer sus pedidos</t>
  </si>
  <si>
    <t>Enlace de comunicación para un enlance externo</t>
  </si>
  <si>
    <t xml:space="preserve">El usuario tendra la opción de enviar mensajes al asesor de ventas de la tienda  para darle a conocer sus pedidos
</t>
  </si>
  <si>
    <t>Envío de mensaje</t>
  </si>
  <si>
    <t>Pedido</t>
  </si>
  <si>
    <t>REQ007</t>
  </si>
  <si>
    <t>La página web debe permitir la comunicación mediante el whatsapp  con el personal de servicio al cliente de la tienda</t>
  </si>
  <si>
    <t>Comunicación personalizada</t>
  </si>
  <si>
    <t>El usuario podrá optar por comuniarse directamente con el personal de servicio al cliente  de la tienda de electrodomesticos mediante mensajes de whatsapp</t>
  </si>
  <si>
    <t xml:space="preserve">Enlace de comunicación mediante whatsapp </t>
  </si>
  <si>
    <t>Germán</t>
  </si>
  <si>
    <t>El usuario podrá enviar reclamos o sugerencias mediante la aplicación de whatsapp desde el menu principal</t>
  </si>
  <si>
    <t>Servicio al cliente</t>
  </si>
  <si>
    <t>REQ008</t>
  </si>
  <si>
    <t>La pagina debe permitir implementar un  temporizador para promociones u ofertas</t>
  </si>
  <si>
    <t>Mostrar las diversas ofertas disponibles</t>
  </si>
  <si>
    <t>Para que el usuario pueda adquirir productos a un menor costo</t>
  </si>
  <si>
    <t>Mediante la creación de un temporizador donde se visualice la oferta disponible</t>
  </si>
  <si>
    <t>Baja</t>
  </si>
  <si>
    <t>Mendiante la navegacion de la pagina, en el articulo en oferta o promoción</t>
  </si>
  <si>
    <t>.</t>
  </si>
  <si>
    <t>Temporizador</t>
  </si>
  <si>
    <t>REQ009</t>
  </si>
  <si>
    <t xml:space="preserve">La página web debe permitir mostrar al usuario la ubicación de la página web donde se encuentra
</t>
  </si>
  <si>
    <t>Localizacion en la página</t>
  </si>
  <si>
    <t>El usuario debe conocer en que parte de la página se encuentra navegando</t>
  </si>
  <si>
    <t>Mediante el remarcado de diferente estilo en el menú principal</t>
  </si>
  <si>
    <t xml:space="preserve">Media </t>
  </si>
  <si>
    <t>Cada ves que el usuario ingrese a una de las opciones que presenta el menu dicha opcion se desplazara cada uno de los submenus</t>
  </si>
  <si>
    <t>Remarcado de cada opcion seleccionada</t>
  </si>
  <si>
    <t>Ubicación</t>
  </si>
  <si>
    <t>REQ0010</t>
  </si>
  <si>
    <t>La pagina web debe permitir hacer un rastreo del pedido al momento de finalizar la compra</t>
  </si>
  <si>
    <t>Verificar el estado del pedido</t>
  </si>
  <si>
    <t>El usuario podrá verificar que el pedido se encuentre en camino a su domicilio</t>
  </si>
  <si>
    <t>Mediante  el tracking number el usuario podra ver el estado de su pedido en el order tracking</t>
  </si>
  <si>
    <t>En proceso</t>
  </si>
  <si>
    <t>Mediante la navegación en el order tracking</t>
  </si>
  <si>
    <t>Rastreo de pedidos</t>
  </si>
  <si>
    <t>REQ011</t>
  </si>
  <si>
    <t>REQ012</t>
  </si>
  <si>
    <t>REQ013</t>
  </si>
  <si>
    <t>REQ014</t>
  </si>
  <si>
    <t>No iniciado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</si>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</sst>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11.0"/>
      <color rgb="FF000000"/>
      <name val="Calibri"/>
    </font>
    <font>
      <sz val="10.0"/>
      <color rgb="FF00000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52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right style="thin">
        <color rgb="FF7B7B7B"/>
      </right>
      <bottom style="thin">
        <color rgb="FF7B7B7B"/>
      </bottom>
    </border>
    <border>
      <left style="thin">
        <color rgb="FF7B7B7B"/>
      </left>
      <right style="thin">
        <color rgb="FF7B7B7B"/>
      </right>
    </border>
    <border>
      <left style="thin">
        <color rgb="FF7B7B7B"/>
      </left>
      <top style="thin">
        <color rgb="FF7B7B7B"/>
      </top>
    </border>
    <border>
      <right style="thin">
        <color rgb="FF7B7B7B"/>
      </right>
      <top style="thin">
        <color rgb="FF000000"/>
      </top>
      <bottom style="thin">
        <color rgb="FF000000"/>
      </bottom>
    </border>
    <border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  <top style="thin">
        <color rgb="FF000000"/>
      </top>
    </border>
    <border>
      <left style="thin">
        <color rgb="FF7B7B7B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7B7B7B"/>
      </right>
    </border>
    <border>
      <left style="thin">
        <color rgb="FF7B7B7B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/>
      <top style="thin">
        <color rgb="FF000000"/>
      </top>
    </border>
    <border>
      <right/>
    </border>
    <border>
      <right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vertical="center"/>
    </xf>
    <xf borderId="6" fillId="0" fontId="1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top" wrapText="1"/>
    </xf>
    <xf borderId="5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shrinkToFit="0" vertical="top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7" numFmtId="0" xfId="0" applyAlignment="1" applyBorder="1" applyFill="1" applyFont="1">
      <alignment horizontal="center" vertical="center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6" fillId="0" fontId="1" numFmtId="164" xfId="0" applyAlignment="1" applyBorder="1" applyFont="1" applyNumberForma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top" wrapText="1"/>
    </xf>
    <xf borderId="2" fillId="0" fontId="8" numFmtId="0" xfId="0" applyAlignment="1" applyBorder="1" applyFont="1">
      <alignment vertical="center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shrinkToFit="0" vertical="center" wrapText="1"/>
    </xf>
    <xf borderId="21" fillId="3" fontId="7" numFmtId="0" xfId="0" applyAlignment="1" applyBorder="1" applyFont="1">
      <alignment horizontal="center" vertical="center"/>
    </xf>
    <xf borderId="22" fillId="0" fontId="6" numFmtId="0" xfId="0" applyAlignment="1" applyBorder="1" applyFont="1">
      <alignment shrinkToFit="0" vertical="center" wrapText="1"/>
    </xf>
    <xf borderId="23" fillId="0" fontId="6" numFmtId="0" xfId="0" applyAlignment="1" applyBorder="1" applyFont="1">
      <alignment horizontal="center" shrinkToFit="0" vertical="center" wrapText="1"/>
    </xf>
    <xf borderId="20" fillId="0" fontId="1" numFmtId="164" xfId="0" applyAlignment="1" applyBorder="1" applyFont="1" applyNumberFormat="1">
      <alignment horizontal="center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24" fillId="4" fontId="11" numFmtId="0" xfId="0" applyAlignment="1" applyBorder="1" applyFill="1" applyFont="1">
      <alignment horizontal="center" shrinkToFit="0" vertical="center" wrapText="1"/>
    </xf>
    <xf borderId="25" fillId="0" fontId="12" numFmtId="0" xfId="0" applyBorder="1" applyFont="1"/>
    <xf borderId="26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27" fillId="4" fontId="2" numFmtId="0" xfId="0" applyBorder="1" applyFont="1"/>
    <xf borderId="28" fillId="4" fontId="10" numFmtId="0" xfId="0" applyAlignment="1" applyBorder="1" applyFont="1">
      <alignment horizontal="left" shrinkToFit="0" vertical="center" wrapText="1"/>
    </xf>
    <xf borderId="28" fillId="4" fontId="1" numFmtId="0" xfId="0" applyBorder="1" applyFont="1"/>
    <xf borderId="28" fillId="4" fontId="2" numFmtId="0" xfId="0" applyBorder="1" applyFont="1"/>
    <xf borderId="29" fillId="4" fontId="2" numFmtId="0" xfId="0" applyBorder="1" applyFont="1"/>
    <xf borderId="30" fillId="4" fontId="2" numFmtId="0" xfId="0" applyBorder="1" applyFont="1"/>
    <xf borderId="6" fillId="5" fontId="13" numFmtId="0" xfId="0" applyAlignment="1" applyBorder="1" applyFill="1" applyFont="1">
      <alignment horizontal="center" vertical="center"/>
    </xf>
    <xf borderId="31" fillId="4" fontId="14" numFmtId="0" xfId="0" applyAlignment="1" applyBorder="1" applyFont="1">
      <alignment vertical="center"/>
    </xf>
    <xf borderId="24" fillId="5" fontId="13" numFmtId="0" xfId="0" applyAlignment="1" applyBorder="1" applyFont="1">
      <alignment horizontal="center" vertical="center"/>
    </xf>
    <xf borderId="31" fillId="4" fontId="2" numFmtId="0" xfId="0" applyBorder="1" applyFont="1"/>
    <xf borderId="32" fillId="4" fontId="2" numFmtId="0" xfId="0" applyBorder="1" applyFont="1"/>
    <xf borderId="6" fillId="6" fontId="15" numFmtId="0" xfId="0" applyAlignment="1" applyBorder="1" applyFill="1" applyFont="1">
      <alignment horizontal="center" vertical="center"/>
    </xf>
    <xf borderId="31" fillId="4" fontId="1" numFmtId="0" xfId="0" applyAlignment="1" applyBorder="1" applyFont="1">
      <alignment shrinkToFit="0" vertical="center" wrapText="1"/>
    </xf>
    <xf borderId="24" fillId="6" fontId="1" numFmtId="0" xfId="0" applyAlignment="1" applyBorder="1" applyFont="1">
      <alignment horizontal="center" vertical="center"/>
    </xf>
    <xf borderId="31" fillId="4" fontId="1" numFmtId="0" xfId="0" applyAlignment="1" applyBorder="1" applyFont="1">
      <alignment vertical="center"/>
    </xf>
    <xf borderId="31" fillId="4" fontId="15" numFmtId="0" xfId="0" applyAlignment="1" applyBorder="1" applyFont="1">
      <alignment horizontal="center" vertical="center"/>
    </xf>
    <xf borderId="31" fillId="4" fontId="1" numFmtId="0" xfId="0" applyAlignment="1" applyBorder="1" applyFont="1">
      <alignment horizontal="center" vertical="center"/>
    </xf>
    <xf borderId="16" fillId="7" fontId="13" numFmtId="0" xfId="0" applyAlignment="1" applyBorder="1" applyFill="1" applyFont="1">
      <alignment horizontal="center" vertical="center"/>
    </xf>
    <xf borderId="33" fillId="6" fontId="1" numFmtId="0" xfId="0" applyAlignment="1" applyBorder="1" applyFont="1">
      <alignment horizontal="center" shrinkToFit="0" vertical="center" wrapText="1"/>
    </xf>
    <xf borderId="34" fillId="0" fontId="12" numFmtId="0" xfId="0" applyBorder="1" applyFont="1"/>
    <xf borderId="35" fillId="0" fontId="12" numFmtId="0" xfId="0" applyBorder="1" applyFont="1"/>
    <xf borderId="36" fillId="0" fontId="12" numFmtId="0" xfId="0" applyBorder="1" applyFont="1"/>
    <xf borderId="37" fillId="0" fontId="12" numFmtId="0" xfId="0" applyBorder="1" applyFont="1"/>
    <xf borderId="38" fillId="0" fontId="12" numFmtId="0" xfId="0" applyBorder="1" applyFont="1"/>
    <xf borderId="20" fillId="0" fontId="12" numFmtId="0" xfId="0" applyBorder="1" applyFont="1"/>
    <xf borderId="22" fillId="0" fontId="12" numFmtId="0" xfId="0" applyBorder="1" applyFont="1"/>
    <xf borderId="23" fillId="0" fontId="12" numFmtId="0" xfId="0" applyBorder="1" applyFont="1"/>
    <xf borderId="39" fillId="0" fontId="12" numFmtId="0" xfId="0" applyBorder="1" applyFont="1"/>
    <xf borderId="33" fillId="8" fontId="16" numFmtId="0" xfId="0" applyAlignment="1" applyBorder="1" applyFill="1" applyFont="1">
      <alignment horizontal="center" vertical="center"/>
    </xf>
    <xf borderId="40" fillId="2" fontId="15" numFmtId="0" xfId="0" applyAlignment="1" applyBorder="1" applyFont="1">
      <alignment horizontal="center" vertical="center"/>
    </xf>
    <xf borderId="41" fillId="0" fontId="12" numFmtId="0" xfId="0" applyBorder="1" applyFont="1"/>
    <xf borderId="42" fillId="0" fontId="12" numFmtId="0" xfId="0" applyBorder="1" applyFont="1"/>
    <xf borderId="43" fillId="0" fontId="12" numFmtId="0" xfId="0" applyBorder="1" applyFont="1"/>
    <xf borderId="44" fillId="0" fontId="12" numFmtId="0" xfId="0" applyBorder="1" applyFont="1"/>
    <xf borderId="45" fillId="0" fontId="12" numFmtId="0" xfId="0" applyBorder="1" applyFont="1"/>
    <xf borderId="33" fillId="5" fontId="13" numFmtId="0" xfId="0" applyAlignment="1" applyBorder="1" applyFont="1">
      <alignment horizontal="center" vertical="center"/>
    </xf>
    <xf borderId="46" fillId="0" fontId="12" numFmtId="0" xfId="0" applyBorder="1" applyFont="1"/>
    <xf borderId="33" fillId="6" fontId="1" numFmtId="164" xfId="0" applyAlignment="1" applyBorder="1" applyFont="1" applyNumberFormat="1">
      <alignment horizontal="center" vertical="center"/>
    </xf>
    <xf borderId="47" fillId="0" fontId="12" numFmtId="0" xfId="0" applyBorder="1" applyFont="1"/>
    <xf borderId="48" fillId="0" fontId="12" numFmtId="0" xfId="0" applyBorder="1" applyFont="1"/>
    <xf borderId="49" fillId="4" fontId="2" numFmtId="0" xfId="0" applyBorder="1" applyFont="1"/>
    <xf borderId="50" fillId="4" fontId="2" numFmtId="0" xfId="0" applyBorder="1" applyFont="1"/>
    <xf borderId="51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6.63"/>
    <col customWidth="1" min="3" max="3" width="26.0"/>
    <col customWidth="1" min="4" max="4" width="26.25"/>
    <col customWidth="1" min="5" max="5" width="26.0"/>
    <col customWidth="1" min="6" max="6" width="15.0"/>
    <col customWidth="1" min="7" max="7" width="20.63"/>
    <col customWidth="1" min="8" max="8" width="14.63"/>
    <col customWidth="1" min="9" max="11" width="10.63"/>
    <col customWidth="1" min="12" max="12" width="11.88"/>
    <col customWidth="1" min="13" max="13" width="29.5"/>
    <col customWidth="1" min="14" max="15" width="20.63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9">
        <v>5.0</v>
      </c>
      <c r="J6" s="10">
        <v>45121.0</v>
      </c>
      <c r="K6" s="9" t="s">
        <v>22</v>
      </c>
      <c r="L6" s="9" t="s">
        <v>23</v>
      </c>
      <c r="M6" s="11" t="s">
        <v>24</v>
      </c>
      <c r="N6" s="12" t="s">
        <v>25</v>
      </c>
      <c r="O6" s="12" t="s">
        <v>26</v>
      </c>
    </row>
    <row r="7" ht="74.25" customHeight="1">
      <c r="B7" s="8" t="s">
        <v>27</v>
      </c>
      <c r="C7" s="13" t="s">
        <v>28</v>
      </c>
      <c r="D7" s="13" t="s">
        <v>29</v>
      </c>
      <c r="E7" s="13" t="s">
        <v>30</v>
      </c>
      <c r="F7" s="9" t="s">
        <v>19</v>
      </c>
      <c r="G7" s="9" t="s">
        <v>31</v>
      </c>
      <c r="H7" s="9" t="s">
        <v>32</v>
      </c>
      <c r="I7" s="9">
        <v>3.0</v>
      </c>
      <c r="J7" s="10">
        <v>45121.0</v>
      </c>
      <c r="K7" s="9" t="s">
        <v>22</v>
      </c>
      <c r="L7" s="9" t="s">
        <v>23</v>
      </c>
      <c r="M7" s="11" t="s">
        <v>33</v>
      </c>
      <c r="N7" s="9" t="s">
        <v>34</v>
      </c>
      <c r="O7" s="13" t="s">
        <v>35</v>
      </c>
    </row>
    <row r="8" ht="86.25" customHeight="1">
      <c r="B8" s="14" t="s">
        <v>36</v>
      </c>
      <c r="C8" s="15" t="s">
        <v>37</v>
      </c>
      <c r="D8" s="15" t="s">
        <v>38</v>
      </c>
      <c r="E8" s="15" t="s">
        <v>39</v>
      </c>
      <c r="F8" s="12" t="s">
        <v>19</v>
      </c>
      <c r="G8" s="9" t="s">
        <v>40</v>
      </c>
      <c r="H8" s="9" t="s">
        <v>41</v>
      </c>
      <c r="I8" s="9">
        <v>3.0</v>
      </c>
      <c r="J8" s="10">
        <v>45122.0</v>
      </c>
      <c r="K8" s="9" t="s">
        <v>22</v>
      </c>
      <c r="L8" s="12" t="s">
        <v>23</v>
      </c>
      <c r="M8" s="16" t="s">
        <v>42</v>
      </c>
      <c r="N8" s="17" t="s">
        <v>43</v>
      </c>
      <c r="O8" s="15" t="s">
        <v>44</v>
      </c>
    </row>
    <row r="9" ht="72.0" customHeight="1">
      <c r="B9" s="8" t="s">
        <v>45</v>
      </c>
      <c r="C9" s="18" t="s">
        <v>46</v>
      </c>
      <c r="D9" s="18" t="s">
        <v>47</v>
      </c>
      <c r="E9" s="18" t="s">
        <v>48</v>
      </c>
      <c r="F9" s="9" t="s">
        <v>19</v>
      </c>
      <c r="G9" s="9" t="s">
        <v>49</v>
      </c>
      <c r="H9" s="9" t="s">
        <v>50</v>
      </c>
      <c r="I9" s="9">
        <v>3.0</v>
      </c>
      <c r="J9" s="10">
        <v>45122.0</v>
      </c>
      <c r="K9" s="9" t="s">
        <v>22</v>
      </c>
      <c r="L9" s="9" t="s">
        <v>23</v>
      </c>
      <c r="M9" s="16" t="s">
        <v>51</v>
      </c>
      <c r="N9" s="9" t="s">
        <v>52</v>
      </c>
      <c r="O9" s="18" t="s">
        <v>53</v>
      </c>
    </row>
    <row r="10" ht="90.0" customHeight="1">
      <c r="B10" s="8" t="s">
        <v>54</v>
      </c>
      <c r="C10" s="19" t="s">
        <v>55</v>
      </c>
      <c r="D10" s="19" t="s">
        <v>56</v>
      </c>
      <c r="E10" s="19" t="s">
        <v>57</v>
      </c>
      <c r="F10" s="20" t="s">
        <v>19</v>
      </c>
      <c r="G10" s="19" t="s">
        <v>58</v>
      </c>
      <c r="H10" s="20" t="s">
        <v>59</v>
      </c>
      <c r="I10" s="21">
        <v>3.0</v>
      </c>
      <c r="J10" s="10">
        <v>45122.0</v>
      </c>
      <c r="K10" s="9" t="s">
        <v>22</v>
      </c>
      <c r="L10" s="9" t="s">
        <v>23</v>
      </c>
      <c r="M10" s="22" t="s">
        <v>60</v>
      </c>
      <c r="N10" s="19" t="s">
        <v>61</v>
      </c>
      <c r="O10" s="19" t="s">
        <v>62</v>
      </c>
    </row>
    <row r="11" ht="72.0" customHeight="1">
      <c r="B11" s="8" t="s">
        <v>63</v>
      </c>
      <c r="C11" s="19" t="s">
        <v>64</v>
      </c>
      <c r="D11" s="19" t="s">
        <v>65</v>
      </c>
      <c r="E11" s="19" t="s">
        <v>66</v>
      </c>
      <c r="F11" s="19" t="s">
        <v>19</v>
      </c>
      <c r="G11" s="23" t="s">
        <v>67</v>
      </c>
      <c r="H11" s="19" t="s">
        <v>50</v>
      </c>
      <c r="I11" s="19">
        <v>3.0</v>
      </c>
      <c r="J11" s="10">
        <v>45122.0</v>
      </c>
      <c r="K11" s="19" t="s">
        <v>22</v>
      </c>
      <c r="L11" s="19" t="s">
        <v>23</v>
      </c>
      <c r="M11" s="19" t="s">
        <v>68</v>
      </c>
      <c r="N11" s="19" t="s">
        <v>69</v>
      </c>
      <c r="O11" s="19" t="s">
        <v>70</v>
      </c>
    </row>
    <row r="12" ht="93.0" customHeight="1">
      <c r="B12" s="8" t="s">
        <v>71</v>
      </c>
      <c r="C12" s="13" t="s">
        <v>72</v>
      </c>
      <c r="D12" s="13" t="s">
        <v>73</v>
      </c>
      <c r="E12" s="24" t="s">
        <v>74</v>
      </c>
      <c r="F12" s="19" t="s">
        <v>19</v>
      </c>
      <c r="G12" s="25" t="s">
        <v>75</v>
      </c>
      <c r="H12" s="18" t="s">
        <v>76</v>
      </c>
      <c r="I12" s="18">
        <v>3.0</v>
      </c>
      <c r="J12" s="26">
        <v>45135.0</v>
      </c>
      <c r="K12" s="13" t="s">
        <v>22</v>
      </c>
      <c r="L12" s="27" t="s">
        <v>23</v>
      </c>
      <c r="M12" s="26" t="s">
        <v>77</v>
      </c>
      <c r="N12" s="26" t="s">
        <v>69</v>
      </c>
      <c r="O12" s="13" t="s">
        <v>78</v>
      </c>
    </row>
    <row r="13" ht="74.25" customHeight="1">
      <c r="B13" s="8" t="s">
        <v>79</v>
      </c>
      <c r="C13" s="28" t="s">
        <v>80</v>
      </c>
      <c r="D13" s="29" t="s">
        <v>81</v>
      </c>
      <c r="E13" s="30" t="s">
        <v>82</v>
      </c>
      <c r="F13" s="31" t="s">
        <v>19</v>
      </c>
      <c r="G13" s="32" t="s">
        <v>83</v>
      </c>
      <c r="H13" s="23" t="s">
        <v>32</v>
      </c>
      <c r="I13" s="33">
        <v>3.0</v>
      </c>
      <c r="J13" s="34">
        <v>45139.0</v>
      </c>
      <c r="K13" s="30" t="s">
        <v>84</v>
      </c>
      <c r="L13" s="30" t="s">
        <v>23</v>
      </c>
      <c r="M13" s="30" t="s">
        <v>85</v>
      </c>
      <c r="N13" s="30" t="s">
        <v>86</v>
      </c>
      <c r="O13" s="30" t="s">
        <v>87</v>
      </c>
    </row>
    <row r="14" ht="93.75" customHeight="1">
      <c r="B14" s="14" t="s">
        <v>88</v>
      </c>
      <c r="C14" s="15" t="s">
        <v>89</v>
      </c>
      <c r="D14" s="15" t="s">
        <v>90</v>
      </c>
      <c r="E14" s="15" t="s">
        <v>91</v>
      </c>
      <c r="F14" s="15" t="s">
        <v>19</v>
      </c>
      <c r="G14" s="15" t="s">
        <v>92</v>
      </c>
      <c r="H14" s="35" t="s">
        <v>21</v>
      </c>
      <c r="I14" s="15">
        <v>2.0</v>
      </c>
      <c r="J14" s="36">
        <v>45141.0</v>
      </c>
      <c r="K14" s="15" t="s">
        <v>93</v>
      </c>
      <c r="L14" s="15" t="s">
        <v>23</v>
      </c>
      <c r="M14" s="37" t="s">
        <v>94</v>
      </c>
      <c r="N14" s="15" t="s">
        <v>95</v>
      </c>
      <c r="O14" s="15" t="s">
        <v>96</v>
      </c>
    </row>
    <row r="15" ht="90.0" customHeight="1">
      <c r="B15" s="38" t="s">
        <v>97</v>
      </c>
      <c r="C15" s="39" t="s">
        <v>98</v>
      </c>
      <c r="D15" s="39" t="s">
        <v>99</v>
      </c>
      <c r="E15" s="40" t="s">
        <v>100</v>
      </c>
      <c r="F15" s="41" t="s">
        <v>19</v>
      </c>
      <c r="G15" s="42" t="s">
        <v>101</v>
      </c>
      <c r="H15" s="39" t="s">
        <v>59</v>
      </c>
      <c r="I15" s="43">
        <v>7.0</v>
      </c>
      <c r="J15" s="44">
        <v>45146.0</v>
      </c>
      <c r="K15" s="45" t="s">
        <v>22</v>
      </c>
      <c r="L15" s="45" t="s">
        <v>102</v>
      </c>
      <c r="M15" s="39" t="s">
        <v>103</v>
      </c>
      <c r="N15" s="39" t="s">
        <v>86</v>
      </c>
      <c r="O15" s="39" t="s">
        <v>104</v>
      </c>
    </row>
    <row r="16" ht="39.75" customHeight="1">
      <c r="B16" s="8" t="s">
        <v>105</v>
      </c>
    </row>
    <row r="17" ht="39.75" customHeight="1">
      <c r="B17" s="8" t="s">
        <v>106</v>
      </c>
      <c r="C17" s="46"/>
      <c r="D17" s="46"/>
      <c r="E17" s="46"/>
      <c r="F17" s="46"/>
      <c r="G17" s="46"/>
      <c r="H17" s="46"/>
      <c r="I17" s="47"/>
      <c r="J17" s="48"/>
      <c r="K17" s="47"/>
      <c r="L17" s="47"/>
      <c r="M17" s="46"/>
      <c r="N17" s="46"/>
      <c r="O17" s="46"/>
    </row>
    <row r="18" ht="39.75" customHeight="1">
      <c r="B18" s="8" t="s">
        <v>107</v>
      </c>
      <c r="C18" s="46"/>
      <c r="D18" s="46"/>
      <c r="E18" s="46"/>
      <c r="F18" s="46"/>
      <c r="G18" s="46"/>
      <c r="H18" s="46"/>
      <c r="I18" s="47"/>
      <c r="J18" s="48"/>
      <c r="K18" s="47"/>
      <c r="L18" s="47"/>
      <c r="M18" s="46"/>
      <c r="N18" s="46"/>
      <c r="O18" s="46"/>
    </row>
    <row r="19" ht="39.75" customHeight="1">
      <c r="B19" s="8" t="s">
        <v>108</v>
      </c>
      <c r="C19" s="46"/>
      <c r="D19" s="46"/>
      <c r="E19" s="46"/>
      <c r="F19" s="46"/>
      <c r="G19" s="46"/>
      <c r="H19" s="46"/>
      <c r="I19" s="47"/>
      <c r="J19" s="48"/>
      <c r="K19" s="47"/>
      <c r="L19" s="47"/>
      <c r="M19" s="46"/>
      <c r="N19" s="46"/>
      <c r="O19" s="46"/>
    </row>
    <row r="20" ht="19.5" customHeight="1">
      <c r="I20" s="3"/>
      <c r="J20" s="3"/>
      <c r="K20" s="49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50"/>
      <c r="L24" s="3"/>
    </row>
    <row r="25" ht="19.5" customHeight="1">
      <c r="I25" s="1"/>
      <c r="J25" s="1"/>
      <c r="K25" s="50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 t="s">
        <v>22</v>
      </c>
      <c r="L29" s="1" t="s">
        <v>109</v>
      </c>
      <c r="M29" s="5"/>
    </row>
    <row r="30" ht="19.5" customHeight="1">
      <c r="I30" s="1"/>
      <c r="J30" s="1"/>
      <c r="K30" s="2" t="s">
        <v>93</v>
      </c>
      <c r="L30" s="1" t="s">
        <v>102</v>
      </c>
      <c r="M30" s="5"/>
    </row>
    <row r="31" ht="19.5" customHeight="1">
      <c r="I31" s="1"/>
      <c r="J31" s="1"/>
      <c r="K31" s="2" t="s">
        <v>84</v>
      </c>
      <c r="L31" s="1" t="s">
        <v>23</v>
      </c>
      <c r="M31" s="5"/>
    </row>
    <row r="32" ht="19.5" customHeight="1">
      <c r="I32" s="1"/>
      <c r="J32" s="1"/>
      <c r="K32" s="2"/>
      <c r="L32" s="1" t="s">
        <v>110</v>
      </c>
      <c r="M32" s="5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3:O3"/>
  </mergeCells>
  <dataValidations>
    <dataValidation type="list" allowBlank="1" showErrorMessage="1" sqref="K6:K15 K17:K19">
      <formula1>$K$29:$K$31</formula1>
    </dataValidation>
    <dataValidation type="list" allowBlank="1" showErrorMessage="1" sqref="L6:L15 L17:L19">
      <formula1>$L$29:$L$32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51"/>
      <c r="D4" s="51"/>
      <c r="E4" s="51"/>
      <c r="F4" s="5"/>
    </row>
    <row r="5" hidden="1">
      <c r="C5" s="51"/>
      <c r="D5" s="51"/>
      <c r="E5" s="51"/>
      <c r="F5" s="5"/>
    </row>
    <row r="6" ht="39.75" customHeight="1">
      <c r="B6" s="52" t="s">
        <v>111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4"/>
    </row>
    <row r="7" ht="9.75" customHeight="1"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</row>
    <row r="8" ht="9.75" customHeight="1">
      <c r="B8" s="56"/>
      <c r="C8" s="57"/>
      <c r="D8" s="57"/>
      <c r="E8" s="57"/>
      <c r="F8" s="58"/>
      <c r="G8" s="59"/>
      <c r="H8" s="59"/>
      <c r="I8" s="59"/>
      <c r="J8" s="59"/>
      <c r="K8" s="59"/>
      <c r="L8" s="59"/>
      <c r="M8" s="59"/>
      <c r="N8" s="59"/>
      <c r="O8" s="59"/>
      <c r="P8" s="60"/>
    </row>
    <row r="9" ht="30.0" customHeight="1">
      <c r="B9" s="61"/>
      <c r="C9" s="62" t="s">
        <v>1</v>
      </c>
      <c r="D9" s="63"/>
      <c r="E9" s="64" t="s">
        <v>112</v>
      </c>
      <c r="F9" s="54"/>
      <c r="G9" s="63"/>
      <c r="H9" s="64" t="s">
        <v>11</v>
      </c>
      <c r="I9" s="54"/>
      <c r="J9" s="65"/>
      <c r="K9" s="65"/>
      <c r="L9" s="65"/>
      <c r="M9" s="65"/>
      <c r="N9" s="65"/>
      <c r="O9" s="65"/>
      <c r="P9" s="66"/>
    </row>
    <row r="10" ht="30.0" customHeight="1">
      <c r="B10" s="61"/>
      <c r="C10" s="67" t="s">
        <v>15</v>
      </c>
      <c r="D10" s="68"/>
      <c r="E10" s="69" t="str">
        <f>VLOOKUP(C10,'Formato descripción HU'!B6:O19,5,0)</f>
        <v>Usuarios</v>
      </c>
      <c r="F10" s="54"/>
      <c r="G10" s="70"/>
      <c r="H10" s="69" t="str">
        <f>VLOOKUP(C10,'Formato descripción HU'!B6:O19,11,0)</f>
        <v>Terminado</v>
      </c>
      <c r="I10" s="54"/>
      <c r="J10" s="70"/>
      <c r="K10" s="65"/>
      <c r="L10" s="65"/>
      <c r="M10" s="65"/>
      <c r="N10" s="65"/>
      <c r="O10" s="65"/>
      <c r="P10" s="66"/>
    </row>
    <row r="11" ht="9.75" customHeight="1">
      <c r="B11" s="61"/>
      <c r="C11" s="71"/>
      <c r="D11" s="68"/>
      <c r="E11" s="72"/>
      <c r="F11" s="72"/>
      <c r="G11" s="70"/>
      <c r="H11" s="72"/>
      <c r="I11" s="72"/>
      <c r="J11" s="70"/>
      <c r="K11" s="72"/>
      <c r="L11" s="72"/>
      <c r="M11" s="65"/>
      <c r="N11" s="72"/>
      <c r="O11" s="72"/>
      <c r="P11" s="66"/>
    </row>
    <row r="12" ht="30.0" customHeight="1">
      <c r="B12" s="61"/>
      <c r="C12" s="62" t="s">
        <v>113</v>
      </c>
      <c r="D12" s="68"/>
      <c r="E12" s="64" t="s">
        <v>10</v>
      </c>
      <c r="F12" s="54"/>
      <c r="G12" s="70"/>
      <c r="H12" s="64" t="s">
        <v>114</v>
      </c>
      <c r="I12" s="54"/>
      <c r="J12" s="70"/>
      <c r="K12" s="72"/>
      <c r="L12" s="72"/>
      <c r="M12" s="65"/>
      <c r="N12" s="72"/>
      <c r="O12" s="72"/>
      <c r="P12" s="66"/>
    </row>
    <row r="13" ht="30.0" customHeight="1">
      <c r="B13" s="61"/>
      <c r="C13" s="67">
        <f>VLOOKUP('Historia de Usuario'!C10,'Formato descripción HU'!B6:O19,8,0)</f>
        <v>5</v>
      </c>
      <c r="D13" s="68"/>
      <c r="E13" s="69" t="str">
        <f>VLOOKUP(C10,'Formato descripción HU'!B6:O19,10,0)</f>
        <v>Alta</v>
      </c>
      <c r="F13" s="54"/>
      <c r="G13" s="70"/>
      <c r="H13" s="69" t="str">
        <f>VLOOKUP(C10,'Formato descripción HU'!B6:O19,7,0)</f>
        <v>Byron</v>
      </c>
      <c r="I13" s="54"/>
      <c r="J13" s="70"/>
      <c r="K13" s="72"/>
      <c r="L13" s="72"/>
      <c r="M13" s="65"/>
      <c r="N13" s="72"/>
      <c r="O13" s="72"/>
      <c r="P13" s="66"/>
    </row>
    <row r="14" ht="9.75" customHeight="1">
      <c r="B14" s="61"/>
      <c r="C14" s="65"/>
      <c r="D14" s="68"/>
      <c r="E14" s="65"/>
      <c r="F14" s="65"/>
      <c r="G14" s="70"/>
      <c r="H14" s="70"/>
      <c r="I14" s="65"/>
      <c r="J14" s="65"/>
      <c r="K14" s="65"/>
      <c r="L14" s="65"/>
      <c r="M14" s="65"/>
      <c r="N14" s="65"/>
      <c r="O14" s="65"/>
      <c r="P14" s="66"/>
    </row>
    <row r="15" ht="19.5" customHeight="1">
      <c r="B15" s="61"/>
      <c r="C15" s="73" t="s">
        <v>115</v>
      </c>
      <c r="D15" s="74" t="str">
        <f>VLOOKUP(C10,'Formato descripción HU'!B6:O19,3,0)</f>
        <v>Presentación del negocio.</v>
      </c>
      <c r="E15" s="75"/>
      <c r="F15" s="65"/>
      <c r="G15" s="73" t="s">
        <v>116</v>
      </c>
      <c r="H15" s="74" t="str">
        <f>VLOOKUP(C10,'Formato descripción HU'!B6:O19,4,0)</f>
        <v>Para que se visualice el objetivo e información de el negocio.</v>
      </c>
      <c r="I15" s="76"/>
      <c r="J15" s="75"/>
      <c r="K15" s="65"/>
      <c r="L15" s="73" t="s">
        <v>117</v>
      </c>
      <c r="M15" s="74" t="str">
        <f>VLOOKUP(C10,'Formato descripción HU'!B6:O19,6,0)</f>
        <v>Visualización de los productos mediante fotos.</v>
      </c>
      <c r="N15" s="76"/>
      <c r="O15" s="75"/>
      <c r="P15" s="66"/>
    </row>
    <row r="16" ht="19.5" customHeight="1">
      <c r="B16" s="61"/>
      <c r="C16" s="77"/>
      <c r="D16" s="78"/>
      <c r="E16" s="79"/>
      <c r="F16" s="65"/>
      <c r="G16" s="77"/>
      <c r="H16" s="78"/>
      <c r="J16" s="79"/>
      <c r="K16" s="65"/>
      <c r="L16" s="77"/>
      <c r="M16" s="78"/>
      <c r="O16" s="79"/>
      <c r="P16" s="66"/>
    </row>
    <row r="17" ht="19.5" customHeight="1">
      <c r="B17" s="61"/>
      <c r="C17" s="80"/>
      <c r="D17" s="81"/>
      <c r="E17" s="82"/>
      <c r="F17" s="65"/>
      <c r="G17" s="80"/>
      <c r="H17" s="81"/>
      <c r="I17" s="83"/>
      <c r="J17" s="82"/>
      <c r="K17" s="65"/>
      <c r="L17" s="80"/>
      <c r="M17" s="81"/>
      <c r="N17" s="83"/>
      <c r="O17" s="82"/>
      <c r="P17" s="66"/>
    </row>
    <row r="18" ht="9.75" customHeight="1">
      <c r="B18" s="61"/>
      <c r="C18" s="65"/>
      <c r="D18" s="65"/>
      <c r="E18" s="65"/>
      <c r="F18" s="65"/>
      <c r="G18" s="70"/>
      <c r="H18" s="70"/>
      <c r="I18" s="70"/>
      <c r="J18" s="65"/>
      <c r="K18" s="65"/>
      <c r="L18" s="65"/>
      <c r="M18" s="65"/>
      <c r="N18" s="65"/>
      <c r="O18" s="65"/>
      <c r="P18" s="66"/>
    </row>
    <row r="19" ht="19.5" customHeight="1">
      <c r="B19" s="61"/>
      <c r="C19" s="84" t="s">
        <v>118</v>
      </c>
      <c r="D19" s="75"/>
      <c r="E19" s="85" t="s">
        <v>119</v>
      </c>
      <c r="F19" s="86"/>
      <c r="G19" s="86"/>
      <c r="H19" s="86"/>
      <c r="I19" s="86"/>
      <c r="J19" s="86"/>
      <c r="K19" s="86"/>
      <c r="L19" s="86"/>
      <c r="M19" s="86"/>
      <c r="N19" s="86"/>
      <c r="O19" s="87"/>
      <c r="P19" s="66"/>
    </row>
    <row r="20" ht="19.5" customHeight="1">
      <c r="B20" s="61"/>
      <c r="C20" s="81"/>
      <c r="D20" s="82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66"/>
    </row>
    <row r="21" ht="9.75" customHeight="1">
      <c r="B21" s="61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ht="19.5" customHeight="1">
      <c r="B22" s="61"/>
      <c r="C22" s="91" t="s">
        <v>120</v>
      </c>
      <c r="D22" s="92"/>
      <c r="E22" s="74" t="str">
        <f>VLOOKUP(C10,'Formato descripción HU'!B6:O19,12,0)</f>
        <v>Mediante la apertura de la página web.</v>
      </c>
      <c r="F22" s="76"/>
      <c r="G22" s="76"/>
      <c r="H22" s="75"/>
      <c r="I22" s="65"/>
      <c r="J22" s="91" t="s">
        <v>13</v>
      </c>
      <c r="K22" s="75"/>
      <c r="L22" s="93" t="str">
        <f>VLOOKUP(C10,'Formato descripción HU'!B6:O19,13,0)</f>
        <v>Los datos deben ser verificados por el desarrollador.</v>
      </c>
      <c r="M22" s="76"/>
      <c r="N22" s="76"/>
      <c r="O22" s="75"/>
      <c r="P22" s="66"/>
    </row>
    <row r="23" ht="19.5" customHeight="1">
      <c r="B23" s="61"/>
      <c r="C23" s="78"/>
      <c r="D23" s="94"/>
      <c r="E23" s="78"/>
      <c r="H23" s="79"/>
      <c r="I23" s="65"/>
      <c r="J23" s="78"/>
      <c r="K23" s="79"/>
      <c r="L23" s="78"/>
      <c r="O23" s="79"/>
      <c r="P23" s="66"/>
    </row>
    <row r="24" ht="19.5" customHeight="1">
      <c r="B24" s="61"/>
      <c r="C24" s="81"/>
      <c r="D24" s="95"/>
      <c r="E24" s="81"/>
      <c r="F24" s="83"/>
      <c r="G24" s="83"/>
      <c r="H24" s="82"/>
      <c r="I24" s="65"/>
      <c r="J24" s="81"/>
      <c r="K24" s="82"/>
      <c r="L24" s="81"/>
      <c r="M24" s="83"/>
      <c r="N24" s="83"/>
      <c r="O24" s="82"/>
      <c r="P24" s="66"/>
    </row>
    <row r="25" ht="9.75" customHeight="1">
      <c r="B25" s="96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8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HU'!$B$6:$B$19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