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ongo\OneDrive\Escritorio\"/>
    </mc:Choice>
  </mc:AlternateContent>
  <xr:revisionPtr revIDLastSave="0" documentId="13_ncr:1_{B15E4AC2-BBBC-4A14-A740-706481C6A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<sst xmlns="http://schemas.openxmlformats.org/spreadsheetml/2006/main" count="161" uniqueCount="121">
  <si>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</si>
  <si>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</si>
  <si>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</si>
  <si>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</si>
  <si>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</si>
  <si>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</si>
  <si>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</si>
  <si>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</si>
  <si>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</si>
  <si>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</si>
  <si>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</si>
  <si>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</si>
  <si>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</si>
  <si>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</si>
  <si>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</si>
  <si>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</si>
  <si>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Keyner</t>
  </si>
  <si>
    <t>Alta</t>
  </si>
  <si>
    <t>Terminado</t>
  </si>
  <si>
    <t>REQ002</t>
  </si>
  <si>
    <t>Presentación del negocio.</t>
  </si>
  <si>
    <t>Para que se visualice el objetivo e información de el negocio.</t>
  </si>
  <si>
    <t>Usuarios</t>
  </si>
  <si>
    <t>Visualización de los productos mediante fotos.</t>
  </si>
  <si>
    <t>Wendy</t>
  </si>
  <si>
    <t>Mediante la apertura de la página web.</t>
  </si>
  <si>
    <t>Los datos deben ser verificados por el desarrollador.</t>
  </si>
  <si>
    <t>Página principal.</t>
  </si>
  <si>
    <t>REQ003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</si>
  <si>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</si>
  <si>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</si>
  <si>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</si>
  <si>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</si>
  <si>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Germán</t>
  </si>
  <si>
    <t xml:space="preserve">Mediante el uso del mouse en las diferentes opciones del menu </t>
  </si>
  <si>
    <t>Visualización en pantalla del menú.</t>
  </si>
  <si>
    <t>Menú principal.</t>
  </si>
  <si>
    <t>REQ004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</si>
  <si>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</si>
  <si>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</si>
  <si>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</si>
  <si>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</si>
  <si>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Anthony</t>
  </si>
  <si>
    <t>Mediante la navegación previa de la página web.</t>
  </si>
  <si>
    <t>Visualizacion de imágenes mediante presentacion</t>
  </si>
  <si>
    <t>Colección de productos</t>
  </si>
  <si>
    <t>REQ005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</si>
  <si>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</si>
  <si>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</si>
  <si>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</si>
  <si>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</si>
  <si>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Byron</t>
  </si>
  <si>
    <t>Mediante el uso del mouse se puede visualizar en las diferentes opciones que tiene los submenus</t>
  </si>
  <si>
    <t>Visualizacion en pantalla de los submenus</t>
  </si>
  <si>
    <t>Submenus</t>
  </si>
  <si>
    <t>REQ006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</si>
  <si>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</si>
  <si>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</si>
  <si>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</si>
  <si>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</si>
  <si>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</si>
  <si>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</si>
  <si>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</si>
  <si>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</si>
  <si>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REQ007</t>
  </si>
  <si>
    <t>La página web debe establecer un enlace de comunicación dueño-cliente mediante Whatsaapp</t>
  </si>
  <si>
    <t>Envío y recepción de mensajes</t>
  </si>
  <si>
    <t>El usuario tendra la opción de enviar mensajes al dueño de la tienda de electrodomesticos para darle a conocer sus pedidos o sugerencias</t>
  </si>
  <si>
    <t>Enlace de comunicación para un enlance externo</t>
  </si>
  <si>
    <t xml:space="preserve">El usuario tendra la opción de enviar mensajes al dueño de la tienda  para darle a conocer sus pedidos o sugerencias
</t>
  </si>
  <si>
    <t>Envío de mensaje</t>
  </si>
  <si>
    <t>Servicio al cliente</t>
  </si>
  <si>
    <t>REQ008</t>
  </si>
  <si>
    <t>La página web debe permitir la comunicación mediante el whatsapp bussines con el dueño de  la tienda</t>
  </si>
  <si>
    <t>Comunicación personalizada</t>
  </si>
  <si>
    <t>El usuario podrá optar por comuniarse directamente con el dueño de la tienda de electrodomesticos mediante mensajes de whatsapp</t>
  </si>
  <si>
    <t xml:space="preserve">Enlace de comunicación mediante whatsapp </t>
  </si>
  <si>
    <t>No iniciado</t>
  </si>
  <si>
    <t>El usuario podrá emviar mensajes mediante la aplicación de whatsapp</t>
  </si>
  <si>
    <t>Chat</t>
  </si>
  <si>
    <t>REQ009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</si>
  <si>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</si>
  <si>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</si>
  <si>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</si>
  <si>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</si>
  <si>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</si>
  <si>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</si>
  <si>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Temporizador</t>
  </si>
  <si>
    <t>La pagina web debe permitir hacer un rastreo del pedido al momento de finalizar la compra</t>
  </si>
  <si>
    <t>Verificar el estado del pedido</t>
  </si>
  <si>
    <t>El usuario podrá verificar que el pedido se encuentre en camino a su domicilio</t>
  </si>
  <si>
    <t>Mediante  el tracking number el usuario podra ver el estado de su pedido en el order tracking</t>
  </si>
  <si>
    <t>Mediante la navegación en el order tracking</t>
  </si>
  <si>
    <t>Rastreo de pedidos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</si>
  <si>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</si>
  <si>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</si>
  <si>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</si>
  <si>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</si>
  <si>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</si>
  <si>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</si>
  <si>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</si>
  <si>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</si>
  <si>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REQ012</t>
  </si>
  <si>
    <t>REQ013</t>
  </si>
  <si>
    <t>REQ014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</si>
  <si>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</si>
  <si>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</si>
  <si>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</si>
  <si>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</si>
  <si>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</si>
  <si>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</si>
  <si>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</si>
  <si>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</si>
  <si>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</si>
  <si>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</si>
  <si>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</si>
  <si>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</si>
  <si>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.</t>
  </si>
  <si>
    <t>La página web debe presentar una página de inicio (página principal) y el producto más popular.</t>
  </si>
  <si>
    <t>REQ0010</t>
  </si>
  <si>
    <t>REQ011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</si>
</sst>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4" borderId="22" xfId="0" applyFont="1" applyFill="1" applyBorder="1"/>
    <xf numFmtId="0" fontId="10" fillId="4" borderId="23" xfId="0" applyFont="1" applyFill="1" applyBorder="1" applyAlignment="1">
      <alignment horizontal="left" vertical="center" wrapText="1"/>
    </xf>
    <xf numFmtId="0" fontId="1" fillId="4" borderId="23" xfId="0" applyFont="1" applyFill="1" applyBorder="1"/>
    <xf numFmtId="0" fontId="2" fillId="4" borderId="23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vertical="center"/>
    </xf>
    <xf numFmtId="0" fontId="2" fillId="4" borderId="26" xfId="0" applyFont="1" applyFill="1" applyBorder="1"/>
    <xf numFmtId="0" fontId="2" fillId="4" borderId="27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vertical="center"/>
    </xf>
    <xf numFmtId="0" fontId="15" fillId="4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4" borderId="48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6" fillId="0" borderId="19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7" borderId="28" xfId="0" applyFont="1" applyFill="1" applyBorder="1" applyAlignment="1">
      <alignment horizontal="center" vertical="center"/>
    </xf>
    <xf numFmtId="0" fontId="12" fillId="0" borderId="32" xfId="0" applyFont="1" applyBorder="1"/>
    <xf numFmtId="0" fontId="12" fillId="0" borderId="35" xfId="0" applyFont="1" applyBorder="1"/>
    <xf numFmtId="0" fontId="1" fillId="6" borderId="29" xfId="0" applyFont="1" applyFill="1" applyBorder="1" applyAlignment="1">
      <alignment horizontal="center" vertical="center" wrapText="1"/>
    </xf>
    <xf numFmtId="0" fontId="12" fillId="0" borderId="31" xfId="0" applyFont="1" applyBorder="1"/>
    <xf numFmtId="0" fontId="12" fillId="0" borderId="30" xfId="0" applyFont="1" applyBorder="1"/>
    <xf numFmtId="0" fontId="12" fillId="0" borderId="33" xfId="0" applyFont="1" applyBorder="1"/>
    <xf numFmtId="0" fontId="12" fillId="0" borderId="34" xfId="0" applyFont="1" applyBorder="1"/>
    <xf numFmtId="0" fontId="12" fillId="0" borderId="36" xfId="0" applyFont="1" applyBorder="1"/>
    <xf numFmtId="0" fontId="12" fillId="0" borderId="38" xfId="0" applyFont="1" applyBorder="1"/>
    <xf numFmtId="0" fontId="12" fillId="0" borderId="37" xfId="0" applyFont="1" applyBorder="1"/>
    <xf numFmtId="0" fontId="15" fillId="2" borderId="39" xfId="0" applyFont="1" applyFill="1" applyBorder="1" applyAlignment="1">
      <alignment horizontal="center" vertical="center"/>
    </xf>
    <xf numFmtId="0" fontId="12" fillId="0" borderId="40" xfId="0" applyFont="1" applyBorder="1"/>
    <xf numFmtId="0" fontId="12" fillId="0" borderId="41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  <xf numFmtId="0" fontId="13" fillId="5" borderId="19" xfId="0" applyFont="1" applyFill="1" applyBorder="1" applyAlignment="1">
      <alignment horizontal="center" vertical="center"/>
    </xf>
    <xf numFmtId="0" fontId="12" fillId="0" borderId="21" xfId="0" applyFont="1" applyBorder="1"/>
    <xf numFmtId="0" fontId="1" fillId="6" borderId="19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11" fillId="4" borderId="19" xfId="0" applyFont="1" applyFill="1" applyBorder="1" applyAlignment="1">
      <alignment horizontal="center" vertical="center" wrapText="1"/>
    </xf>
    <xf numFmtId="0" fontId="12" fillId="0" borderId="20" xfId="0" applyFont="1" applyBorder="1"/>
    <xf numFmtId="164" fontId="1" fillId="6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zoomScale="90" zoomScaleNormal="90" workbookViewId="0">
      <selection activeCell="E7" sqref="E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5" t="s"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7" t="s">
        <v>15</v>
      </c>
      <c r="C6" s="8" t="s">
        <v>118</v>
      </c>
      <c r="D6" s="8" t="s">
        <v>20</v>
      </c>
      <c r="E6" s="8" t="s">
        <v>21</v>
      </c>
      <c r="F6" s="8" t="s">
        <v>22</v>
      </c>
      <c r="G6" s="8" t="s">
        <v>23</v>
      </c>
      <c r="H6" s="8" t="s">
        <v>51</v>
      </c>
      <c r="I6" s="8">
        <v>3</v>
      </c>
      <c r="J6" s="9">
        <v>45121</v>
      </c>
      <c r="K6" s="8" t="s">
        <v>17</v>
      </c>
      <c r="L6" s="8" t="s">
        <v>18</v>
      </c>
      <c r="M6" s="10" t="s">
        <v>25</v>
      </c>
      <c r="N6" s="11" t="s">
        <v>26</v>
      </c>
      <c r="O6" s="11" t="s">
        <v>27</v>
      </c>
    </row>
    <row r="7" spans="2:15" ht="74.25" customHeight="1" x14ac:dyDescent="0.2">
      <c r="B7" s="7" t="s">
        <v>19</v>
      </c>
      <c r="C7" s="12" t="s">
        <v>29</v>
      </c>
      <c r="D7" s="12" t="s">
        <v>30</v>
      </c>
      <c r="E7" s="12" t="s">
        <v>31</v>
      </c>
      <c r="F7" s="8" t="s">
        <v>22</v>
      </c>
      <c r="G7" s="8" t="s">
        <v>32</v>
      </c>
      <c r="H7" s="8" t="s">
        <v>42</v>
      </c>
      <c r="I7" s="8">
        <v>3</v>
      </c>
      <c r="J7" s="9">
        <v>45121</v>
      </c>
      <c r="K7" s="8" t="s">
        <v>17</v>
      </c>
      <c r="L7" s="8" t="s">
        <v>18</v>
      </c>
      <c r="M7" s="10" t="s">
        <v>34</v>
      </c>
      <c r="N7" s="8" t="s">
        <v>35</v>
      </c>
      <c r="O7" s="12" t="s">
        <v>36</v>
      </c>
    </row>
    <row r="8" spans="2:15" ht="86.25" customHeight="1" x14ac:dyDescent="0.2">
      <c r="B8" s="13" t="s">
        <v>28</v>
      </c>
      <c r="C8" s="14" t="s">
        <v>38</v>
      </c>
      <c r="D8" s="14" t="s">
        <v>39</v>
      </c>
      <c r="E8" s="14" t="s">
        <v>40</v>
      </c>
      <c r="F8" s="11" t="s">
        <v>22</v>
      </c>
      <c r="G8" s="8" t="s">
        <v>41</v>
      </c>
      <c r="H8" s="8" t="s">
        <v>16</v>
      </c>
      <c r="I8" s="8">
        <v>3</v>
      </c>
      <c r="J8" s="9">
        <v>45121</v>
      </c>
      <c r="K8" s="8" t="s">
        <v>17</v>
      </c>
      <c r="L8" s="11" t="s">
        <v>18</v>
      </c>
      <c r="M8" s="15" t="s">
        <v>43</v>
      </c>
      <c r="N8" s="16" t="s">
        <v>44</v>
      </c>
      <c r="O8" s="14" t="s">
        <v>45</v>
      </c>
    </row>
    <row r="9" spans="2:15" ht="72" customHeight="1" x14ac:dyDescent="0.2">
      <c r="B9" s="7" t="s">
        <v>37</v>
      </c>
      <c r="C9" s="17" t="s">
        <v>47</v>
      </c>
      <c r="D9" s="17" t="s">
        <v>48</v>
      </c>
      <c r="E9" s="17" t="s">
        <v>49</v>
      </c>
      <c r="F9" s="8" t="s">
        <v>22</v>
      </c>
      <c r="G9" s="8" t="s">
        <v>50</v>
      </c>
      <c r="H9" s="8" t="s">
        <v>24</v>
      </c>
      <c r="I9" s="8">
        <v>3</v>
      </c>
      <c r="J9" s="9">
        <v>45121</v>
      </c>
      <c r="K9" s="8" t="s">
        <v>17</v>
      </c>
      <c r="L9" s="8" t="s">
        <v>18</v>
      </c>
      <c r="M9" s="15" t="s">
        <v>52</v>
      </c>
      <c r="N9" s="8" t="s">
        <v>53</v>
      </c>
      <c r="O9" s="17" t="s">
        <v>54</v>
      </c>
    </row>
    <row r="10" spans="2:15" ht="90" customHeight="1" x14ac:dyDescent="0.2">
      <c r="B10" s="7" t="s">
        <v>46</v>
      </c>
      <c r="C10" s="18" t="s">
        <v>56</v>
      </c>
      <c r="D10" s="18" t="s">
        <v>57</v>
      </c>
      <c r="E10" s="18" t="s">
        <v>58</v>
      </c>
      <c r="F10" s="19" t="s">
        <v>22</v>
      </c>
      <c r="G10" s="18" t="s">
        <v>59</v>
      </c>
      <c r="H10" s="19" t="s">
        <v>60</v>
      </c>
      <c r="I10" s="19">
        <v>5</v>
      </c>
      <c r="J10" s="9">
        <v>45121</v>
      </c>
      <c r="K10" s="8" t="s">
        <v>17</v>
      </c>
      <c r="L10" s="8" t="s">
        <v>18</v>
      </c>
      <c r="M10" s="20" t="s">
        <v>61</v>
      </c>
      <c r="N10" s="18" t="s">
        <v>62</v>
      </c>
      <c r="O10" s="18" t="s">
        <v>63</v>
      </c>
    </row>
    <row r="11" spans="2:15" ht="72" customHeight="1" x14ac:dyDescent="0.2">
      <c r="B11" s="7" t="s">
        <v>55</v>
      </c>
      <c r="C11" s="18" t="s">
        <v>65</v>
      </c>
      <c r="D11" s="18" t="s">
        <v>66</v>
      </c>
      <c r="E11" s="18" t="s">
        <v>67</v>
      </c>
      <c r="F11" s="18" t="s">
        <v>22</v>
      </c>
      <c r="G11" s="21" t="s">
        <v>68</v>
      </c>
      <c r="H11" s="18" t="s">
        <v>24</v>
      </c>
      <c r="I11" s="18">
        <v>3</v>
      </c>
      <c r="J11" s="9">
        <v>45121</v>
      </c>
      <c r="K11" s="18" t="s">
        <v>17</v>
      </c>
      <c r="L11" s="18" t="s">
        <v>18</v>
      </c>
      <c r="M11" s="18" t="s">
        <v>69</v>
      </c>
      <c r="N11" s="18" t="s">
        <v>70</v>
      </c>
      <c r="O11" s="18" t="s">
        <v>71</v>
      </c>
    </row>
    <row r="12" spans="2:15" ht="93" customHeight="1" x14ac:dyDescent="0.2">
      <c r="B12" s="7" t="s">
        <v>64</v>
      </c>
      <c r="C12" s="12" t="s">
        <v>73</v>
      </c>
      <c r="D12" s="12" t="s">
        <v>74</v>
      </c>
      <c r="E12" s="22" t="s">
        <v>75</v>
      </c>
      <c r="F12" s="18" t="s">
        <v>22</v>
      </c>
      <c r="G12" s="23" t="s">
        <v>76</v>
      </c>
      <c r="H12" s="17" t="s">
        <v>33</v>
      </c>
      <c r="I12" s="17">
        <v>3</v>
      </c>
      <c r="J12" s="24">
        <v>45132</v>
      </c>
      <c r="K12" s="12" t="s">
        <v>17</v>
      </c>
      <c r="L12" s="25" t="s">
        <v>18</v>
      </c>
      <c r="M12" s="24" t="s">
        <v>78</v>
      </c>
      <c r="N12" s="24" t="s">
        <v>70</v>
      </c>
      <c r="O12" s="12" t="s">
        <v>79</v>
      </c>
    </row>
    <row r="13" spans="2:15" ht="74.25" customHeight="1" x14ac:dyDescent="0.2">
      <c r="B13" s="7" t="s">
        <v>72</v>
      </c>
      <c r="C13" s="26" t="s">
        <v>81</v>
      </c>
      <c r="D13" s="27" t="s">
        <v>82</v>
      </c>
      <c r="E13" s="14" t="s">
        <v>83</v>
      </c>
      <c r="F13" s="28" t="s">
        <v>22</v>
      </c>
      <c r="G13" s="29" t="s">
        <v>84</v>
      </c>
      <c r="H13" s="21" t="s">
        <v>42</v>
      </c>
      <c r="I13" s="30">
        <v>2</v>
      </c>
      <c r="J13" s="31">
        <v>45132</v>
      </c>
      <c r="K13" s="14" t="s">
        <v>85</v>
      </c>
      <c r="L13" s="14" t="s">
        <v>18</v>
      </c>
      <c r="M13" s="14" t="s">
        <v>86</v>
      </c>
      <c r="N13" s="14" t="s">
        <v>117</v>
      </c>
      <c r="O13" s="14" t="s">
        <v>87</v>
      </c>
    </row>
    <row r="14" spans="2:15" ht="93.75" customHeight="1" x14ac:dyDescent="0.2">
      <c r="B14" s="7" t="s">
        <v>80</v>
      </c>
      <c r="C14" s="14" t="s">
        <v>88</v>
      </c>
      <c r="D14" s="14" t="s">
        <v>89</v>
      </c>
      <c r="E14" s="32" t="s">
        <v>90</v>
      </c>
      <c r="F14" s="33" t="s">
        <v>22</v>
      </c>
      <c r="G14" s="61" t="s">
        <v>91</v>
      </c>
      <c r="H14" s="64" t="s">
        <v>60</v>
      </c>
      <c r="I14" s="62">
        <v>5</v>
      </c>
      <c r="J14" s="31">
        <v>45140</v>
      </c>
      <c r="K14" s="34" t="s">
        <v>17</v>
      </c>
      <c r="L14" s="34" t="s">
        <v>77</v>
      </c>
      <c r="M14" s="14" t="s">
        <v>92</v>
      </c>
      <c r="N14" s="14" t="s">
        <v>117</v>
      </c>
      <c r="O14" s="14" t="s">
        <v>93</v>
      </c>
    </row>
    <row r="15" spans="2:15" ht="90" customHeight="1" x14ac:dyDescent="0.2">
      <c r="B15" s="35" t="s">
        <v>119</v>
      </c>
      <c r="C15" s="18" t="s">
        <v>94</v>
      </c>
      <c r="D15" s="18" t="s">
        <v>95</v>
      </c>
      <c r="E15" s="18" t="s">
        <v>96</v>
      </c>
      <c r="F15" s="11" t="s">
        <v>22</v>
      </c>
      <c r="G15" s="8" t="s">
        <v>97</v>
      </c>
      <c r="H15" s="63" t="s">
        <v>51</v>
      </c>
      <c r="I15" s="11">
        <v>3</v>
      </c>
      <c r="J15" s="9">
        <v>45140</v>
      </c>
      <c r="K15" s="8" t="s">
        <v>98</v>
      </c>
      <c r="L15" s="8" t="s">
        <v>77</v>
      </c>
      <c r="M15" s="15" t="s">
        <v>99</v>
      </c>
      <c r="N15" s="8" t="s">
        <v>100</v>
      </c>
      <c r="O15" s="18" t="s">
        <v>101</v>
      </c>
    </row>
    <row r="16" spans="2:15" ht="39.75" customHeight="1" x14ac:dyDescent="0.2">
      <c r="B16" s="7" t="s">
        <v>120</v>
      </c>
      <c r="C16" s="36"/>
      <c r="D16" s="36"/>
      <c r="E16" s="36"/>
      <c r="F16" s="36"/>
      <c r="G16" s="36"/>
      <c r="H16" s="36"/>
      <c r="I16" s="37"/>
      <c r="J16" s="38"/>
      <c r="K16" s="37"/>
      <c r="L16" s="37"/>
      <c r="M16" s="36"/>
      <c r="N16" s="36"/>
      <c r="O16" s="36"/>
    </row>
    <row r="17" spans="2:15" ht="39.75" customHeight="1" x14ac:dyDescent="0.2">
      <c r="B17" s="7" t="s">
        <v>102</v>
      </c>
      <c r="C17" s="36"/>
      <c r="D17" s="36"/>
      <c r="E17" s="36"/>
      <c r="F17" s="36"/>
      <c r="G17" s="36"/>
      <c r="H17" s="36"/>
      <c r="I17" s="37"/>
      <c r="J17" s="38"/>
      <c r="K17" s="37"/>
      <c r="L17" s="37"/>
      <c r="M17" s="36"/>
      <c r="N17" s="36"/>
      <c r="O17" s="36"/>
    </row>
    <row r="18" spans="2:15" ht="39.75" customHeight="1" x14ac:dyDescent="0.2">
      <c r="B18" s="7" t="s">
        <v>103</v>
      </c>
      <c r="C18" s="36"/>
      <c r="D18" s="36"/>
      <c r="E18" s="36"/>
      <c r="F18" s="36"/>
      <c r="G18" s="36"/>
      <c r="H18" s="36"/>
      <c r="I18" s="37"/>
      <c r="J18" s="38"/>
      <c r="K18" s="37"/>
      <c r="L18" s="37"/>
      <c r="M18" s="36"/>
      <c r="N18" s="36"/>
      <c r="O18" s="36"/>
    </row>
    <row r="19" spans="2:15" ht="39.75" customHeight="1" x14ac:dyDescent="0.2">
      <c r="B19" s="7" t="s">
        <v>104</v>
      </c>
      <c r="C19" s="36"/>
      <c r="D19" s="36"/>
      <c r="E19" s="36"/>
      <c r="F19" s="36"/>
      <c r="G19" s="36"/>
      <c r="H19" s="36"/>
      <c r="I19" s="37"/>
      <c r="J19" s="38"/>
      <c r="K19" s="37"/>
      <c r="L19" s="37"/>
      <c r="M19" s="36"/>
      <c r="N19" s="36"/>
      <c r="O19" s="36"/>
    </row>
    <row r="20" spans="2:15" ht="19.5" customHeight="1" x14ac:dyDescent="0.2">
      <c r="I20" s="3"/>
      <c r="J20" s="3"/>
      <c r="K20" s="39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">
      <c r="I24" s="1"/>
      <c r="J24" s="1"/>
      <c r="K24" s="40"/>
      <c r="L24" s="3"/>
    </row>
    <row r="25" spans="2:15" ht="19.5" customHeight="1" x14ac:dyDescent="0.2">
      <c r="I25" s="1"/>
      <c r="J25" s="1"/>
      <c r="K25" s="40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 t="s">
        <v>17</v>
      </c>
      <c r="L29" s="1" t="s">
        <v>77</v>
      </c>
      <c r="M29" s="4"/>
    </row>
    <row r="30" spans="2:15" ht="19.5" customHeight="1" x14ac:dyDescent="0.25">
      <c r="I30" s="1"/>
      <c r="J30" s="1"/>
      <c r="K30" s="2" t="s">
        <v>98</v>
      </c>
      <c r="L30" s="1" t="s">
        <v>105</v>
      </c>
      <c r="M30" s="4"/>
    </row>
    <row r="31" spans="2:15" ht="19.5" customHeight="1" x14ac:dyDescent="0.25">
      <c r="I31" s="1"/>
      <c r="J31" s="1"/>
      <c r="K31" s="2" t="s">
        <v>85</v>
      </c>
      <c r="L31" s="1" t="s">
        <v>18</v>
      </c>
      <c r="M31" s="4"/>
    </row>
    <row r="32" spans="2:15" ht="19.5" customHeight="1" x14ac:dyDescent="0.25">
      <c r="I32" s="1"/>
      <c r="J32" s="1"/>
      <c r="K32" s="2"/>
      <c r="L32" s="1" t="s">
        <v>106</v>
      </c>
      <c r="M32" s="4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41"/>
      <c r="D4" s="41"/>
      <c r="E4" s="41"/>
      <c r="F4" s="4"/>
    </row>
    <row r="5" spans="2:16" hidden="1" x14ac:dyDescent="0.25">
      <c r="C5" s="41"/>
      <c r="D5" s="41"/>
      <c r="E5" s="41"/>
      <c r="F5" s="4"/>
    </row>
    <row r="6" spans="2:16" ht="39.75" customHeight="1" x14ac:dyDescent="0.2">
      <c r="B6" s="92" t="s">
        <v>107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5"/>
    </row>
    <row r="7" spans="2:16" ht="9.75" customHeight="1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49" t="s">
        <v>1</v>
      </c>
      <c r="D9" s="50"/>
      <c r="E9" s="84" t="s">
        <v>108</v>
      </c>
      <c r="F9" s="85"/>
      <c r="G9" s="50"/>
      <c r="H9" s="84" t="s">
        <v>11</v>
      </c>
      <c r="I9" s="85"/>
      <c r="J9" s="51"/>
      <c r="K9" s="51"/>
      <c r="L9" s="51"/>
      <c r="M9" s="51"/>
      <c r="N9" s="51"/>
      <c r="O9" s="51"/>
      <c r="P9" s="52"/>
    </row>
    <row r="10" spans="2:16" ht="30" customHeight="1" x14ac:dyDescent="0.2">
      <c r="B10" s="48"/>
      <c r="C10" s="53" t="s">
        <v>15</v>
      </c>
      <c r="D10" s="54"/>
      <c r="E10" s="86" t="str">
        <f>VLOOKUP(C10,'Formato descripción HU'!B6:O19,5,0)</f>
        <v>Usuarios</v>
      </c>
      <c r="F10" s="85"/>
      <c r="G10" s="55"/>
      <c r="H10" s="86" t="str">
        <f>VLOOKUP(C10,'Formato descripción HU'!B6:O19,11,0)</f>
        <v>Terminado</v>
      </c>
      <c r="I10" s="85"/>
      <c r="J10" s="55"/>
      <c r="K10" s="51"/>
      <c r="L10" s="51"/>
      <c r="M10" s="51"/>
      <c r="N10" s="51"/>
      <c r="O10" s="51"/>
      <c r="P10" s="52"/>
    </row>
    <row r="11" spans="2:16" ht="9.75" customHeight="1" x14ac:dyDescent="0.2">
      <c r="B11" s="48"/>
      <c r="C11" s="56"/>
      <c r="D11" s="54"/>
      <c r="E11" s="57"/>
      <c r="F11" s="57"/>
      <c r="G11" s="55"/>
      <c r="H11" s="57"/>
      <c r="I11" s="57"/>
      <c r="J11" s="55"/>
      <c r="K11" s="57"/>
      <c r="L11" s="57"/>
      <c r="M11" s="51"/>
      <c r="N11" s="57"/>
      <c r="O11" s="57"/>
      <c r="P11" s="52"/>
    </row>
    <row r="12" spans="2:16" ht="30" customHeight="1" x14ac:dyDescent="0.2">
      <c r="B12" s="48"/>
      <c r="C12" s="49" t="s">
        <v>109</v>
      </c>
      <c r="D12" s="54"/>
      <c r="E12" s="84" t="s">
        <v>10</v>
      </c>
      <c r="F12" s="85"/>
      <c r="G12" s="55"/>
      <c r="H12" s="84" t="s">
        <v>110</v>
      </c>
      <c r="I12" s="85"/>
      <c r="J12" s="55"/>
      <c r="K12" s="57"/>
      <c r="L12" s="57"/>
      <c r="M12" s="51"/>
      <c r="N12" s="57"/>
      <c r="O12" s="57"/>
      <c r="P12" s="52"/>
    </row>
    <row r="13" spans="2:16" ht="30" customHeight="1" x14ac:dyDescent="0.2">
      <c r="B13" s="48"/>
      <c r="C13" s="53">
        <f>VLOOKUP('Historia de Usuario'!C10,'Formato descripción HU'!B6:O19,8,0)</f>
        <v>3</v>
      </c>
      <c r="D13" s="54"/>
      <c r="E13" s="86" t="str">
        <f>VLOOKUP(C10,'Formato descripción HU'!B6:O19,10,0)</f>
        <v>Alta</v>
      </c>
      <c r="F13" s="85"/>
      <c r="G13" s="55"/>
      <c r="H13" s="86" t="str">
        <f>VLOOKUP(C10,'Formato descripción HU'!B6:O19,7,0)</f>
        <v>Byron</v>
      </c>
      <c r="I13" s="85"/>
      <c r="J13" s="55"/>
      <c r="K13" s="57"/>
      <c r="L13" s="57"/>
      <c r="M13" s="51"/>
      <c r="N13" s="57"/>
      <c r="O13" s="57"/>
      <c r="P13" s="52"/>
    </row>
    <row r="14" spans="2:16" ht="9.75" customHeight="1" x14ac:dyDescent="0.2">
      <c r="B14" s="48"/>
      <c r="C14" s="51"/>
      <c r="D14" s="54"/>
      <c r="E14" s="51"/>
      <c r="F14" s="51"/>
      <c r="G14" s="55"/>
      <c r="H14" s="55"/>
      <c r="I14" s="51"/>
      <c r="J14" s="51"/>
      <c r="K14" s="51"/>
      <c r="L14" s="51"/>
      <c r="M14" s="51"/>
      <c r="N14" s="51"/>
      <c r="O14" s="51"/>
      <c r="P14" s="52"/>
    </row>
    <row r="15" spans="2:16" ht="19.5" customHeight="1" x14ac:dyDescent="0.2">
      <c r="B15" s="48"/>
      <c r="C15" s="67" t="s">
        <v>111</v>
      </c>
      <c r="D15" s="70" t="str">
        <f>VLOOKUP(C10,'Formato descripción HU'!B6:O19,3,0)</f>
        <v>Presentación del negocio.</v>
      </c>
      <c r="E15" s="72"/>
      <c r="F15" s="51"/>
      <c r="G15" s="67" t="s">
        <v>112</v>
      </c>
      <c r="H15" s="70" t="str">
        <f>VLOOKUP(C10,'Formato descripción HU'!B6:O19,4,0)</f>
        <v>Para que se visualice el objetivo e información de el negocio.</v>
      </c>
      <c r="I15" s="71"/>
      <c r="J15" s="72"/>
      <c r="K15" s="51"/>
      <c r="L15" s="67" t="s">
        <v>113</v>
      </c>
      <c r="M15" s="70" t="str">
        <f>VLOOKUP(C10,'Formato descripción HU'!B6:O19,6,0)</f>
        <v>Visualización de los productos mediante fotos.</v>
      </c>
      <c r="N15" s="71"/>
      <c r="O15" s="72"/>
      <c r="P15" s="52"/>
    </row>
    <row r="16" spans="2:16" ht="19.5" customHeight="1" x14ac:dyDescent="0.2">
      <c r="B16" s="48"/>
      <c r="C16" s="68"/>
      <c r="D16" s="73"/>
      <c r="E16" s="74"/>
      <c r="F16" s="51"/>
      <c r="G16" s="68"/>
      <c r="H16" s="73"/>
      <c r="I16" s="66"/>
      <c r="J16" s="74"/>
      <c r="K16" s="51"/>
      <c r="L16" s="68"/>
      <c r="M16" s="73"/>
      <c r="N16" s="66"/>
      <c r="O16" s="74"/>
      <c r="P16" s="52"/>
    </row>
    <row r="17" spans="2:16" ht="19.5" customHeight="1" x14ac:dyDescent="0.2">
      <c r="B17" s="48"/>
      <c r="C17" s="69"/>
      <c r="D17" s="75"/>
      <c r="E17" s="77"/>
      <c r="F17" s="51"/>
      <c r="G17" s="69"/>
      <c r="H17" s="75"/>
      <c r="I17" s="76"/>
      <c r="J17" s="77"/>
      <c r="K17" s="51"/>
      <c r="L17" s="69"/>
      <c r="M17" s="75"/>
      <c r="N17" s="76"/>
      <c r="O17" s="77"/>
      <c r="P17" s="52"/>
    </row>
    <row r="18" spans="2:16" ht="9.75" customHeight="1" x14ac:dyDescent="0.2">
      <c r="B18" s="48"/>
      <c r="C18" s="51"/>
      <c r="D18" s="51"/>
      <c r="E18" s="51"/>
      <c r="F18" s="51"/>
      <c r="G18" s="55"/>
      <c r="H18" s="55"/>
      <c r="I18" s="55"/>
      <c r="J18" s="51"/>
      <c r="K18" s="51"/>
      <c r="L18" s="51"/>
      <c r="M18" s="51"/>
      <c r="N18" s="51"/>
      <c r="O18" s="51"/>
      <c r="P18" s="52"/>
    </row>
    <row r="19" spans="2:16" ht="19.5" customHeight="1" x14ac:dyDescent="0.2">
      <c r="B19" s="48"/>
      <c r="C19" s="87" t="s">
        <v>114</v>
      </c>
      <c r="D19" s="72"/>
      <c r="E19" s="78" t="s">
        <v>115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52"/>
    </row>
    <row r="20" spans="2:16" ht="19.5" customHeight="1" x14ac:dyDescent="0.2">
      <c r="B20" s="48"/>
      <c r="C20" s="75"/>
      <c r="D20" s="77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52"/>
    </row>
    <row r="21" spans="2:16" ht="9.75" customHeight="1" x14ac:dyDescent="0.2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2:16" ht="19.5" customHeight="1" x14ac:dyDescent="0.2">
      <c r="B22" s="48"/>
      <c r="C22" s="88" t="s">
        <v>116</v>
      </c>
      <c r="D22" s="89"/>
      <c r="E22" s="70" t="str">
        <f>VLOOKUP(C10,'Formato descripción HU'!B6:O19,12,0)</f>
        <v>Mediante la apertura de la página web.</v>
      </c>
      <c r="F22" s="71"/>
      <c r="G22" s="71"/>
      <c r="H22" s="72"/>
      <c r="I22" s="51"/>
      <c r="J22" s="88" t="s">
        <v>13</v>
      </c>
      <c r="K22" s="72"/>
      <c r="L22" s="94" t="str">
        <f>VLOOKUP(C10,'Formato descripción HU'!B6:O19,13,0)</f>
        <v>Los datos deben ser verificados por el desarrollador.</v>
      </c>
      <c r="M22" s="71"/>
      <c r="N22" s="71"/>
      <c r="O22" s="72"/>
      <c r="P22" s="52"/>
    </row>
    <row r="23" spans="2:16" ht="19.5" customHeight="1" x14ac:dyDescent="0.2">
      <c r="B23" s="48"/>
      <c r="C23" s="73"/>
      <c r="D23" s="90"/>
      <c r="E23" s="73"/>
      <c r="F23" s="66"/>
      <c r="G23" s="66"/>
      <c r="H23" s="74"/>
      <c r="I23" s="51"/>
      <c r="J23" s="73"/>
      <c r="K23" s="74"/>
      <c r="L23" s="73"/>
      <c r="M23" s="66"/>
      <c r="N23" s="66"/>
      <c r="O23" s="74"/>
      <c r="P23" s="52"/>
    </row>
    <row r="24" spans="2:16" ht="19.5" customHeight="1" x14ac:dyDescent="0.2">
      <c r="B24" s="48"/>
      <c r="C24" s="75"/>
      <c r="D24" s="91"/>
      <c r="E24" s="75"/>
      <c r="F24" s="76"/>
      <c r="G24" s="76"/>
      <c r="H24" s="77"/>
      <c r="I24" s="51"/>
      <c r="J24" s="75"/>
      <c r="K24" s="77"/>
      <c r="L24" s="75"/>
      <c r="M24" s="76"/>
      <c r="N24" s="76"/>
      <c r="O24" s="77"/>
      <c r="P24" s="52"/>
    </row>
    <row r="25" spans="2:16" ht="9.75" customHeight="1" x14ac:dyDescent="0.2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Jair Zurita</cp:lastModifiedBy>
  <dcterms:created xsi:type="dcterms:W3CDTF">2019-10-21T15:37:14Z</dcterms:created>
  <dcterms:modified xsi:type="dcterms:W3CDTF">2023-08-04T00:29:13Z</dcterms:modified>
</cp:coreProperties>
</file>