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11"/>
  <workbookPr/>
  <mc:AlternateContent xmlns:mc="http://schemas.openxmlformats.org/markup-compatibility/2006">
    <mc:Choice Requires="x15">
      <x15ac:absPath xmlns:x15ac="http://schemas.microsoft.com/office/spreadsheetml/2010/11/ac" url="C:\Users\Songo\OneDrive\Escritorio\"/>
    </mc:Choice>
  </mc:AlternateContent>
  <xr:revisionPtr revIDLastSave="0" documentId="13_ncr:1_{2A597DFA-F178-465A-A60C-7E15B78E5D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83Jkobv7qCj2j9HPsUzp8agvXPJBBAwtxBV3pem+irw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<sst xmlns="http://schemas.openxmlformats.org/spreadsheetml/2006/main" count="161" uniqueCount="121">
  <si>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</si>
  <si>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</si>
  <si>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</si>
  <si>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</si>
  <si>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</si>
  <si>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</si>
  <si>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</si>
  <si>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</si>
  <si>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</si>
  <si>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</si>
  <si>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</si>
  <si>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</si>
  <si>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</si>
  <si>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</si>
  <si>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</si>
  <si>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</si>
  <si>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Keyner</t>
  </si>
  <si>
    <t>Alta</t>
  </si>
  <si>
    <t>Terminado</t>
  </si>
  <si>
    <t>REQ002</t>
  </si>
  <si>
    <t>Presentación del negocio.</t>
  </si>
  <si>
    <t>Para que se visualice el objetivo e información de el negocio.</t>
  </si>
  <si>
    <t>Usuarios</t>
  </si>
  <si>
    <t>Visualización de los productos mediante fotos.</t>
  </si>
  <si>
    <t>Wendy</t>
  </si>
  <si>
    <t>Mediante la apertura de la página web.</t>
  </si>
  <si>
    <t>Los datos deben ser verificados por el desarrollador.</t>
  </si>
  <si>
    <t>Página principal.</t>
  </si>
  <si>
    <t>REQ003</t>
  </si>
  <si>
    <t>Se requiere un menú interactivo con las opciones de el almacen.</t>
  </si>
  <si>
    <t>Presentar de forma visual y accesible las opciones que ofrece la página.</t>
  </si>
  <si>
    <t>Para que los usuarios puedan observan las diferentes opciones que ofrece el almacen</t>
  </si>
  <si>
    <t>Personalización del encabezado de la pagina</t>
  </si>
  <si>
    <t>Germán</t>
  </si>
  <si>
    <t xml:space="preserve">Mediante el uso del mouse en las diferentes opciones del menu </t>
  </si>
  <si>
    <t>Visualización en pantalla del menú.</t>
  </si>
  <si>
    <t>Menú principal.</t>
  </si>
  <si>
    <t>REQ004</t>
  </si>
  <si>
    <t>Presentacion con imágenes de los productos que ofrece la tienda</t>
  </si>
  <si>
    <t>Presentar los productos que ofrece la tienda</t>
  </si>
  <si>
    <t>Los usuarios puedan visualizar mediantes imágenes los productos que pueden adquirir</t>
  </si>
  <si>
    <t xml:space="preserve">Mediante la personalizacion de las colecciones </t>
  </si>
  <si>
    <t>Anthony</t>
  </si>
  <si>
    <t>Mediante la navegación previa de la página web.</t>
  </si>
  <si>
    <t>Visualizacion de imágenes mediante presentacion</t>
  </si>
  <si>
    <t>Colección de productos</t>
  </si>
  <si>
    <t>REQ005</t>
  </si>
  <si>
    <t>La pagina web debe presentar paginas secundarias (submenus)</t>
  </si>
  <si>
    <t>Presentacion de los productos</t>
  </si>
  <si>
    <t xml:space="preserve">Se visualice de forma ordenada y detallada las diferentes categorias de productos que ofrece la tienda </t>
  </si>
  <si>
    <t>Personalización de submenus</t>
  </si>
  <si>
    <t>Byron</t>
  </si>
  <si>
    <t>Mediante el uso del mouse se puede visualizar en las diferentes opciones que tiene los submenus</t>
  </si>
  <si>
    <t>Visualizacion en pantalla de los submenus</t>
  </si>
  <si>
    <t>Submenus</t>
  </si>
  <si>
    <t>REQ006</t>
  </si>
  <si>
    <t>Se desea colocar una guia de tallas solo a las prendas de vestir.</t>
  </si>
  <si>
    <t xml:space="preserve">Mostrar las tallas de un grupo de prendas de vestir en especifico </t>
  </si>
  <si>
    <t>Para que el usuario conozca la medida de cada prenda antes de recibirla.</t>
  </si>
  <si>
    <t>Mediante una guia de tallas y el uso de etiquetas</t>
  </si>
  <si>
    <t>keyner</t>
  </si>
  <si>
    <t>Solo los productos que tengan la etiquetas tallas tendran esta guia.</t>
  </si>
  <si>
    <t>Visualizacion de guia de tallas de los productos selecionados.</t>
  </si>
  <si>
    <t>Guia de tallas</t>
  </si>
  <si>
    <t>REQ007</t>
  </si>
  <si>
    <t>Envío y recepción de mensajes</t>
  </si>
  <si>
    <t>Enlace de comunicación para un enlance externo</t>
  </si>
  <si>
    <t>Envío de mensaje</t>
  </si>
  <si>
    <t>Servicio al cliente</t>
  </si>
  <si>
    <t>REQ008</t>
  </si>
  <si>
    <t>Comunicación personalizada</t>
  </si>
  <si>
    <t xml:space="preserve">Enlace de comunicación mediante whatsapp </t>
  </si>
  <si>
    <t>No iniciado</t>
  </si>
  <si>
    <t>REQ009</t>
  </si>
  <si>
    <t>La pagina debe permitir implementar un  temporizador para promociones u ofertas</t>
  </si>
  <si>
    <t>Mostrar las diversas ofertas disponibles</t>
  </si>
  <si>
    <t>Para que el usuario pueda adquirir productos a un menor costo</t>
  </si>
  <si>
    <t>Mediante la creación de un temporizador donde se visualice la oferta disponible</t>
  </si>
  <si>
    <t>Baja</t>
  </si>
  <si>
    <t>Mendiante la navegacion de la pagina, en el articulo en oferta o promoción</t>
  </si>
  <si>
    <t>Temporizador</t>
  </si>
  <si>
    <t>La pagina web debe permitir hacer un rastreo del pedido al momento de finalizar la compra</t>
  </si>
  <si>
    <t>Verificar el estado del pedido</t>
  </si>
  <si>
    <t>El usuario podrá verificar que el pedido se encuentre en camino a su domicilio</t>
  </si>
  <si>
    <t>Mediante  el tracking number el usuario podra ver el estado de su pedido en el order tracking</t>
  </si>
  <si>
    <t>Mediante la navegación en el order tracking</t>
  </si>
  <si>
    <t>Rastreo de pedidos</t>
  </si>
  <si>
    <t xml:space="preserve">La página web debe permitir mostrar al usuario la ubicación de la página web donde se encuentra
</t>
  </si>
  <si>
    <t>Localizacion en la página</t>
  </si>
  <si>
    <t>El usuario debe conocer en que parte de la página se encuentra navegando</t>
  </si>
  <si>
    <t>Mediante el remarcado de diferente estilo en el menú principal</t>
  </si>
  <si>
    <t xml:space="preserve">Media </t>
  </si>
  <si>
    <t>Cada ves que el usuario ingrese a una de las opciones que presenta el menu dicha opcion se desplazara cada uno de los submenus</t>
  </si>
  <si>
    <t>Remarcado de cada opcion seleccionada</t>
  </si>
  <si>
    <t>Ubicación</t>
  </si>
  <si>
    <t>REQ012</t>
  </si>
  <si>
    <t>REQ013</t>
  </si>
  <si>
    <t>REQ014</t>
  </si>
  <si>
    <t>En proceso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</si>
  <si>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</si>
  <si>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</si>
  <si>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</si>
  <si>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</si>
  <si>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</si>
  <si>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</si>
  <si>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</si>
  <si>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</si>
  <si>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</si>
  <si>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</si>
  <si>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</si>
  <si>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.</t>
  </si>
  <si>
    <t>La página web debe presentar una página de inicio (página principal) y el producto más popular.</t>
  </si>
  <si>
    <t>REQ0010</t>
  </si>
  <si>
    <t>REQ011</t>
  </si>
  <si>
    <t>La página web debe establecer un enlace de comunicación con el asesor de ventas - cliente mediante Whatsaapp</t>
  </si>
  <si>
    <t>El usuario tendra la opción de enviar mensajes al personal encargado de la tienda de electrodomesticos para darle a conocer sus pedidos</t>
  </si>
  <si>
    <t xml:space="preserve">El usuario tendra la opción de enviar mensajes al asesor de ventas de la tienda  para darle a conocer sus pedidos
</t>
  </si>
  <si>
    <t>La página web debe permitir la comunicación mediante el whatsapp  con el personal de servicio al cliente de la tienda</t>
  </si>
  <si>
    <t>El usuario podrá optar por comuniarse directamente con el personal de servicio al cliente  de la tienda de electrodomesticos mediante mensajes de whatsapp</t>
  </si>
  <si>
    <t>El usuario podrá enviar reclamos o sugerencias mediante la aplicación de whatsapp desde el menu principal</t>
  </si>
  <si>
    <t>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</si>
</sst>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7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0"/>
      <color theme="1"/>
      <name val="Calibri"/>
    </font>
    <font>
      <sz val="11"/>
      <color rgb="FF000000"/>
      <name val="Calibri"/>
    </font>
    <font>
      <sz val="10"/>
      <color rgb="FF000000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5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000000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/>
      <diagonal/>
    </border>
    <border>
      <left style="thin">
        <color rgb="FF7B7B7B"/>
      </left>
      <right/>
      <top style="thin">
        <color rgb="FF7B7B7B"/>
      </top>
      <bottom/>
      <diagonal/>
    </border>
    <border>
      <left/>
      <right style="thin">
        <color rgb="FF7B7B7B"/>
      </right>
      <top style="thin">
        <color rgb="FF000000"/>
      </top>
      <bottom style="thin">
        <color rgb="FF000000"/>
      </bottom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000000"/>
      </top>
      <bottom/>
      <diagonal/>
    </border>
    <border>
      <left/>
      <right style="thin">
        <color rgb="FF7B7B7B"/>
      </right>
      <top/>
      <bottom/>
      <diagonal/>
    </border>
    <border>
      <left style="thin">
        <color rgb="FF7B7B7B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 style="thin">
        <color rgb="FF7B7B7B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1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8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2" fillId="4" borderId="20" xfId="0" applyFont="1" applyFill="1" applyBorder="1"/>
    <xf numFmtId="0" fontId="10" fillId="4" borderId="21" xfId="0" applyFont="1" applyFill="1" applyBorder="1" applyAlignment="1">
      <alignment horizontal="left" vertical="center" wrapText="1"/>
    </xf>
    <xf numFmtId="0" fontId="1" fillId="4" borderId="21" xfId="0" applyFont="1" applyFill="1" applyBorder="1"/>
    <xf numFmtId="0" fontId="2" fillId="4" borderId="21" xfId="0" applyFont="1" applyFill="1" applyBorder="1"/>
    <xf numFmtId="0" fontId="2" fillId="4" borderId="22" xfId="0" applyFont="1" applyFill="1" applyBorder="1"/>
    <xf numFmtId="0" fontId="2" fillId="4" borderId="23" xfId="0" applyFont="1" applyFill="1" applyBorder="1"/>
    <xf numFmtId="0" fontId="13" fillId="5" borderId="6" xfId="0" applyFont="1" applyFill="1" applyBorder="1" applyAlignment="1">
      <alignment horizontal="center" vertical="center"/>
    </xf>
    <xf numFmtId="0" fontId="14" fillId="4" borderId="24" xfId="0" applyFont="1" applyFill="1" applyBorder="1" applyAlignment="1">
      <alignment vertical="center"/>
    </xf>
    <xf numFmtId="0" fontId="2" fillId="4" borderId="24" xfId="0" applyFont="1" applyFill="1" applyBorder="1"/>
    <xf numFmtId="0" fontId="2" fillId="4" borderId="25" xfId="0" applyFont="1" applyFill="1" applyBorder="1"/>
    <xf numFmtId="0" fontId="15" fillId="6" borderId="6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vertical="center" wrapText="1"/>
    </xf>
    <xf numFmtId="0" fontId="1" fillId="4" borderId="24" xfId="0" applyFont="1" applyFill="1" applyBorder="1" applyAlignment="1">
      <alignment vertical="center"/>
    </xf>
    <xf numFmtId="0" fontId="15" fillId="4" borderId="24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2" fillId="4" borderId="46" xfId="0" applyFont="1" applyFill="1" applyBorder="1"/>
    <xf numFmtId="0" fontId="2" fillId="4" borderId="47" xfId="0" applyFont="1" applyFill="1" applyBorder="1"/>
    <xf numFmtId="0" fontId="2" fillId="4" borderId="48" xfId="0" applyFont="1" applyFill="1" applyBorder="1"/>
    <xf numFmtId="0" fontId="6" fillId="0" borderId="33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6" fillId="0" borderId="49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1" fillId="0" borderId="33" xfId="0" applyFont="1" applyBorder="1" applyAlignment="1">
      <alignment vertical="center" wrapText="1"/>
    </xf>
    <xf numFmtId="0" fontId="7" fillId="3" borderId="33" xfId="0" applyFont="1" applyFill="1" applyBorder="1" applyAlignment="1">
      <alignment horizontal="center" vertical="center"/>
    </xf>
    <xf numFmtId="0" fontId="6" fillId="0" borderId="46" xfId="0" applyFont="1" applyBorder="1" applyAlignment="1">
      <alignment vertical="center" wrapText="1"/>
    </xf>
    <xf numFmtId="0" fontId="1" fillId="0" borderId="51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 wrapText="1"/>
    </xf>
    <xf numFmtId="164" fontId="1" fillId="0" borderId="33" xfId="0" applyNumberFormat="1" applyFont="1" applyBorder="1" applyAlignment="1">
      <alignment horizontal="center" vertical="center" wrapText="1"/>
    </xf>
    <xf numFmtId="164" fontId="1" fillId="0" borderId="49" xfId="0" applyNumberFormat="1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3" fillId="7" borderId="26" xfId="0" applyFont="1" applyFill="1" applyBorder="1" applyAlignment="1">
      <alignment horizontal="center" vertical="center"/>
    </xf>
    <xf numFmtId="0" fontId="12" fillId="0" borderId="30" xfId="0" applyFont="1" applyBorder="1"/>
    <xf numFmtId="0" fontId="12" fillId="0" borderId="33" xfId="0" applyFont="1" applyBorder="1"/>
    <xf numFmtId="0" fontId="1" fillId="6" borderId="27" xfId="0" applyFont="1" applyFill="1" applyBorder="1" applyAlignment="1">
      <alignment horizontal="center" vertical="center" wrapText="1"/>
    </xf>
    <xf numFmtId="0" fontId="12" fillId="0" borderId="29" xfId="0" applyFont="1" applyBorder="1"/>
    <xf numFmtId="0" fontId="12" fillId="0" borderId="28" xfId="0" applyFont="1" applyBorder="1"/>
    <xf numFmtId="0" fontId="12" fillId="0" borderId="31" xfId="0" applyFont="1" applyBorder="1"/>
    <xf numFmtId="0" fontId="12" fillId="0" borderId="32" xfId="0" applyFont="1" applyBorder="1"/>
    <xf numFmtId="0" fontId="12" fillId="0" borderId="34" xfId="0" applyFont="1" applyBorder="1"/>
    <xf numFmtId="0" fontId="12" fillId="0" borderId="36" xfId="0" applyFont="1" applyBorder="1"/>
    <xf numFmtId="0" fontId="12" fillId="0" borderId="35" xfId="0" applyFont="1" applyBorder="1"/>
    <xf numFmtId="0" fontId="15" fillId="2" borderId="37" xfId="0" applyFont="1" applyFill="1" applyBorder="1" applyAlignment="1">
      <alignment horizontal="center" vertical="center"/>
    </xf>
    <xf numFmtId="0" fontId="12" fillId="0" borderId="38" xfId="0" applyFont="1" applyBorder="1"/>
    <xf numFmtId="0" fontId="12" fillId="0" borderId="39" xfId="0" applyFont="1" applyBorder="1"/>
    <xf numFmtId="0" fontId="12" fillId="0" borderId="40" xfId="0" applyFont="1" applyBorder="1"/>
    <xf numFmtId="0" fontId="12" fillId="0" borderId="41" xfId="0" applyFont="1" applyBorder="1"/>
    <xf numFmtId="0" fontId="12" fillId="0" borderId="42" xfId="0" applyFont="1" applyBorder="1"/>
    <xf numFmtId="0" fontId="13" fillId="5" borderId="17" xfId="0" applyFont="1" applyFill="1" applyBorder="1" applyAlignment="1">
      <alignment horizontal="center" vertical="center"/>
    </xf>
    <xf numFmtId="0" fontId="12" fillId="0" borderId="19" xfId="0" applyFont="1" applyBorder="1"/>
    <xf numFmtId="0" fontId="1" fillId="6" borderId="17" xfId="0" applyFont="1" applyFill="1" applyBorder="1" applyAlignment="1">
      <alignment horizontal="center" vertical="center"/>
    </xf>
    <xf numFmtId="0" fontId="16" fillId="8" borderId="27" xfId="0" applyFont="1" applyFill="1" applyBorder="1" applyAlignment="1">
      <alignment horizontal="center" vertical="center"/>
    </xf>
    <xf numFmtId="0" fontId="13" fillId="5" borderId="27" xfId="0" applyFont="1" applyFill="1" applyBorder="1" applyAlignment="1">
      <alignment horizontal="center" vertical="center"/>
    </xf>
    <xf numFmtId="0" fontId="12" fillId="0" borderId="43" xfId="0" applyFont="1" applyBorder="1"/>
    <xf numFmtId="0" fontId="12" fillId="0" borderId="44" xfId="0" applyFont="1" applyBorder="1"/>
    <xf numFmtId="0" fontId="12" fillId="0" borderId="45" xfId="0" applyFont="1" applyBorder="1"/>
    <xf numFmtId="0" fontId="11" fillId="4" borderId="17" xfId="0" applyFont="1" applyFill="1" applyBorder="1" applyAlignment="1">
      <alignment horizontal="center" vertical="center" wrapText="1"/>
    </xf>
    <xf numFmtId="0" fontId="12" fillId="0" borderId="18" xfId="0" applyFont="1" applyBorder="1"/>
    <xf numFmtId="164" fontId="1" fillId="6" borderId="27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9"/>
  <sheetViews>
    <sheetView showGridLines="0" tabSelected="1" topLeftCell="A10" zoomScale="90" zoomScaleNormal="90" workbookViewId="0">
      <selection activeCell="I12" sqref="I12"/>
    </sheetView>
  </sheetViews>
  <sheetFormatPr baseColWidth="10" defaultColWidth="12.625" defaultRowHeight="15" customHeight="1" x14ac:dyDescent="0.2"/>
  <cols>
    <col min="1" max="1" width="2" customWidth="1"/>
    <col min="2" max="2" width="6.625" customWidth="1"/>
    <col min="3" max="3" width="26" customWidth="1"/>
    <col min="4" max="4" width="26.25" customWidth="1"/>
    <col min="5" max="5" width="26" customWidth="1"/>
    <col min="6" max="6" width="15" customWidth="1"/>
    <col min="7" max="7" width="20.625" customWidth="1"/>
    <col min="8" max="8" width="14.625" customWidth="1"/>
    <col min="9" max="11" width="10.625" customWidth="1"/>
    <col min="12" max="12" width="11.875" customWidth="1"/>
    <col min="13" max="13" width="29.5" customWidth="1"/>
    <col min="14" max="15" width="20.62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71" t="s">
        <v>0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72" customHeight="1" x14ac:dyDescent="0.2">
      <c r="B6" s="7" t="s">
        <v>15</v>
      </c>
      <c r="C6" s="8" t="s">
        <v>111</v>
      </c>
      <c r="D6" s="8" t="s">
        <v>20</v>
      </c>
      <c r="E6" s="8" t="s">
        <v>21</v>
      </c>
      <c r="F6" s="8" t="s">
        <v>22</v>
      </c>
      <c r="G6" s="8" t="s">
        <v>23</v>
      </c>
      <c r="H6" s="8" t="s">
        <v>51</v>
      </c>
      <c r="I6" s="8">
        <v>5</v>
      </c>
      <c r="J6" s="9">
        <v>45121</v>
      </c>
      <c r="K6" s="8" t="s">
        <v>17</v>
      </c>
      <c r="L6" s="8" t="s">
        <v>18</v>
      </c>
      <c r="M6" s="10" t="s">
        <v>25</v>
      </c>
      <c r="N6" s="11" t="s">
        <v>26</v>
      </c>
      <c r="O6" s="11" t="s">
        <v>27</v>
      </c>
    </row>
    <row r="7" spans="2:15" ht="74.25" customHeight="1" x14ac:dyDescent="0.2">
      <c r="B7" s="7" t="s">
        <v>19</v>
      </c>
      <c r="C7" s="12" t="s">
        <v>29</v>
      </c>
      <c r="D7" s="12" t="s">
        <v>30</v>
      </c>
      <c r="E7" s="12" t="s">
        <v>31</v>
      </c>
      <c r="F7" s="8" t="s">
        <v>22</v>
      </c>
      <c r="G7" s="8" t="s">
        <v>32</v>
      </c>
      <c r="H7" s="8" t="s">
        <v>42</v>
      </c>
      <c r="I7" s="8">
        <v>3</v>
      </c>
      <c r="J7" s="9">
        <v>45121</v>
      </c>
      <c r="K7" s="8" t="s">
        <v>17</v>
      </c>
      <c r="L7" s="8" t="s">
        <v>18</v>
      </c>
      <c r="M7" s="10" t="s">
        <v>34</v>
      </c>
      <c r="N7" s="8" t="s">
        <v>35</v>
      </c>
      <c r="O7" s="12" t="s">
        <v>36</v>
      </c>
    </row>
    <row r="8" spans="2:15" ht="86.25" customHeight="1" x14ac:dyDescent="0.2">
      <c r="B8" s="13" t="s">
        <v>28</v>
      </c>
      <c r="C8" s="14" t="s">
        <v>38</v>
      </c>
      <c r="D8" s="14" t="s">
        <v>39</v>
      </c>
      <c r="E8" s="14" t="s">
        <v>40</v>
      </c>
      <c r="F8" s="11" t="s">
        <v>22</v>
      </c>
      <c r="G8" s="8" t="s">
        <v>41</v>
      </c>
      <c r="H8" s="8" t="s">
        <v>16</v>
      </c>
      <c r="I8" s="8">
        <v>3</v>
      </c>
      <c r="J8" s="9">
        <v>45122</v>
      </c>
      <c r="K8" s="8" t="s">
        <v>17</v>
      </c>
      <c r="L8" s="11" t="s">
        <v>18</v>
      </c>
      <c r="M8" s="15" t="s">
        <v>43</v>
      </c>
      <c r="N8" s="16" t="s">
        <v>44</v>
      </c>
      <c r="O8" s="14" t="s">
        <v>45</v>
      </c>
    </row>
    <row r="9" spans="2:15" ht="72" customHeight="1" x14ac:dyDescent="0.2">
      <c r="B9" s="7" t="s">
        <v>37</v>
      </c>
      <c r="C9" s="17" t="s">
        <v>47</v>
      </c>
      <c r="D9" s="17" t="s">
        <v>48</v>
      </c>
      <c r="E9" s="17" t="s">
        <v>49</v>
      </c>
      <c r="F9" s="8" t="s">
        <v>22</v>
      </c>
      <c r="G9" s="8" t="s">
        <v>50</v>
      </c>
      <c r="H9" s="8" t="s">
        <v>24</v>
      </c>
      <c r="I9" s="8">
        <v>3</v>
      </c>
      <c r="J9" s="9">
        <v>45122</v>
      </c>
      <c r="K9" s="8" t="s">
        <v>17</v>
      </c>
      <c r="L9" s="8" t="s">
        <v>18</v>
      </c>
      <c r="M9" s="15" t="s">
        <v>52</v>
      </c>
      <c r="N9" s="8" t="s">
        <v>53</v>
      </c>
      <c r="O9" s="17" t="s">
        <v>54</v>
      </c>
    </row>
    <row r="10" spans="2:15" ht="90" customHeight="1" x14ac:dyDescent="0.2">
      <c r="B10" s="7" t="s">
        <v>46</v>
      </c>
      <c r="C10" s="18" t="s">
        <v>56</v>
      </c>
      <c r="D10" s="18" t="s">
        <v>57</v>
      </c>
      <c r="E10" s="18" t="s">
        <v>58</v>
      </c>
      <c r="F10" s="19" t="s">
        <v>22</v>
      </c>
      <c r="G10" s="18" t="s">
        <v>59</v>
      </c>
      <c r="H10" s="19" t="s">
        <v>60</v>
      </c>
      <c r="I10" s="19">
        <v>5</v>
      </c>
      <c r="J10" s="9">
        <v>45122</v>
      </c>
      <c r="K10" s="8" t="s">
        <v>17</v>
      </c>
      <c r="L10" s="8" t="s">
        <v>18</v>
      </c>
      <c r="M10" s="20" t="s">
        <v>61</v>
      </c>
      <c r="N10" s="18" t="s">
        <v>62</v>
      </c>
      <c r="O10" s="18" t="s">
        <v>63</v>
      </c>
    </row>
    <row r="11" spans="2:15" ht="72" customHeight="1" x14ac:dyDescent="0.2">
      <c r="B11" s="7" t="s">
        <v>55</v>
      </c>
      <c r="C11" s="18" t="s">
        <v>114</v>
      </c>
      <c r="D11" s="18" t="s">
        <v>65</v>
      </c>
      <c r="E11" s="18" t="s">
        <v>115</v>
      </c>
      <c r="F11" s="18" t="s">
        <v>22</v>
      </c>
      <c r="G11" s="21" t="s">
        <v>66</v>
      </c>
      <c r="H11" s="18" t="s">
        <v>24</v>
      </c>
      <c r="I11" s="18">
        <v>3</v>
      </c>
      <c r="J11" s="9">
        <v>45122</v>
      </c>
      <c r="K11" s="18" t="s">
        <v>17</v>
      </c>
      <c r="L11" s="18" t="s">
        <v>18</v>
      </c>
      <c r="M11" s="18" t="s">
        <v>116</v>
      </c>
      <c r="N11" s="18" t="s">
        <v>67</v>
      </c>
      <c r="O11" s="18" t="s">
        <v>120</v>
      </c>
    </row>
    <row r="12" spans="2:15" ht="93" customHeight="1" x14ac:dyDescent="0.2">
      <c r="B12" s="7" t="s">
        <v>64</v>
      </c>
      <c r="C12" s="12" t="s">
        <v>117</v>
      </c>
      <c r="D12" s="12" t="s">
        <v>70</v>
      </c>
      <c r="E12" s="22" t="s">
        <v>118</v>
      </c>
      <c r="F12" s="18" t="s">
        <v>22</v>
      </c>
      <c r="G12" s="23" t="s">
        <v>71</v>
      </c>
      <c r="H12" s="17" t="s">
        <v>33</v>
      </c>
      <c r="I12" s="17">
        <v>3</v>
      </c>
      <c r="J12" s="24">
        <v>45135</v>
      </c>
      <c r="K12" s="12" t="s">
        <v>17</v>
      </c>
      <c r="L12" s="25" t="s">
        <v>18</v>
      </c>
      <c r="M12" s="24" t="s">
        <v>119</v>
      </c>
      <c r="N12" s="24" t="s">
        <v>67</v>
      </c>
      <c r="O12" s="12" t="s">
        <v>68</v>
      </c>
    </row>
    <row r="13" spans="2:15" ht="74.25" customHeight="1" x14ac:dyDescent="0.2">
      <c r="B13" s="7" t="s">
        <v>69</v>
      </c>
      <c r="C13" s="58" t="s">
        <v>74</v>
      </c>
      <c r="D13" s="26" t="s">
        <v>75</v>
      </c>
      <c r="E13" s="59" t="s">
        <v>76</v>
      </c>
      <c r="F13" s="60" t="s">
        <v>22</v>
      </c>
      <c r="G13" s="27" t="s">
        <v>77</v>
      </c>
      <c r="H13" s="21" t="s">
        <v>42</v>
      </c>
      <c r="I13" s="28">
        <v>5</v>
      </c>
      <c r="J13" s="61">
        <v>45139</v>
      </c>
      <c r="K13" s="59" t="s">
        <v>78</v>
      </c>
      <c r="L13" s="59" t="s">
        <v>18</v>
      </c>
      <c r="M13" s="59" t="s">
        <v>79</v>
      </c>
      <c r="N13" s="59" t="s">
        <v>110</v>
      </c>
      <c r="O13" s="59" t="s">
        <v>80</v>
      </c>
    </row>
    <row r="14" spans="2:15" ht="93.75" customHeight="1" x14ac:dyDescent="0.2">
      <c r="B14" s="13" t="s">
        <v>73</v>
      </c>
      <c r="C14" s="56" t="s">
        <v>87</v>
      </c>
      <c r="D14" s="56" t="s">
        <v>88</v>
      </c>
      <c r="E14" s="56" t="s">
        <v>89</v>
      </c>
      <c r="F14" s="56" t="s">
        <v>22</v>
      </c>
      <c r="G14" s="56" t="s">
        <v>90</v>
      </c>
      <c r="H14" s="57" t="s">
        <v>51</v>
      </c>
      <c r="I14" s="56">
        <v>2</v>
      </c>
      <c r="J14" s="69">
        <v>45141</v>
      </c>
      <c r="K14" s="56" t="s">
        <v>91</v>
      </c>
      <c r="L14" s="56" t="s">
        <v>18</v>
      </c>
      <c r="M14" s="70" t="s">
        <v>92</v>
      </c>
      <c r="N14" s="56" t="s">
        <v>93</v>
      </c>
      <c r="O14" s="56" t="s">
        <v>94</v>
      </c>
    </row>
    <row r="15" spans="2:15" ht="90" customHeight="1" x14ac:dyDescent="0.2">
      <c r="B15" s="29" t="s">
        <v>112</v>
      </c>
      <c r="C15" s="62" t="s">
        <v>81</v>
      </c>
      <c r="D15" s="62" t="s">
        <v>82</v>
      </c>
      <c r="E15" s="63" t="s">
        <v>83</v>
      </c>
      <c r="F15" s="64" t="s">
        <v>22</v>
      </c>
      <c r="G15" s="65" t="s">
        <v>84</v>
      </c>
      <c r="H15" s="66" t="s">
        <v>60</v>
      </c>
      <c r="I15" s="67">
        <v>7</v>
      </c>
      <c r="J15" s="68">
        <v>45146</v>
      </c>
      <c r="K15" s="55" t="s">
        <v>17</v>
      </c>
      <c r="L15" s="55" t="s">
        <v>98</v>
      </c>
      <c r="M15" s="62" t="s">
        <v>85</v>
      </c>
      <c r="N15" s="62" t="s">
        <v>110</v>
      </c>
      <c r="O15" s="62" t="s">
        <v>86</v>
      </c>
    </row>
    <row r="16" spans="2:15" ht="39.75" customHeight="1" x14ac:dyDescent="0.2">
      <c r="B16" s="7" t="s">
        <v>113</v>
      </c>
    </row>
    <row r="17" spans="2:15" ht="39.75" customHeight="1" x14ac:dyDescent="0.2">
      <c r="B17" s="7" t="s">
        <v>95</v>
      </c>
      <c r="C17" s="30"/>
      <c r="D17" s="30"/>
      <c r="E17" s="30"/>
      <c r="F17" s="30"/>
      <c r="G17" s="30"/>
      <c r="H17" s="30"/>
      <c r="I17" s="31"/>
      <c r="J17" s="32"/>
      <c r="K17" s="31"/>
      <c r="L17" s="31"/>
      <c r="M17" s="30"/>
      <c r="N17" s="30"/>
      <c r="O17" s="30"/>
    </row>
    <row r="18" spans="2:15" ht="39.75" customHeight="1" x14ac:dyDescent="0.2">
      <c r="B18" s="7" t="s">
        <v>96</v>
      </c>
      <c r="C18" s="30"/>
      <c r="D18" s="30"/>
      <c r="E18" s="30"/>
      <c r="F18" s="30"/>
      <c r="G18" s="30"/>
      <c r="H18" s="30"/>
      <c r="I18" s="31"/>
      <c r="J18" s="32"/>
      <c r="K18" s="31"/>
      <c r="L18" s="31"/>
      <c r="M18" s="30"/>
      <c r="N18" s="30"/>
      <c r="O18" s="30"/>
    </row>
    <row r="19" spans="2:15" ht="39.75" customHeight="1" x14ac:dyDescent="0.2">
      <c r="B19" s="7" t="s">
        <v>97</v>
      </c>
      <c r="C19" s="30"/>
      <c r="D19" s="30"/>
      <c r="E19" s="30"/>
      <c r="F19" s="30"/>
      <c r="G19" s="30"/>
      <c r="H19" s="30"/>
      <c r="I19" s="31"/>
      <c r="J19" s="32"/>
      <c r="K19" s="31"/>
      <c r="L19" s="31"/>
      <c r="M19" s="30"/>
      <c r="N19" s="30"/>
      <c r="O19" s="30"/>
    </row>
    <row r="20" spans="2:15" ht="19.5" customHeight="1" x14ac:dyDescent="0.2">
      <c r="I20" s="3"/>
      <c r="J20" s="3"/>
      <c r="K20" s="33"/>
      <c r="L20" s="3"/>
    </row>
    <row r="21" spans="2:15" ht="19.5" customHeight="1" x14ac:dyDescent="0.25">
      <c r="I21" s="1"/>
      <c r="J21" s="1"/>
      <c r="K21" s="2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">
      <c r="I24" s="1"/>
      <c r="J24" s="1"/>
      <c r="K24" s="34"/>
      <c r="L24" s="3"/>
    </row>
    <row r="25" spans="2:15" ht="19.5" customHeight="1" x14ac:dyDescent="0.2">
      <c r="I25" s="1"/>
      <c r="J25" s="1"/>
      <c r="K25" s="34"/>
      <c r="L25" s="3"/>
    </row>
    <row r="26" spans="2:15" ht="19.5" customHeight="1" x14ac:dyDescent="0.25">
      <c r="I26" s="1"/>
      <c r="J26" s="1"/>
      <c r="K26" s="2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 t="s">
        <v>17</v>
      </c>
      <c r="L29" s="1" t="s">
        <v>72</v>
      </c>
      <c r="M29" s="4"/>
    </row>
    <row r="30" spans="2:15" ht="19.5" customHeight="1" x14ac:dyDescent="0.25">
      <c r="I30" s="1"/>
      <c r="J30" s="1"/>
      <c r="K30" s="2" t="s">
        <v>91</v>
      </c>
      <c r="L30" s="1" t="s">
        <v>98</v>
      </c>
      <c r="M30" s="4"/>
    </row>
    <row r="31" spans="2:15" ht="19.5" customHeight="1" x14ac:dyDescent="0.25">
      <c r="I31" s="1"/>
      <c r="J31" s="1"/>
      <c r="K31" s="2" t="s">
        <v>78</v>
      </c>
      <c r="L31" s="1" t="s">
        <v>18</v>
      </c>
      <c r="M31" s="4"/>
    </row>
    <row r="32" spans="2:15" ht="19.5" customHeight="1" x14ac:dyDescent="0.25">
      <c r="I32" s="1"/>
      <c r="J32" s="1"/>
      <c r="K32" s="2"/>
      <c r="L32" s="1" t="s">
        <v>99</v>
      </c>
      <c r="M32" s="4"/>
    </row>
    <row r="33" spans="9:12" ht="19.5" customHeight="1" x14ac:dyDescent="0.25">
      <c r="I33" s="1"/>
      <c r="J33" s="1"/>
      <c r="K33" s="2"/>
      <c r="L33" s="3"/>
    </row>
    <row r="34" spans="9:12" ht="19.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"/>
    <row r="234" spans="9:12" ht="15.75" customHeight="1" x14ac:dyDescent="0.2"/>
    <row r="235" spans="9:12" ht="15.75" customHeight="1" x14ac:dyDescent="0.2"/>
    <row r="236" spans="9:12" ht="15.75" customHeight="1" x14ac:dyDescent="0.2"/>
    <row r="237" spans="9:12" ht="15.75" customHeight="1" x14ac:dyDescent="0.2"/>
    <row r="238" spans="9:12" ht="15.75" customHeight="1" x14ac:dyDescent="0.2"/>
    <row r="239" spans="9:12" ht="15.75" customHeight="1" x14ac:dyDescent="0.2"/>
    <row r="240" spans="9:12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1">
    <mergeCell ref="B3:O3"/>
  </mergeCells>
  <dataValidations count="2">
    <dataValidation type="list" allowBlank="1" showErrorMessage="1" sqref="L17:L19 L6:L15" xr:uid="{00000000-0002-0000-0000-000000000000}">
      <formula1>$L$29:$L$32</formula1>
    </dataValidation>
    <dataValidation type="list" allowBlank="1" showErrorMessage="1" sqref="K17:K19 K6:K15" xr:uid="{00000000-0002-0000-0000-000001000000}">
      <formula1>$K$29:$K$31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00"/>
  <sheetViews>
    <sheetView showGridLines="0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35"/>
      <c r="D4" s="35"/>
      <c r="E4" s="35"/>
      <c r="F4" s="4"/>
    </row>
    <row r="5" spans="2:16" hidden="1" x14ac:dyDescent="0.25">
      <c r="C5" s="35"/>
      <c r="D5" s="35"/>
      <c r="E5" s="35"/>
      <c r="F5" s="4"/>
    </row>
    <row r="6" spans="2:16" ht="39.75" customHeight="1" x14ac:dyDescent="0.2">
      <c r="B6" s="98" t="s">
        <v>100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1"/>
    </row>
    <row r="7" spans="2:16" ht="9.75" customHeight="1" x14ac:dyDescent="0.2"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</row>
    <row r="8" spans="2:16" ht="9.75" customHeight="1" x14ac:dyDescent="0.25">
      <c r="B8" s="37"/>
      <c r="C8" s="38"/>
      <c r="D8" s="38"/>
      <c r="E8" s="38"/>
      <c r="F8" s="39"/>
      <c r="G8" s="40"/>
      <c r="H8" s="40"/>
      <c r="I8" s="40"/>
      <c r="J8" s="40"/>
      <c r="K8" s="40"/>
      <c r="L8" s="40"/>
      <c r="M8" s="40"/>
      <c r="N8" s="40"/>
      <c r="O8" s="40"/>
      <c r="P8" s="41"/>
    </row>
    <row r="9" spans="2:16" ht="30" customHeight="1" x14ac:dyDescent="0.2">
      <c r="B9" s="42"/>
      <c r="C9" s="43" t="s">
        <v>1</v>
      </c>
      <c r="D9" s="44"/>
      <c r="E9" s="90" t="s">
        <v>101</v>
      </c>
      <c r="F9" s="91"/>
      <c r="G9" s="44"/>
      <c r="H9" s="90" t="s">
        <v>11</v>
      </c>
      <c r="I9" s="91"/>
      <c r="J9" s="45"/>
      <c r="K9" s="45"/>
      <c r="L9" s="45"/>
      <c r="M9" s="45"/>
      <c r="N9" s="45"/>
      <c r="O9" s="45"/>
      <c r="P9" s="46"/>
    </row>
    <row r="10" spans="2:16" ht="30" customHeight="1" x14ac:dyDescent="0.2">
      <c r="B10" s="42"/>
      <c r="C10" s="47" t="s">
        <v>15</v>
      </c>
      <c r="D10" s="48"/>
      <c r="E10" s="92" t="str">
        <f>VLOOKUP(C10,'Formato descripción HU'!B6:O19,5,0)</f>
        <v>Usuarios</v>
      </c>
      <c r="F10" s="91"/>
      <c r="G10" s="49"/>
      <c r="H10" s="92" t="str">
        <f>VLOOKUP(C10,'Formato descripción HU'!B6:O19,11,0)</f>
        <v>Terminado</v>
      </c>
      <c r="I10" s="91"/>
      <c r="J10" s="49"/>
      <c r="K10" s="45"/>
      <c r="L10" s="45"/>
      <c r="M10" s="45"/>
      <c r="N10" s="45"/>
      <c r="O10" s="45"/>
      <c r="P10" s="46"/>
    </row>
    <row r="11" spans="2:16" ht="9.75" customHeight="1" x14ac:dyDescent="0.2">
      <c r="B11" s="42"/>
      <c r="C11" s="50"/>
      <c r="D11" s="48"/>
      <c r="E11" s="51"/>
      <c r="F11" s="51"/>
      <c r="G11" s="49"/>
      <c r="H11" s="51"/>
      <c r="I11" s="51"/>
      <c r="J11" s="49"/>
      <c r="K11" s="51"/>
      <c r="L11" s="51"/>
      <c r="M11" s="45"/>
      <c r="N11" s="51"/>
      <c r="O11" s="51"/>
      <c r="P11" s="46"/>
    </row>
    <row r="12" spans="2:16" ht="30" customHeight="1" x14ac:dyDescent="0.2">
      <c r="B12" s="42"/>
      <c r="C12" s="43" t="s">
        <v>102</v>
      </c>
      <c r="D12" s="48"/>
      <c r="E12" s="90" t="s">
        <v>10</v>
      </c>
      <c r="F12" s="91"/>
      <c r="G12" s="49"/>
      <c r="H12" s="90" t="s">
        <v>103</v>
      </c>
      <c r="I12" s="91"/>
      <c r="J12" s="49"/>
      <c r="K12" s="51"/>
      <c r="L12" s="51"/>
      <c r="M12" s="45"/>
      <c r="N12" s="51"/>
      <c r="O12" s="51"/>
      <c r="P12" s="46"/>
    </row>
    <row r="13" spans="2:16" ht="30" customHeight="1" x14ac:dyDescent="0.2">
      <c r="B13" s="42"/>
      <c r="C13" s="47">
        <f>VLOOKUP('Historia de Usuario'!C10,'Formato descripción HU'!B6:O19,8,0)</f>
        <v>5</v>
      </c>
      <c r="D13" s="48"/>
      <c r="E13" s="92" t="str">
        <f>VLOOKUP(C10,'Formato descripción HU'!B6:O19,10,0)</f>
        <v>Alta</v>
      </c>
      <c r="F13" s="91"/>
      <c r="G13" s="49"/>
      <c r="H13" s="92" t="str">
        <f>VLOOKUP(C10,'Formato descripción HU'!B6:O19,7,0)</f>
        <v>Byron</v>
      </c>
      <c r="I13" s="91"/>
      <c r="J13" s="49"/>
      <c r="K13" s="51"/>
      <c r="L13" s="51"/>
      <c r="M13" s="45"/>
      <c r="N13" s="51"/>
      <c r="O13" s="51"/>
      <c r="P13" s="46"/>
    </row>
    <row r="14" spans="2:16" ht="9.75" customHeight="1" x14ac:dyDescent="0.2">
      <c r="B14" s="42"/>
      <c r="C14" s="45"/>
      <c r="D14" s="48"/>
      <c r="E14" s="45"/>
      <c r="F14" s="45"/>
      <c r="G14" s="49"/>
      <c r="H14" s="49"/>
      <c r="I14" s="45"/>
      <c r="J14" s="45"/>
      <c r="K14" s="45"/>
      <c r="L14" s="45"/>
      <c r="M14" s="45"/>
      <c r="N14" s="45"/>
      <c r="O14" s="45"/>
      <c r="P14" s="46"/>
    </row>
    <row r="15" spans="2:16" ht="19.5" customHeight="1" x14ac:dyDescent="0.2">
      <c r="B15" s="42"/>
      <c r="C15" s="73" t="s">
        <v>104</v>
      </c>
      <c r="D15" s="76" t="str">
        <f>VLOOKUP(C10,'Formato descripción HU'!B6:O19,3,0)</f>
        <v>Presentación del negocio.</v>
      </c>
      <c r="E15" s="78"/>
      <c r="F15" s="45"/>
      <c r="G15" s="73" t="s">
        <v>105</v>
      </c>
      <c r="H15" s="76" t="str">
        <f>VLOOKUP(C10,'Formato descripción HU'!B6:O19,4,0)</f>
        <v>Para que se visualice el objetivo e información de el negocio.</v>
      </c>
      <c r="I15" s="77"/>
      <c r="J15" s="78"/>
      <c r="K15" s="45"/>
      <c r="L15" s="73" t="s">
        <v>106</v>
      </c>
      <c r="M15" s="76" t="str">
        <f>VLOOKUP(C10,'Formato descripción HU'!B6:O19,6,0)</f>
        <v>Visualización de los productos mediante fotos.</v>
      </c>
      <c r="N15" s="77"/>
      <c r="O15" s="78"/>
      <c r="P15" s="46"/>
    </row>
    <row r="16" spans="2:16" ht="19.5" customHeight="1" x14ac:dyDescent="0.2">
      <c r="B16" s="42"/>
      <c r="C16" s="74"/>
      <c r="D16" s="79"/>
      <c r="E16" s="80"/>
      <c r="F16" s="45"/>
      <c r="G16" s="74"/>
      <c r="H16" s="79"/>
      <c r="I16" s="72"/>
      <c r="J16" s="80"/>
      <c r="K16" s="45"/>
      <c r="L16" s="74"/>
      <c r="M16" s="79"/>
      <c r="N16" s="72"/>
      <c r="O16" s="80"/>
      <c r="P16" s="46"/>
    </row>
    <row r="17" spans="2:16" ht="19.5" customHeight="1" x14ac:dyDescent="0.2">
      <c r="B17" s="42"/>
      <c r="C17" s="75"/>
      <c r="D17" s="81"/>
      <c r="E17" s="83"/>
      <c r="F17" s="45"/>
      <c r="G17" s="75"/>
      <c r="H17" s="81"/>
      <c r="I17" s="82"/>
      <c r="J17" s="83"/>
      <c r="K17" s="45"/>
      <c r="L17" s="75"/>
      <c r="M17" s="81"/>
      <c r="N17" s="82"/>
      <c r="O17" s="83"/>
      <c r="P17" s="46"/>
    </row>
    <row r="18" spans="2:16" ht="9.75" customHeight="1" x14ac:dyDescent="0.2">
      <c r="B18" s="42"/>
      <c r="C18" s="45"/>
      <c r="D18" s="45"/>
      <c r="E18" s="45"/>
      <c r="F18" s="45"/>
      <c r="G18" s="49"/>
      <c r="H18" s="49"/>
      <c r="I18" s="49"/>
      <c r="J18" s="45"/>
      <c r="K18" s="45"/>
      <c r="L18" s="45"/>
      <c r="M18" s="45"/>
      <c r="N18" s="45"/>
      <c r="O18" s="45"/>
      <c r="P18" s="46"/>
    </row>
    <row r="19" spans="2:16" ht="19.5" customHeight="1" x14ac:dyDescent="0.2">
      <c r="B19" s="42"/>
      <c r="C19" s="93" t="s">
        <v>107</v>
      </c>
      <c r="D19" s="78"/>
      <c r="E19" s="84" t="s">
        <v>108</v>
      </c>
      <c r="F19" s="85"/>
      <c r="G19" s="85"/>
      <c r="H19" s="85"/>
      <c r="I19" s="85"/>
      <c r="J19" s="85"/>
      <c r="K19" s="85"/>
      <c r="L19" s="85"/>
      <c r="M19" s="85"/>
      <c r="N19" s="85"/>
      <c r="O19" s="86"/>
      <c r="P19" s="46"/>
    </row>
    <row r="20" spans="2:16" ht="19.5" customHeight="1" x14ac:dyDescent="0.2">
      <c r="B20" s="42"/>
      <c r="C20" s="81"/>
      <c r="D20" s="83"/>
      <c r="E20" s="87"/>
      <c r="F20" s="88"/>
      <c r="G20" s="88"/>
      <c r="H20" s="88"/>
      <c r="I20" s="88"/>
      <c r="J20" s="88"/>
      <c r="K20" s="88"/>
      <c r="L20" s="88"/>
      <c r="M20" s="88"/>
      <c r="N20" s="88"/>
      <c r="O20" s="89"/>
      <c r="P20" s="46"/>
    </row>
    <row r="21" spans="2:16" ht="9.75" customHeight="1" x14ac:dyDescent="0.2">
      <c r="B21" s="42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6"/>
    </row>
    <row r="22" spans="2:16" ht="19.5" customHeight="1" x14ac:dyDescent="0.2">
      <c r="B22" s="42"/>
      <c r="C22" s="94" t="s">
        <v>109</v>
      </c>
      <c r="D22" s="95"/>
      <c r="E22" s="76" t="str">
        <f>VLOOKUP(C10,'Formato descripción HU'!B6:O19,12,0)</f>
        <v>Mediante la apertura de la página web.</v>
      </c>
      <c r="F22" s="77"/>
      <c r="G22" s="77"/>
      <c r="H22" s="78"/>
      <c r="I22" s="45"/>
      <c r="J22" s="94" t="s">
        <v>13</v>
      </c>
      <c r="K22" s="78"/>
      <c r="L22" s="100" t="str">
        <f>VLOOKUP(C10,'Formato descripción HU'!B6:O19,13,0)</f>
        <v>Los datos deben ser verificados por el desarrollador.</v>
      </c>
      <c r="M22" s="77"/>
      <c r="N22" s="77"/>
      <c r="O22" s="78"/>
      <c r="P22" s="46"/>
    </row>
    <row r="23" spans="2:16" ht="19.5" customHeight="1" x14ac:dyDescent="0.2">
      <c r="B23" s="42"/>
      <c r="C23" s="79"/>
      <c r="D23" s="96"/>
      <c r="E23" s="79"/>
      <c r="F23" s="72"/>
      <c r="G23" s="72"/>
      <c r="H23" s="80"/>
      <c r="I23" s="45"/>
      <c r="J23" s="79"/>
      <c r="K23" s="80"/>
      <c r="L23" s="79"/>
      <c r="M23" s="72"/>
      <c r="N23" s="72"/>
      <c r="O23" s="80"/>
      <c r="P23" s="46"/>
    </row>
    <row r="24" spans="2:16" ht="19.5" customHeight="1" x14ac:dyDescent="0.2">
      <c r="B24" s="42"/>
      <c r="C24" s="81"/>
      <c r="D24" s="97"/>
      <c r="E24" s="81"/>
      <c r="F24" s="82"/>
      <c r="G24" s="82"/>
      <c r="H24" s="83"/>
      <c r="I24" s="45"/>
      <c r="J24" s="81"/>
      <c r="K24" s="83"/>
      <c r="L24" s="81"/>
      <c r="M24" s="82"/>
      <c r="N24" s="82"/>
      <c r="O24" s="83"/>
      <c r="P24" s="46"/>
    </row>
    <row r="25" spans="2:16" ht="9.75" customHeight="1" x14ac:dyDescent="0.2">
      <c r="B25" s="52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4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HU'!$B$6:$B$19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Jair Zurita</cp:lastModifiedBy>
  <dcterms:created xsi:type="dcterms:W3CDTF">2019-10-21T15:37:14Z</dcterms:created>
  <dcterms:modified xsi:type="dcterms:W3CDTF">2023-08-17T16:32:59Z</dcterms:modified>
</cp:coreProperties>
</file>