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showInkAnnotation="0" autoCompressPictures="0"/>
  <bookViews>
    <workbookView xWindow="0" yWindow="0" windowWidth="25600" windowHeight="14980" tabRatio="500"/>
  </bookViews>
  <sheets>
    <sheet name="Cable" sheetId="1" r:id="rId1"/>
  </sheets>
  <definedNames>
    <definedName name="_xlnm._FilterDatabase" localSheetId="0" hidden="1">Cable!$A$1:$X$4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" i="1" l="1"/>
  <c r="U3" i="1"/>
  <c r="S4" i="1"/>
  <c r="U4" i="1"/>
  <c r="S2" i="1"/>
  <c r="U2" i="1"/>
  <c r="W3" i="1"/>
  <c r="X3" i="1"/>
  <c r="W4" i="1"/>
  <c r="X4" i="1"/>
  <c r="W2" i="1"/>
  <c r="X2" i="1"/>
</calcChain>
</file>

<file path=xl/sharedStrings.xml><?xml version="1.0" encoding="utf-8"?>
<sst xmlns="http://schemas.openxmlformats.org/spreadsheetml/2006/main" count="50" uniqueCount="35">
  <si>
    <t>Country Code</t>
  </si>
  <si>
    <t>POSTAL CODE</t>
  </si>
  <si>
    <t>TITLE</t>
  </si>
  <si>
    <t>TYPE</t>
  </si>
  <si>
    <t>Product Type Identifier</t>
  </si>
  <si>
    <t>Asset/Content Flavor</t>
  </si>
  <si>
    <t>CUSTOMER PRICE</t>
  </si>
  <si>
    <t>Units</t>
  </si>
  <si>
    <t>PROMO</t>
  </si>
  <si>
    <t>CUSTOMER GROSS</t>
  </si>
  <si>
    <t>TAX</t>
  </si>
  <si>
    <t>NET</t>
  </si>
  <si>
    <t>SHARE</t>
  </si>
  <si>
    <t>NET REVENUE</t>
  </si>
  <si>
    <t>Customer Currency</t>
  </si>
  <si>
    <t>Currency</t>
  </si>
  <si>
    <t>USD Customer Gross</t>
  </si>
  <si>
    <t>USD Net Revenue</t>
  </si>
  <si>
    <t>NET NOW</t>
  </si>
  <si>
    <t>BR</t>
  </si>
  <si>
    <t>NET ALMIRANTE TAMANDARÉ</t>
  </si>
  <si>
    <t>0260_20131108_AZULEACORMAISQUENTE</t>
  </si>
  <si>
    <t>Azul é a Cor Mais Quente</t>
  </si>
  <si>
    <t>Day &amp; Date</t>
  </si>
  <si>
    <t>HD</t>
  </si>
  <si>
    <t>BRL</t>
  </si>
  <si>
    <t>0245_20131021_SOFA_AGRANDEBELEZA</t>
  </si>
  <si>
    <t>A Grande Beleza</t>
  </si>
  <si>
    <t>NET ANANINDEUA</t>
  </si>
  <si>
    <t>Vendor Identifier</t>
  </si>
  <si>
    <t>Cable</t>
  </si>
  <si>
    <t>Royalty Price</t>
  </si>
  <si>
    <t>Provider</t>
  </si>
  <si>
    <t>Download Date (PST)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</si>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</sst>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238"/>
    </font>
    <font>
      <sz val="11"/>
      <color indexed="63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Fill="1"/>
    <xf numFmtId="44" fontId="0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4" fontId="0" fillId="0" borderId="0" xfId="0" applyNumberFormat="1" applyFont="1" applyFill="1" applyAlignment="1">
      <alignment horizontal="center"/>
    </xf>
    <xf numFmtId="4" fontId="0" fillId="0" borderId="0" xfId="0" applyNumberFormat="1" applyFont="1" applyFill="1" applyAlignment="1">
      <alignment horizontal="right"/>
    </xf>
    <xf numFmtId="10" fontId="0" fillId="0" borderId="0" xfId="2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4" fontId="2" fillId="3" borderId="1" xfId="0" applyNumberFormat="1" applyFont="1" applyFill="1" applyBorder="1" applyAlignment="1">
      <alignment horizontal="right"/>
    </xf>
    <xf numFmtId="10" fontId="2" fillId="3" borderId="1" xfId="2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2" fontId="1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right"/>
    </xf>
    <xf numFmtId="4" fontId="1" fillId="2" borderId="0" xfId="0" applyNumberFormat="1" applyFont="1" applyFill="1" applyBorder="1" applyAlignment="1">
      <alignment horizontal="right"/>
    </xf>
    <xf numFmtId="10" fontId="1" fillId="2" borderId="0" xfId="2" applyNumberFormat="1" applyFont="1" applyFill="1" applyBorder="1" applyAlignment="1">
      <alignment horizontal="center"/>
    </xf>
    <xf numFmtId="4" fontId="1" fillId="2" borderId="0" xfId="0" applyNumberFormat="1" applyFont="1" applyFill="1" applyBorder="1" applyAlignment="1">
      <alignment horizontal="center"/>
    </xf>
    <xf numFmtId="9" fontId="1" fillId="2" borderId="0" xfId="2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</cellXfs>
  <cellStyles count="9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B3" sqref="B3"/>
    </sheetView>
  </sheetViews>
  <sheetFormatPr baseColWidth="10" defaultColWidth="10.875" defaultRowHeight="16" x14ac:dyDescent="0"/>
  <cols>
    <col min="1" max="1" width="7.375" style="4" bestFit="1" customWidth="1"/>
    <col min="2" max="2" width="10.75" style="4" bestFit="1" customWidth="1"/>
    <col min="3" max="3" width="20.75" style="4" bestFit="1" customWidth="1"/>
    <col min="4" max="4" width="43.25" style="3" bestFit="1" customWidth="1"/>
    <col min="5" max="5" width="21.875" style="4" bestFit="1" customWidth="1"/>
    <col min="6" max="6" width="8.5" style="4" bestFit="1" customWidth="1"/>
    <col min="7" max="7" width="17.5" style="4" bestFit="1" customWidth="1"/>
    <col min="8" max="8" width="16.625" style="4" bestFit="1" customWidth="1"/>
    <col min="9" max="9" width="12.375" style="7" bestFit="1" customWidth="1"/>
    <col min="10" max="10" width="5.875" style="4" bestFit="1" customWidth="1"/>
    <col min="11" max="11" width="5.75" style="6" bestFit="1" customWidth="1"/>
    <col min="12" max="12" width="13.125" style="9" bestFit="1" customWidth="1"/>
    <col min="13" max="13" width="6.75" style="10" bestFit="1" customWidth="1"/>
    <col min="14" max="14" width="8.875" style="8" bestFit="1" customWidth="1"/>
    <col min="15" max="15" width="5.375" style="4" bestFit="1" customWidth="1"/>
    <col min="16" max="16" width="10.125" style="8" bestFit="1" customWidth="1"/>
    <col min="17" max="17" width="16.375" style="5" bestFit="1" customWidth="1"/>
    <col min="18" max="18" width="14.875" style="4" bestFit="1" customWidth="1"/>
    <col min="19" max="19" width="10.25" style="1" bestFit="1" customWidth="1"/>
    <col min="20" max="20" width="10.25" style="1" customWidth="1"/>
    <col min="21" max="21" width="11.875" style="1" bestFit="1" customWidth="1"/>
    <col min="22" max="22" width="7.375" style="1" bestFit="1" customWidth="1"/>
    <col min="23" max="23" width="17.25" style="2" bestFit="1" customWidth="1"/>
    <col min="24" max="24" width="14.875" style="2" bestFit="1" customWidth="1"/>
    <col min="25" max="16384" width="10.875" style="1"/>
  </cols>
  <sheetData>
    <row r="1" spans="1:24">
      <c r="A1" t="s">
        <v>32</v>
      </c>
      <c r="B1" t="s">
        <v>0</v>
      </c>
      <c r="C1" s="11" t="s">
        <v>1</v>
      </c>
      <c r="D1" s="12" t="s">
        <v>29</v>
      </c>
      <c r="E1" s="11" t="s">
        <v>2</v>
      </c>
      <c r="F1" s="11" t="s">
        <v>3</v>
      </c>
      <c r="G1" t="s">
        <v>4</v>
      </c>
      <c r="H1" t="s">
        <v>5</v>
      </c>
      <c r="I1" s="13" t="s">
        <v>6</v>
      </c>
      <c r="J1" t="s">
        <v>7</v>
      </c>
      <c r="K1" s="14" t="s">
        <v>8</v>
      </c>
      <c r="L1" s="15" t="s">
        <v>9</v>
      </c>
      <c r="M1" s="16" t="s">
        <v>10</v>
      </c>
      <c r="N1" s="17" t="s">
        <v>11</v>
      </c>
      <c r="O1" s="11" t="s">
        <v>12</v>
      </c>
      <c r="P1" s="17" t="s">
        <v>13</v>
      </c>
      <c r="Q1" t="s">
        <v>33</v>
      </c>
      <c r="R1" t="s">
        <v>14</v>
      </c>
      <c r="S1" t="s">
        <v>31</v>
      </c>
      <c r="T1"/>
      <c r="U1" s="1" t="s">
        <v>34</v>
      </c>
      <c r="V1" s="1" t="s">
        <v>15</v>
      </c>
      <c r="W1" s="2" t="s">
        <v>16</v>
      </c>
      <c r="X1" s="2" t="s">
        <v>17</v>
      </c>
    </row>
    <row r="2" spans="1:24" ht="15" customHeight="1">
      <c r="A2" s="18" t="s">
        <v>18</v>
      </c>
      <c r="B2" s="18" t="s">
        <v>19</v>
      </c>
      <c r="C2" s="18" t="s">
        <v>20</v>
      </c>
      <c r="D2" s="19" t="s">
        <v>21</v>
      </c>
      <c r="E2" s="18" t="s">
        <v>22</v>
      </c>
      <c r="F2" s="18" t="s">
        <v>23</v>
      </c>
      <c r="G2" s="18" t="s">
        <v>30</v>
      </c>
      <c r="H2" s="18" t="s">
        <v>24</v>
      </c>
      <c r="I2" s="20">
        <v>9.9</v>
      </c>
      <c r="J2" s="18">
        <v>20000</v>
      </c>
      <c r="K2" s="21"/>
      <c r="L2" s="22">
        <v>19.8</v>
      </c>
      <c r="M2" s="23">
        <v>0.13650000000000001</v>
      </c>
      <c r="N2" s="24">
        <v>17.097300000000001</v>
      </c>
      <c r="O2" s="25">
        <v>0.7</v>
      </c>
      <c r="P2" s="24">
        <v>11.968109999999999</v>
      </c>
      <c r="Q2" s="26">
        <v>41791</v>
      </c>
      <c r="R2" s="18" t="s">
        <v>25</v>
      </c>
      <c r="S2" s="1">
        <f>I2*(1-M2)*O2</f>
        <v>5.9840549999999997</v>
      </c>
      <c r="U2" s="1">
        <f>S2*J2</f>
        <v>119681.09999999999</v>
      </c>
      <c r="V2" s="1">
        <v>2.2999999999999998</v>
      </c>
      <c r="W2" s="2">
        <f t="shared" ref="W2:W4" si="0">L2/V2</f>
        <v>8.608695652173914</v>
      </c>
      <c r="X2" s="2">
        <f t="shared" ref="X2:X4" si="1">P2/V2</f>
        <v>5.2035260869565221</v>
      </c>
    </row>
    <row r="3" spans="1:24" ht="15" customHeight="1">
      <c r="A3" s="18" t="s">
        <v>18</v>
      </c>
      <c r="B3" s="18" t="s">
        <v>19</v>
      </c>
      <c r="C3" s="18" t="s">
        <v>20</v>
      </c>
      <c r="D3" s="19" t="s">
        <v>26</v>
      </c>
      <c r="E3" s="18" t="s">
        <v>27</v>
      </c>
      <c r="F3" s="18" t="s">
        <v>23</v>
      </c>
      <c r="G3" s="18" t="s">
        <v>30</v>
      </c>
      <c r="H3" s="18" t="s">
        <v>24</v>
      </c>
      <c r="I3" s="20">
        <v>9.9</v>
      </c>
      <c r="J3" s="18">
        <v>20000</v>
      </c>
      <c r="K3" s="21"/>
      <c r="L3" s="22">
        <v>9.9</v>
      </c>
      <c r="M3" s="23">
        <v>0.13650000000000001</v>
      </c>
      <c r="N3" s="24">
        <v>8.5486500000000003</v>
      </c>
      <c r="O3" s="25">
        <v>0.7</v>
      </c>
      <c r="P3" s="24">
        <v>5.9840549999999997</v>
      </c>
      <c r="Q3" s="26">
        <v>41791</v>
      </c>
      <c r="R3" s="18" t="s">
        <v>25</v>
      </c>
      <c r="S3" s="1">
        <f t="shared" ref="S3:S4" si="2">I3*(1-M3)*O3</f>
        <v>5.9840549999999997</v>
      </c>
      <c r="U3" s="1">
        <f t="shared" ref="U3:U4" si="3">S3*J3</f>
        <v>119681.09999999999</v>
      </c>
      <c r="V3" s="1">
        <v>2.2999999999999998</v>
      </c>
      <c r="W3" s="2">
        <f t="shared" si="0"/>
        <v>4.304347826086957</v>
      </c>
      <c r="X3" s="2">
        <f t="shared" si="1"/>
        <v>2.601763043478261</v>
      </c>
    </row>
    <row r="4" spans="1:24" ht="15" customHeight="1">
      <c r="A4" s="18" t="s">
        <v>18</v>
      </c>
      <c r="B4" s="18" t="s">
        <v>19</v>
      </c>
      <c r="C4" s="18" t="s">
        <v>28</v>
      </c>
      <c r="D4" s="19" t="s">
        <v>21</v>
      </c>
      <c r="E4" s="18" t="s">
        <v>22</v>
      </c>
      <c r="F4" s="18" t="s">
        <v>23</v>
      </c>
      <c r="G4" s="18" t="s">
        <v>30</v>
      </c>
      <c r="H4" s="18" t="s">
        <v>24</v>
      </c>
      <c r="I4" s="20">
        <v>9.9</v>
      </c>
      <c r="J4" s="18">
        <v>20000</v>
      </c>
      <c r="K4" s="21"/>
      <c r="L4" s="22">
        <v>108.9</v>
      </c>
      <c r="M4" s="23">
        <v>0.13650000000000001</v>
      </c>
      <c r="N4" s="24">
        <v>94.035150000000002</v>
      </c>
      <c r="O4" s="25">
        <v>0.7</v>
      </c>
      <c r="P4" s="24">
        <v>65.824604999999991</v>
      </c>
      <c r="Q4" s="26">
        <v>41791</v>
      </c>
      <c r="R4" s="18" t="s">
        <v>25</v>
      </c>
      <c r="S4" s="1">
        <f t="shared" si="2"/>
        <v>5.9840549999999997</v>
      </c>
      <c r="U4" s="1">
        <f t="shared" si="3"/>
        <v>119681.09999999999</v>
      </c>
      <c r="V4" s="1">
        <v>2.2999999999999998</v>
      </c>
      <c r="W4" s="2">
        <f t="shared" si="0"/>
        <v>47.34782608695653</v>
      </c>
      <c r="X4" s="2">
        <f t="shared" si="1"/>
        <v>28.619393478260868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2014-06-09T15:33:36Z</dcterms:created>
  <dcterms:modified xsi:type="dcterms:W3CDTF">2014-08-26T23:15:33Z</dcterms:modified>
</cp:coreProperties>
</file>