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285fa2257c8f75/Desktop/02_Education/Btech_Sem_VI_2024/02_Modeling_^0_Simulation/Modeling_Simulation_Practicals/"/>
    </mc:Choice>
  </mc:AlternateContent>
  <xr:revisionPtr revIDLastSave="34" documentId="13_ncr:1_{AF1F8458-F66A-49C5-B2FC-BC8F0389AC0C}" xr6:coauthVersionLast="47" xr6:coauthVersionMax="47" xr10:uidLastSave="{A6260391-80F5-4888-AFCB-2EBFC4D69B4B}"/>
  <bookViews>
    <workbookView xWindow="-108" yWindow="-108" windowWidth="23256" windowHeight="12456" activeTab="1" xr2:uid="{75B89F2B-8318-458A-A547-174E2E227A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2" i="2" l="1"/>
  <c r="P51" i="2" l="1"/>
  <c r="P50" i="2"/>
  <c r="H55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</calcChain>
</file>

<file path=xl/sharedStrings.xml><?xml version="1.0" encoding="utf-8"?>
<sst xmlns="http://schemas.openxmlformats.org/spreadsheetml/2006/main" count="193" uniqueCount="66">
  <si>
    <t xml:space="preserve">Random Numbers </t>
  </si>
  <si>
    <t>S.No</t>
  </si>
  <si>
    <t>Rank</t>
  </si>
  <si>
    <t>Point</t>
  </si>
  <si>
    <t>Column1</t>
  </si>
  <si>
    <t>Percent</t>
  </si>
  <si>
    <t>Sample Set - 1</t>
  </si>
  <si>
    <t>Random no</t>
  </si>
  <si>
    <t>Sample Set - 2</t>
  </si>
  <si>
    <t>Sample Set - 3</t>
  </si>
  <si>
    <t>Sample Set - 4</t>
  </si>
  <si>
    <t>Mean</t>
  </si>
  <si>
    <t>Std Deviation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</si>
  <si>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</si>
  <si>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</si>
  <si>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</si>
  <si>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</si>
  <si>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</si>
  <si>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</si>
  <si>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</si>
  <si>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</si>
  <si>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</si>
  <si>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</si>
  <si>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</si>
  <si>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</si>
  <si>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Sample set-2</t>
  </si>
  <si>
    <t>sample set 1</t>
  </si>
  <si>
    <t>Sample set-3</t>
  </si>
  <si>
    <t>Sample set-4</t>
  </si>
  <si>
    <t>Random Numbers</t>
  </si>
  <si>
    <t>RAND()</t>
  </si>
  <si>
    <t>RANDBETWEEN()</t>
  </si>
  <si>
    <t>Data Analysis Tool Pack</t>
  </si>
  <si>
    <t>Data Analysis Sample</t>
  </si>
  <si>
    <t>Random Between Sample</t>
  </si>
  <si>
    <t>Random Sample</t>
  </si>
  <si>
    <t>Sample-1</t>
  </si>
  <si>
    <t>Sample-2</t>
  </si>
  <si>
    <t>Data Analysis Rank and Percentile</t>
  </si>
  <si>
    <t>Random Between Rank and Percentile</t>
  </si>
  <si>
    <t>Random Rank and Percentile</t>
  </si>
  <si>
    <t>Semester</t>
  </si>
  <si>
    <t>Pointer</t>
  </si>
  <si>
    <t>Average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</si>
  <si>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</si>
  <si>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</si>
  <si>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</si>
  <si>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</si>
  <si>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</si>
  <si>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</si>
  <si>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</si>
  <si>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</si>
  <si>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</si>
  <si>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</si>
  <si>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</si>
  <si>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</si>
  <si>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p-value</t>
  </si>
  <si>
    <t>alpha</t>
  </si>
  <si>
    <t>As p&gt;alpha, H0 is accepted</t>
  </si>
  <si>
    <t>Using t.test() function</t>
  </si>
  <si>
    <t>Using tdist() function</t>
  </si>
  <si>
    <t>H0 = 8.7</t>
  </si>
  <si>
    <t>H1 != 8.7</t>
  </si>
  <si>
    <t>Mean - Hypothesis</t>
  </si>
  <si>
    <t>(Mean - Hypothesis)/Standard error</t>
  </si>
  <si>
    <t>tdist()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</si>
</sst>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Continuous"/>
    </xf>
    <xf numFmtId="0" fontId="0" fillId="0" borderId="11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3" xfId="0" applyFont="1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F46A-0067-4B62-9D5B-FBF2363FD7D8}">
  <dimension ref="B1:W103"/>
  <sheetViews>
    <sheetView workbookViewId="0">
      <selection activeCell="V44" sqref="V44"/>
    </sheetView>
  </sheetViews>
  <sheetFormatPr defaultRowHeight="14.4" x14ac:dyDescent="0.3"/>
  <cols>
    <col min="3" max="3" width="18.109375" customWidth="1"/>
    <col min="5" max="5" width="11.88671875" customWidth="1"/>
    <col min="10" max="10" width="14.44140625" customWidth="1"/>
    <col min="11" max="11" width="17.109375" customWidth="1"/>
    <col min="12" max="12" width="13.109375" customWidth="1"/>
    <col min="13" max="13" width="15.109375" customWidth="1"/>
    <col min="14" max="14" width="17" customWidth="1"/>
    <col min="15" max="15" width="12" customWidth="1"/>
    <col min="16" max="16" width="12.5546875" customWidth="1"/>
    <col min="17" max="17" width="27.88671875" customWidth="1"/>
    <col min="18" max="18" width="14.109375" customWidth="1"/>
    <col min="19" max="19" width="19.44140625" customWidth="1"/>
    <col min="20" max="20" width="11.88671875" customWidth="1"/>
    <col min="21" max="21" width="12.88671875" customWidth="1"/>
    <col min="22" max="22" width="11.88671875" customWidth="1"/>
    <col min="23" max="23" width="10.6640625" customWidth="1"/>
  </cols>
  <sheetData>
    <row r="1" spans="2:23" ht="15" thickBot="1" x14ac:dyDescent="0.35"/>
    <row r="2" spans="2:23" ht="25.5" customHeight="1" thickBot="1" x14ac:dyDescent="0.35">
      <c r="B2" s="20" t="s">
        <v>1</v>
      </c>
      <c r="C2" s="14" t="s">
        <v>0</v>
      </c>
      <c r="D2" s="15" t="s">
        <v>3</v>
      </c>
      <c r="E2" s="15" t="s">
        <v>4</v>
      </c>
      <c r="F2" s="15" t="s">
        <v>2</v>
      </c>
      <c r="G2" s="16" t="s">
        <v>5</v>
      </c>
    </row>
    <row r="3" spans="2:23" x14ac:dyDescent="0.3">
      <c r="B3" s="18">
        <v>1</v>
      </c>
      <c r="C3" s="11">
        <v>109.47080707192072</v>
      </c>
      <c r="D3" s="1">
        <v>43</v>
      </c>
      <c r="E3" s="1">
        <v>135.52022462827154</v>
      </c>
      <c r="F3" s="1">
        <v>1</v>
      </c>
      <c r="G3" s="12">
        <v>1</v>
      </c>
    </row>
    <row r="4" spans="2:23" ht="15" thickBot="1" x14ac:dyDescent="0.35">
      <c r="B4" s="18">
        <v>2</v>
      </c>
      <c r="C4" s="11">
        <v>119.27476205310086</v>
      </c>
      <c r="D4" s="1">
        <v>44</v>
      </c>
      <c r="E4" s="1">
        <v>132.29624780942686</v>
      </c>
      <c r="F4" s="1">
        <v>2</v>
      </c>
      <c r="G4" s="12">
        <v>0.98899999999999999</v>
      </c>
    </row>
    <row r="5" spans="2:23" x14ac:dyDescent="0.3">
      <c r="B5" s="18">
        <v>3</v>
      </c>
      <c r="C5" s="11">
        <v>115.73434929014184</v>
      </c>
      <c r="D5" s="1">
        <v>29</v>
      </c>
      <c r="E5" s="1">
        <v>127.92780833260622</v>
      </c>
      <c r="F5" s="1">
        <v>3</v>
      </c>
      <c r="G5" s="12">
        <v>0.97899999999999998</v>
      </c>
      <c r="J5" s="49" t="s">
        <v>6</v>
      </c>
      <c r="K5" s="50"/>
      <c r="L5" s="50"/>
      <c r="M5" s="50"/>
      <c r="N5" s="50"/>
      <c r="O5" s="51"/>
      <c r="R5" s="49" t="s">
        <v>9</v>
      </c>
      <c r="S5" s="50"/>
      <c r="T5" s="50"/>
      <c r="U5" s="50"/>
      <c r="V5" s="50"/>
      <c r="W5" s="51"/>
    </row>
    <row r="6" spans="2:23" ht="15" thickBot="1" x14ac:dyDescent="0.35">
      <c r="B6" s="18">
        <v>4</v>
      </c>
      <c r="C6" s="11">
        <v>122.54628270748071</v>
      </c>
      <c r="D6" s="1">
        <v>57</v>
      </c>
      <c r="E6" s="1">
        <v>127.71621439023875</v>
      </c>
      <c r="F6" s="1">
        <v>4</v>
      </c>
      <c r="G6" s="12">
        <v>0.96899999999999997</v>
      </c>
      <c r="J6" s="52"/>
      <c r="K6" s="53"/>
      <c r="L6" s="53"/>
      <c r="M6" s="53"/>
      <c r="N6" s="53"/>
      <c r="O6" s="54"/>
      <c r="R6" s="52"/>
      <c r="S6" s="53"/>
      <c r="T6" s="53"/>
      <c r="U6" s="53"/>
      <c r="V6" s="53"/>
      <c r="W6" s="54"/>
    </row>
    <row r="7" spans="2:23" ht="15" thickBot="1" x14ac:dyDescent="0.35">
      <c r="B7" s="18">
        <v>5</v>
      </c>
      <c r="C7" s="11">
        <v>102.03903027795604</v>
      </c>
      <c r="D7" s="1">
        <v>87</v>
      </c>
      <c r="E7" s="1">
        <v>125.08295438019559</v>
      </c>
      <c r="F7" s="1">
        <v>5</v>
      </c>
      <c r="G7" s="12">
        <v>0.95899999999999996</v>
      </c>
    </row>
    <row r="8" spans="2:23" ht="15" thickBot="1" x14ac:dyDescent="0.35">
      <c r="B8" s="18">
        <v>6</v>
      </c>
      <c r="C8" s="11">
        <v>102.99461362374132</v>
      </c>
      <c r="D8" s="1">
        <v>69</v>
      </c>
      <c r="E8" s="1">
        <v>122.90425982209854</v>
      </c>
      <c r="F8" s="1">
        <v>6</v>
      </c>
      <c r="G8" s="12">
        <v>0.94899999999999995</v>
      </c>
      <c r="J8" s="14" t="s">
        <v>1</v>
      </c>
      <c r="K8" s="15" t="s">
        <v>7</v>
      </c>
      <c r="L8" s="15" t="s">
        <v>3</v>
      </c>
      <c r="M8" s="15" t="s">
        <v>4</v>
      </c>
      <c r="N8" s="15" t="s">
        <v>2</v>
      </c>
      <c r="O8" s="16" t="s">
        <v>5</v>
      </c>
      <c r="P8" s="6"/>
      <c r="Q8" s="6"/>
      <c r="R8" s="14" t="s">
        <v>1</v>
      </c>
      <c r="S8" s="15" t="s">
        <v>7</v>
      </c>
      <c r="T8" s="15" t="s">
        <v>3</v>
      </c>
      <c r="U8" s="15" t="s">
        <v>4</v>
      </c>
      <c r="V8" s="15" t="s">
        <v>2</v>
      </c>
      <c r="W8" s="16" t="s">
        <v>5</v>
      </c>
    </row>
    <row r="9" spans="2:23" x14ac:dyDescent="0.3">
      <c r="B9" s="18">
        <v>7</v>
      </c>
      <c r="C9" s="11">
        <v>121.28238065779442</v>
      </c>
      <c r="D9" s="1">
        <v>4</v>
      </c>
      <c r="E9" s="1">
        <v>122.54628270748071</v>
      </c>
      <c r="F9" s="1">
        <v>7</v>
      </c>
      <c r="G9" s="12">
        <v>0.93899999999999995</v>
      </c>
      <c r="J9" s="11">
        <v>1</v>
      </c>
      <c r="K9" s="1">
        <v>101.58705688590999</v>
      </c>
      <c r="L9" s="1">
        <v>10</v>
      </c>
      <c r="M9" s="1">
        <v>115.90846068211249</v>
      </c>
      <c r="N9" s="1">
        <v>1</v>
      </c>
      <c r="O9" s="12">
        <v>1</v>
      </c>
      <c r="P9" s="3"/>
      <c r="Q9" s="3"/>
      <c r="R9" s="11">
        <v>1</v>
      </c>
      <c r="S9" s="1">
        <v>121.28238065779442</v>
      </c>
      <c r="T9" s="1">
        <v>9</v>
      </c>
      <c r="U9" s="1">
        <v>121.97350568167167</v>
      </c>
      <c r="V9" s="1">
        <v>1</v>
      </c>
      <c r="W9" s="12">
        <v>1</v>
      </c>
    </row>
    <row r="10" spans="2:23" x14ac:dyDescent="0.3">
      <c r="B10" s="18">
        <v>8</v>
      </c>
      <c r="C10" s="11">
        <v>119.7726421902189</v>
      </c>
      <c r="D10" s="1">
        <v>78</v>
      </c>
      <c r="E10" s="1">
        <v>121.97350568167167</v>
      </c>
      <c r="F10" s="1">
        <v>8</v>
      </c>
      <c r="G10" s="12">
        <v>0.92900000000000005</v>
      </c>
      <c r="J10" s="11">
        <v>2</v>
      </c>
      <c r="K10" s="1">
        <v>68.263364280574024</v>
      </c>
      <c r="L10" s="1">
        <v>7</v>
      </c>
      <c r="M10" s="1">
        <v>114.42576831323095</v>
      </c>
      <c r="N10" s="1">
        <v>2</v>
      </c>
      <c r="O10" s="12">
        <v>0.88800000000000001</v>
      </c>
      <c r="P10" s="3"/>
      <c r="Q10" s="3"/>
      <c r="R10" s="11">
        <v>2</v>
      </c>
      <c r="S10" s="1">
        <v>100.00516706677445</v>
      </c>
      <c r="T10" s="1">
        <v>1</v>
      </c>
      <c r="U10" s="1">
        <v>121.28238065779442</v>
      </c>
      <c r="V10" s="1">
        <v>2</v>
      </c>
      <c r="W10" s="12">
        <v>0.88800000000000001</v>
      </c>
    </row>
    <row r="11" spans="2:23" x14ac:dyDescent="0.3">
      <c r="B11" s="18">
        <v>9</v>
      </c>
      <c r="C11" s="11">
        <v>104.32374349657039</v>
      </c>
      <c r="D11" s="1">
        <v>7</v>
      </c>
      <c r="E11" s="1">
        <v>121.28238065779442</v>
      </c>
      <c r="F11" s="1">
        <v>9</v>
      </c>
      <c r="G11" s="12">
        <v>0.91900000000000004</v>
      </c>
      <c r="J11" s="11">
        <v>3</v>
      </c>
      <c r="K11" s="1">
        <v>100.00516706677445</v>
      </c>
      <c r="L11" s="1">
        <v>9</v>
      </c>
      <c r="M11" s="1">
        <v>112.1154926091549</v>
      </c>
      <c r="N11" s="1">
        <v>3</v>
      </c>
      <c r="O11" s="12">
        <v>0.77700000000000002</v>
      </c>
      <c r="P11" s="3"/>
      <c r="Q11" s="3"/>
      <c r="R11" s="11">
        <v>3</v>
      </c>
      <c r="S11" s="1">
        <v>103.00279907605727</v>
      </c>
      <c r="T11" s="1">
        <v>5</v>
      </c>
      <c r="U11" s="1">
        <v>119.27476205310086</v>
      </c>
      <c r="V11" s="1">
        <v>3</v>
      </c>
      <c r="W11" s="12">
        <v>0.77700000000000002</v>
      </c>
    </row>
    <row r="12" spans="2:23" x14ac:dyDescent="0.3">
      <c r="B12" s="18">
        <v>10</v>
      </c>
      <c r="C12" s="11">
        <v>120.67819195872289</v>
      </c>
      <c r="D12" s="1">
        <v>10</v>
      </c>
      <c r="E12" s="1">
        <v>120.67819195872289</v>
      </c>
      <c r="F12" s="1">
        <v>10</v>
      </c>
      <c r="G12" s="12">
        <v>0.90900000000000003</v>
      </c>
      <c r="J12" s="11">
        <v>4</v>
      </c>
      <c r="K12" s="1">
        <v>85.619729159225244</v>
      </c>
      <c r="L12" s="1">
        <v>1</v>
      </c>
      <c r="M12" s="1">
        <v>101.58705688590999</v>
      </c>
      <c r="N12" s="1">
        <v>4</v>
      </c>
      <c r="O12" s="12">
        <v>0.66600000000000004</v>
      </c>
      <c r="P12" s="3"/>
      <c r="Q12" s="3"/>
      <c r="R12" s="11">
        <v>4</v>
      </c>
      <c r="S12" s="1">
        <v>83.964119110169122</v>
      </c>
      <c r="T12" s="1">
        <v>6</v>
      </c>
      <c r="U12" s="1">
        <v>112.1154926091549</v>
      </c>
      <c r="V12" s="1">
        <v>4</v>
      </c>
      <c r="W12" s="12">
        <v>0.66600000000000004</v>
      </c>
    </row>
    <row r="13" spans="2:23" x14ac:dyDescent="0.3">
      <c r="B13" s="18">
        <v>11</v>
      </c>
      <c r="C13" s="11">
        <v>70.591306919232011</v>
      </c>
      <c r="D13" s="1">
        <v>8</v>
      </c>
      <c r="E13" s="1">
        <v>119.7726421902189</v>
      </c>
      <c r="F13" s="1">
        <v>11</v>
      </c>
      <c r="G13" s="12">
        <v>0.89800000000000002</v>
      </c>
      <c r="J13" s="11">
        <v>5</v>
      </c>
      <c r="K13" s="1">
        <v>97.028800180487451</v>
      </c>
      <c r="L13" s="1">
        <v>3</v>
      </c>
      <c r="M13" s="1">
        <v>100.00516706677445</v>
      </c>
      <c r="N13" s="1">
        <v>5</v>
      </c>
      <c r="O13" s="12">
        <v>0.55500000000000005</v>
      </c>
      <c r="P13" s="3"/>
      <c r="Q13" s="3"/>
      <c r="R13" s="11">
        <v>5</v>
      </c>
      <c r="S13" s="1">
        <v>119.27476205310086</v>
      </c>
      <c r="T13" s="1">
        <v>10</v>
      </c>
      <c r="U13" s="1">
        <v>103.53632003680104</v>
      </c>
      <c r="V13" s="1">
        <v>5</v>
      </c>
      <c r="W13" s="12">
        <v>0.55500000000000005</v>
      </c>
    </row>
    <row r="14" spans="2:23" x14ac:dyDescent="0.3">
      <c r="B14" s="18">
        <v>12</v>
      </c>
      <c r="C14" s="11">
        <v>91.354081885219784</v>
      </c>
      <c r="D14" s="1">
        <v>30</v>
      </c>
      <c r="E14" s="1">
        <v>119.35627551574726</v>
      </c>
      <c r="F14" s="1">
        <v>12</v>
      </c>
      <c r="G14" s="12">
        <v>0.88800000000000001</v>
      </c>
      <c r="J14" s="11">
        <v>6</v>
      </c>
      <c r="K14" s="1">
        <v>79.958840867766412</v>
      </c>
      <c r="L14" s="1">
        <v>5</v>
      </c>
      <c r="M14" s="1">
        <v>97.028800180487451</v>
      </c>
      <c r="N14" s="1">
        <v>6</v>
      </c>
      <c r="O14" s="12">
        <v>0.33300000000000002</v>
      </c>
      <c r="P14" s="3"/>
      <c r="Q14" s="3"/>
      <c r="R14" s="11">
        <v>6</v>
      </c>
      <c r="S14" s="1">
        <v>112.1154926091549</v>
      </c>
      <c r="T14" s="1">
        <v>3</v>
      </c>
      <c r="U14" s="1">
        <v>103.00279907605727</v>
      </c>
      <c r="V14" s="1">
        <v>6</v>
      </c>
      <c r="W14" s="12">
        <v>0.44400000000000001</v>
      </c>
    </row>
    <row r="15" spans="2:23" x14ac:dyDescent="0.3">
      <c r="B15" s="18">
        <v>13</v>
      </c>
      <c r="C15" s="11">
        <v>94.421801829957985</v>
      </c>
      <c r="D15" s="1">
        <v>2</v>
      </c>
      <c r="E15" s="1">
        <v>119.27476205310086</v>
      </c>
      <c r="F15" s="1">
        <v>13</v>
      </c>
      <c r="G15" s="12">
        <v>0.878</v>
      </c>
      <c r="J15" s="11">
        <v>7</v>
      </c>
      <c r="K15" s="1">
        <v>114.42576831323095</v>
      </c>
      <c r="L15" s="1">
        <v>8</v>
      </c>
      <c r="M15" s="1">
        <v>97.028800180487451</v>
      </c>
      <c r="N15" s="1">
        <v>6</v>
      </c>
      <c r="O15" s="12">
        <v>0.33300000000000002</v>
      </c>
      <c r="P15" s="3"/>
      <c r="Q15" s="3"/>
      <c r="R15" s="11">
        <v>7</v>
      </c>
      <c r="S15" s="1">
        <v>101.80646111402893</v>
      </c>
      <c r="T15" s="1">
        <v>7</v>
      </c>
      <c r="U15" s="1">
        <v>101.80646111402893</v>
      </c>
      <c r="V15" s="1">
        <v>7</v>
      </c>
      <c r="W15" s="12">
        <v>0.33300000000000002</v>
      </c>
    </row>
    <row r="16" spans="2:23" x14ac:dyDescent="0.3">
      <c r="B16" s="18">
        <v>14</v>
      </c>
      <c r="C16" s="11">
        <v>92.635122225692612</v>
      </c>
      <c r="D16" s="1">
        <v>63</v>
      </c>
      <c r="E16" s="1">
        <v>118.86794507299783</v>
      </c>
      <c r="F16" s="1">
        <v>14</v>
      </c>
      <c r="G16" s="12">
        <v>0.86799999999999999</v>
      </c>
      <c r="J16" s="11">
        <v>8</v>
      </c>
      <c r="K16" s="1">
        <v>97.028800180487451</v>
      </c>
      <c r="L16" s="1">
        <v>4</v>
      </c>
      <c r="M16" s="1">
        <v>85.619729159225244</v>
      </c>
      <c r="N16" s="1">
        <v>8</v>
      </c>
      <c r="O16" s="12">
        <v>0.222</v>
      </c>
      <c r="P16" s="3"/>
      <c r="Q16" s="3"/>
      <c r="R16" s="11">
        <v>8</v>
      </c>
      <c r="S16" s="1">
        <v>93.513472418271704</v>
      </c>
      <c r="T16" s="1">
        <v>2</v>
      </c>
      <c r="U16" s="1">
        <v>100.00516706677445</v>
      </c>
      <c r="V16" s="1">
        <v>8</v>
      </c>
      <c r="W16" s="12">
        <v>0.222</v>
      </c>
    </row>
    <row r="17" spans="2:23" x14ac:dyDescent="0.3">
      <c r="B17" s="18">
        <v>15</v>
      </c>
      <c r="C17" s="11">
        <v>91.726724601903697</v>
      </c>
      <c r="D17" s="1">
        <v>59</v>
      </c>
      <c r="E17" s="1">
        <v>118.86542122520041</v>
      </c>
      <c r="F17" s="1">
        <v>15</v>
      </c>
      <c r="G17" s="12">
        <v>0.85799999999999998</v>
      </c>
      <c r="J17" s="11">
        <v>9</v>
      </c>
      <c r="K17" s="1">
        <v>112.1154926091549</v>
      </c>
      <c r="L17" s="1">
        <v>6</v>
      </c>
      <c r="M17" s="1">
        <v>79.958840867766412</v>
      </c>
      <c r="N17" s="1">
        <v>9</v>
      </c>
      <c r="O17" s="12">
        <v>0.111</v>
      </c>
      <c r="P17" s="3"/>
      <c r="Q17" s="3"/>
      <c r="R17" s="11">
        <v>9</v>
      </c>
      <c r="S17" s="1">
        <v>121.97350568167167</v>
      </c>
      <c r="T17" s="1">
        <v>8</v>
      </c>
      <c r="U17" s="1">
        <v>93.513472418271704</v>
      </c>
      <c r="V17" s="1">
        <v>9</v>
      </c>
      <c r="W17" s="12">
        <v>0.111</v>
      </c>
    </row>
    <row r="18" spans="2:23" ht="15" thickBot="1" x14ac:dyDescent="0.35">
      <c r="B18" s="18">
        <v>16</v>
      </c>
      <c r="C18" s="11">
        <v>86.449870448268484</v>
      </c>
      <c r="D18" s="1">
        <v>32</v>
      </c>
      <c r="E18" s="1">
        <v>116.48188572289655</v>
      </c>
      <c r="F18" s="1">
        <v>16</v>
      </c>
      <c r="G18" s="12">
        <v>0.84799999999999998</v>
      </c>
      <c r="J18" s="8">
        <v>10</v>
      </c>
      <c r="K18" s="5">
        <v>115.90846068211249</v>
      </c>
      <c r="L18" s="5">
        <v>2</v>
      </c>
      <c r="M18" s="5">
        <v>68.263364280574024</v>
      </c>
      <c r="N18" s="5">
        <v>10</v>
      </c>
      <c r="O18" s="13">
        <v>0</v>
      </c>
      <c r="P18" s="3"/>
      <c r="Q18" s="3"/>
      <c r="R18" s="8">
        <v>10</v>
      </c>
      <c r="S18" s="5">
        <v>103.53632003680104</v>
      </c>
      <c r="T18" s="5">
        <v>4</v>
      </c>
      <c r="U18" s="5">
        <v>83.964119110169122</v>
      </c>
      <c r="V18" s="5">
        <v>10</v>
      </c>
      <c r="W18" s="13">
        <v>0</v>
      </c>
    </row>
    <row r="19" spans="2:23" x14ac:dyDescent="0.3">
      <c r="B19" s="18">
        <v>17</v>
      </c>
      <c r="C19" s="11">
        <v>95.745594105756027</v>
      </c>
      <c r="D19" s="1">
        <v>33</v>
      </c>
      <c r="E19" s="1">
        <v>116.27568053663708</v>
      </c>
      <c r="F19" s="1">
        <v>17</v>
      </c>
      <c r="G19" s="12">
        <v>0.83799999999999997</v>
      </c>
      <c r="J19" s="2" t="s">
        <v>11</v>
      </c>
      <c r="K19" s="1">
        <v>97.194148022572335</v>
      </c>
      <c r="L19" s="1"/>
      <c r="M19" s="1"/>
      <c r="N19" s="1"/>
      <c r="O19" s="1"/>
      <c r="R19" s="2" t="s">
        <v>11</v>
      </c>
      <c r="S19" s="1">
        <v>106.04744798238244</v>
      </c>
      <c r="T19" s="1"/>
      <c r="U19" s="1"/>
      <c r="V19" s="1"/>
      <c r="W19" s="1"/>
    </row>
    <row r="20" spans="2:23" x14ac:dyDescent="0.3">
      <c r="B20" s="18">
        <v>18</v>
      </c>
      <c r="C20" s="11">
        <v>100.4699643341155</v>
      </c>
      <c r="D20" s="1">
        <v>82</v>
      </c>
      <c r="E20" s="1">
        <v>115.90846068211249</v>
      </c>
      <c r="F20" s="1">
        <v>18</v>
      </c>
      <c r="G20" s="12">
        <v>0.82799999999999996</v>
      </c>
      <c r="J20" s="2" t="s">
        <v>13</v>
      </c>
      <c r="K20" s="1">
        <v>15.510097604353714</v>
      </c>
      <c r="R20" s="2" t="s">
        <v>12</v>
      </c>
      <c r="S20" s="1">
        <v>12.527171476904506</v>
      </c>
      <c r="T20" s="1"/>
      <c r="U20" s="1"/>
      <c r="V20" s="1"/>
      <c r="W20" s="1"/>
    </row>
    <row r="21" spans="2:23" x14ac:dyDescent="0.3">
      <c r="B21" s="18">
        <v>19</v>
      </c>
      <c r="C21" s="11">
        <v>90.186358900245978</v>
      </c>
      <c r="D21" s="1">
        <v>3</v>
      </c>
      <c r="E21" s="1">
        <v>115.73434929014184</v>
      </c>
      <c r="F21" s="1">
        <v>19</v>
      </c>
      <c r="G21" s="12">
        <v>0.81799999999999995</v>
      </c>
    </row>
    <row r="22" spans="2:23" x14ac:dyDescent="0.3">
      <c r="B22" s="18">
        <v>20</v>
      </c>
      <c r="C22" s="11">
        <v>85.625186127435882</v>
      </c>
      <c r="D22" s="1">
        <v>23</v>
      </c>
      <c r="E22" s="1">
        <v>115.44874521641759</v>
      </c>
      <c r="F22" s="1">
        <v>20</v>
      </c>
      <c r="G22" s="12">
        <v>0.80800000000000005</v>
      </c>
    </row>
    <row r="23" spans="2:23" ht="15" thickBot="1" x14ac:dyDescent="0.35">
      <c r="B23" s="18">
        <v>21</v>
      </c>
      <c r="C23" s="11">
        <v>68.263364280574024</v>
      </c>
      <c r="D23" s="1">
        <v>97</v>
      </c>
      <c r="E23" s="1">
        <v>114.51713842470781</v>
      </c>
      <c r="F23" s="1">
        <v>21</v>
      </c>
      <c r="G23" s="12">
        <v>0.79700000000000004</v>
      </c>
    </row>
    <row r="24" spans="2:23" x14ac:dyDescent="0.3">
      <c r="B24" s="18">
        <v>22</v>
      </c>
      <c r="C24" s="11">
        <v>84.981707257247763</v>
      </c>
      <c r="D24" s="1">
        <v>56</v>
      </c>
      <c r="E24" s="1">
        <v>114.49698174837977</v>
      </c>
      <c r="F24" s="1">
        <v>22</v>
      </c>
      <c r="G24" s="12">
        <v>0.78700000000000003</v>
      </c>
      <c r="J24" s="49" t="s">
        <v>8</v>
      </c>
      <c r="K24" s="50"/>
      <c r="L24" s="50"/>
      <c r="M24" s="50"/>
      <c r="N24" s="50"/>
      <c r="O24" s="51"/>
      <c r="R24" s="49" t="s">
        <v>10</v>
      </c>
      <c r="S24" s="50"/>
      <c r="T24" s="50"/>
      <c r="U24" s="50"/>
      <c r="V24" s="50"/>
      <c r="W24" s="51"/>
    </row>
    <row r="25" spans="2:23" ht="15" thickBot="1" x14ac:dyDescent="0.35">
      <c r="B25" s="18">
        <v>23</v>
      </c>
      <c r="C25" s="11">
        <v>115.44874521641759</v>
      </c>
      <c r="D25" s="1">
        <v>80</v>
      </c>
      <c r="E25" s="1">
        <v>114.42576831323095</v>
      </c>
      <c r="F25" s="1">
        <v>23</v>
      </c>
      <c r="G25" s="12">
        <v>0.77700000000000002</v>
      </c>
      <c r="J25" s="52"/>
      <c r="K25" s="53"/>
      <c r="L25" s="53"/>
      <c r="M25" s="53"/>
      <c r="N25" s="53"/>
      <c r="O25" s="54"/>
      <c r="R25" s="52"/>
      <c r="S25" s="53"/>
      <c r="T25" s="53"/>
      <c r="U25" s="53"/>
      <c r="V25" s="53"/>
      <c r="W25" s="54"/>
    </row>
    <row r="26" spans="2:23" ht="15" thickBot="1" x14ac:dyDescent="0.35">
      <c r="B26" s="18">
        <v>24</v>
      </c>
      <c r="C26" s="11">
        <v>97.097813775326358</v>
      </c>
      <c r="D26" s="1">
        <v>55</v>
      </c>
      <c r="E26" s="1">
        <v>113.11578898821608</v>
      </c>
      <c r="F26" s="1">
        <v>24</v>
      </c>
      <c r="G26" s="12">
        <v>0.76700000000000002</v>
      </c>
      <c r="R26" s="1"/>
      <c r="S26" s="1"/>
      <c r="T26" s="1"/>
      <c r="U26" s="1"/>
      <c r="V26" s="1"/>
      <c r="W26" s="1"/>
    </row>
    <row r="27" spans="2:23" ht="15" thickBot="1" x14ac:dyDescent="0.35">
      <c r="B27" s="18">
        <v>25</v>
      </c>
      <c r="C27" s="11">
        <v>92.390769421035657</v>
      </c>
      <c r="D27" s="1">
        <v>73</v>
      </c>
      <c r="E27" s="1">
        <v>112.1154926091549</v>
      </c>
      <c r="F27" s="1">
        <v>25</v>
      </c>
      <c r="G27" s="12">
        <v>0.75700000000000001</v>
      </c>
      <c r="J27" s="14" t="s">
        <v>1</v>
      </c>
      <c r="K27" s="15" t="s">
        <v>7</v>
      </c>
      <c r="L27" s="15" t="s">
        <v>3</v>
      </c>
      <c r="M27" s="15" t="s">
        <v>4</v>
      </c>
      <c r="N27" s="15" t="s">
        <v>2</v>
      </c>
      <c r="O27" s="16" t="s">
        <v>5</v>
      </c>
      <c r="R27" s="14" t="s">
        <v>1</v>
      </c>
      <c r="S27" s="15" t="s">
        <v>7</v>
      </c>
      <c r="T27" s="15" t="s">
        <v>3</v>
      </c>
      <c r="U27" s="15" t="s">
        <v>4</v>
      </c>
      <c r="V27" s="15" t="s">
        <v>2</v>
      </c>
      <c r="W27" s="16" t="s">
        <v>5</v>
      </c>
    </row>
    <row r="28" spans="2:23" x14ac:dyDescent="0.3">
      <c r="B28" s="18">
        <v>26</v>
      </c>
      <c r="C28" s="11">
        <v>108.25190795694652</v>
      </c>
      <c r="D28" s="1">
        <v>38</v>
      </c>
      <c r="E28" s="1">
        <v>111.97453229906387</v>
      </c>
      <c r="F28" s="1">
        <v>26</v>
      </c>
      <c r="G28" s="12">
        <v>0.747</v>
      </c>
      <c r="J28" s="11">
        <v>1</v>
      </c>
      <c r="K28" s="1">
        <v>102.40563622355694</v>
      </c>
      <c r="L28" s="1">
        <v>5</v>
      </c>
      <c r="M28" s="1">
        <v>118.86542122520041</v>
      </c>
      <c r="N28" s="1">
        <v>1</v>
      </c>
      <c r="O28" s="12">
        <v>1</v>
      </c>
      <c r="R28" s="11">
        <v>1</v>
      </c>
      <c r="S28" s="1">
        <v>111.97453229906387</v>
      </c>
      <c r="T28" s="1">
        <v>5</v>
      </c>
      <c r="U28" s="1">
        <v>125.08295438019559</v>
      </c>
      <c r="V28" s="1">
        <v>1</v>
      </c>
      <c r="W28" s="12">
        <v>1</v>
      </c>
    </row>
    <row r="29" spans="2:23" x14ac:dyDescent="0.3">
      <c r="B29" s="18">
        <v>27</v>
      </c>
      <c r="C29" s="11">
        <v>88.894046509813052</v>
      </c>
      <c r="D29" s="1">
        <v>76</v>
      </c>
      <c r="E29" s="1">
        <v>111.43156396210543</v>
      </c>
      <c r="F29" s="1">
        <v>27</v>
      </c>
      <c r="G29" s="12">
        <v>0.73699999999999999</v>
      </c>
      <c r="J29" s="11">
        <v>2</v>
      </c>
      <c r="K29" s="1">
        <v>113.11578898821608</v>
      </c>
      <c r="L29" s="1">
        <v>7</v>
      </c>
      <c r="M29" s="1">
        <v>116.48188572289655</v>
      </c>
      <c r="N29" s="1">
        <v>2</v>
      </c>
      <c r="O29" s="12">
        <v>0.88800000000000001</v>
      </c>
      <c r="R29" s="11">
        <v>2</v>
      </c>
      <c r="S29" s="1">
        <v>121.97350568167167</v>
      </c>
      <c r="T29" s="1">
        <v>2</v>
      </c>
      <c r="U29" s="1">
        <v>121.97350568167167</v>
      </c>
      <c r="V29" s="1">
        <v>2</v>
      </c>
      <c r="W29" s="12">
        <v>0.88800000000000001</v>
      </c>
    </row>
    <row r="30" spans="2:23" x14ac:dyDescent="0.3">
      <c r="B30" s="18">
        <v>28</v>
      </c>
      <c r="C30" s="11">
        <v>93.513472418271704</v>
      </c>
      <c r="D30" s="1">
        <v>51</v>
      </c>
      <c r="E30" s="1">
        <v>110.97805579775013</v>
      </c>
      <c r="F30" s="1">
        <v>28</v>
      </c>
      <c r="G30" s="12">
        <v>0.72699999999999998</v>
      </c>
      <c r="J30" s="11">
        <v>3</v>
      </c>
      <c r="K30" s="1">
        <v>93.03256004168361</v>
      </c>
      <c r="L30" s="1">
        <v>2</v>
      </c>
      <c r="M30" s="1">
        <v>113.11578898821608</v>
      </c>
      <c r="N30" s="1">
        <v>3</v>
      </c>
      <c r="O30" s="12">
        <v>0.77700000000000002</v>
      </c>
      <c r="R30" s="11">
        <v>3</v>
      </c>
      <c r="S30" s="1">
        <v>109.47080707192072</v>
      </c>
      <c r="T30" s="1">
        <v>1</v>
      </c>
      <c r="U30" s="1">
        <v>111.97453229906387</v>
      </c>
      <c r="V30" s="1">
        <v>3</v>
      </c>
      <c r="W30" s="12">
        <v>0.77700000000000002</v>
      </c>
    </row>
    <row r="31" spans="2:23" x14ac:dyDescent="0.3">
      <c r="B31" s="18">
        <v>29</v>
      </c>
      <c r="C31" s="11">
        <v>127.92780833260622</v>
      </c>
      <c r="D31" s="1">
        <v>66</v>
      </c>
      <c r="E31" s="1">
        <v>110.83457163986168</v>
      </c>
      <c r="F31" s="1">
        <v>29</v>
      </c>
      <c r="G31" s="12">
        <v>0.71699999999999997</v>
      </c>
      <c r="J31" s="11">
        <v>4</v>
      </c>
      <c r="K31" s="1">
        <v>111.43156396210543</v>
      </c>
      <c r="L31" s="1">
        <v>4</v>
      </c>
      <c r="M31" s="1">
        <v>111.43156396210543</v>
      </c>
      <c r="N31" s="1">
        <v>4</v>
      </c>
      <c r="O31" s="12">
        <v>0.66600000000000004</v>
      </c>
      <c r="R31" s="11">
        <v>4</v>
      </c>
      <c r="S31" s="1">
        <v>103.50801201420836</v>
      </c>
      <c r="T31" s="1">
        <v>3</v>
      </c>
      <c r="U31" s="1">
        <v>109.47080707192072</v>
      </c>
      <c r="V31" s="1">
        <v>4</v>
      </c>
      <c r="W31" s="12">
        <v>0.66600000000000004</v>
      </c>
    </row>
    <row r="32" spans="2:23" x14ac:dyDescent="0.3">
      <c r="B32" s="18">
        <v>30</v>
      </c>
      <c r="C32" s="11">
        <v>119.35627551574726</v>
      </c>
      <c r="D32" s="1">
        <v>62</v>
      </c>
      <c r="E32" s="1">
        <v>110.75131876859814</v>
      </c>
      <c r="F32" s="1">
        <v>30</v>
      </c>
      <c r="G32" s="12">
        <v>0.70699999999999996</v>
      </c>
      <c r="J32" s="11">
        <v>5</v>
      </c>
      <c r="K32" s="1">
        <v>118.86542122520041</v>
      </c>
      <c r="L32" s="1">
        <v>1</v>
      </c>
      <c r="M32" s="1">
        <v>102.40563622355694</v>
      </c>
      <c r="N32" s="1">
        <v>5</v>
      </c>
      <c r="O32" s="12">
        <v>0.55500000000000005</v>
      </c>
      <c r="R32" s="11">
        <v>5</v>
      </c>
      <c r="S32" s="1">
        <v>125.08295438019559</v>
      </c>
      <c r="T32" s="1">
        <v>4</v>
      </c>
      <c r="U32" s="1">
        <v>103.50801201420836</v>
      </c>
      <c r="V32" s="1">
        <v>5</v>
      </c>
      <c r="W32" s="12">
        <v>0.44400000000000001</v>
      </c>
    </row>
    <row r="33" spans="2:23" x14ac:dyDescent="0.3">
      <c r="B33" s="18">
        <v>31</v>
      </c>
      <c r="C33" s="11">
        <v>75.168884702725336</v>
      </c>
      <c r="D33" s="1">
        <v>58</v>
      </c>
      <c r="E33" s="1">
        <v>110.29634404403623</v>
      </c>
      <c r="F33" s="1">
        <v>31</v>
      </c>
      <c r="G33" s="12">
        <v>0.69599999999999995</v>
      </c>
      <c r="J33" s="11">
        <v>6</v>
      </c>
      <c r="K33" s="1">
        <v>76.005710777826607</v>
      </c>
      <c r="L33" s="1">
        <v>9</v>
      </c>
      <c r="M33" s="1">
        <v>97.234476722951513</v>
      </c>
      <c r="N33" s="1">
        <v>6</v>
      </c>
      <c r="O33" s="12">
        <v>0.44400000000000001</v>
      </c>
      <c r="R33" s="11">
        <v>6</v>
      </c>
      <c r="S33" s="1">
        <v>84.981707257247763</v>
      </c>
      <c r="T33" s="1">
        <v>10</v>
      </c>
      <c r="U33" s="1">
        <v>103.50801201420836</v>
      </c>
      <c r="V33" s="1">
        <v>5</v>
      </c>
      <c r="W33" s="12">
        <v>0.44400000000000001</v>
      </c>
    </row>
    <row r="34" spans="2:23" x14ac:dyDescent="0.3">
      <c r="B34" s="18">
        <v>32</v>
      </c>
      <c r="C34" s="11">
        <v>116.48188572289655</v>
      </c>
      <c r="D34" s="1">
        <v>1</v>
      </c>
      <c r="E34" s="1">
        <v>109.47080707192072</v>
      </c>
      <c r="F34" s="1">
        <v>32</v>
      </c>
      <c r="G34" s="12">
        <v>0.68600000000000005</v>
      </c>
      <c r="J34" s="11">
        <v>7</v>
      </c>
      <c r="K34" s="1">
        <v>116.48188572289655</v>
      </c>
      <c r="L34" s="1">
        <v>3</v>
      </c>
      <c r="M34" s="1">
        <v>93.03256004168361</v>
      </c>
      <c r="N34" s="1">
        <v>7</v>
      </c>
      <c r="O34" s="12">
        <v>0.33300000000000002</v>
      </c>
      <c r="R34" s="11">
        <v>7</v>
      </c>
      <c r="S34" s="1">
        <v>84.981707257247763</v>
      </c>
      <c r="T34" s="1">
        <v>9</v>
      </c>
      <c r="U34" s="1">
        <v>91.726724601903697</v>
      </c>
      <c r="V34" s="1">
        <v>7</v>
      </c>
      <c r="W34" s="12">
        <v>0.33300000000000002</v>
      </c>
    </row>
    <row r="35" spans="2:23" x14ac:dyDescent="0.3">
      <c r="B35" s="18">
        <v>33</v>
      </c>
      <c r="C35" s="11">
        <v>116.27568053663708</v>
      </c>
      <c r="D35" s="1">
        <v>53</v>
      </c>
      <c r="E35" s="1">
        <v>109.16739963940927</v>
      </c>
      <c r="F35" s="1">
        <v>33</v>
      </c>
      <c r="G35" s="12">
        <v>0.67600000000000005</v>
      </c>
      <c r="J35" s="11">
        <v>8</v>
      </c>
      <c r="K35" s="1">
        <v>76.005710777826607</v>
      </c>
      <c r="L35" s="1">
        <v>10</v>
      </c>
      <c r="M35" s="1">
        <v>85.663282586756395</v>
      </c>
      <c r="N35" s="1">
        <v>8</v>
      </c>
      <c r="O35" s="12">
        <v>0.222</v>
      </c>
      <c r="R35" s="11">
        <v>8</v>
      </c>
      <c r="S35" s="1">
        <v>86.449870448268484</v>
      </c>
      <c r="T35" s="1">
        <v>8</v>
      </c>
      <c r="U35" s="1">
        <v>86.449870448268484</v>
      </c>
      <c r="V35" s="1">
        <v>8</v>
      </c>
      <c r="W35" s="12">
        <v>0.222</v>
      </c>
    </row>
    <row r="36" spans="2:23" x14ac:dyDescent="0.3">
      <c r="B36" s="18">
        <v>34</v>
      </c>
      <c r="C36" s="11">
        <v>96.197652762930375</v>
      </c>
      <c r="D36" s="1">
        <v>26</v>
      </c>
      <c r="E36" s="1">
        <v>108.25190795694652</v>
      </c>
      <c r="F36" s="1">
        <v>34</v>
      </c>
      <c r="G36" s="12">
        <v>0.66600000000000004</v>
      </c>
      <c r="J36" s="11">
        <v>9</v>
      </c>
      <c r="K36" s="1">
        <v>97.234476722951513</v>
      </c>
      <c r="L36" s="1">
        <v>6</v>
      </c>
      <c r="M36" s="1">
        <v>76.005710777826607</v>
      </c>
      <c r="N36" s="1">
        <v>9</v>
      </c>
      <c r="O36" s="12">
        <v>0</v>
      </c>
      <c r="R36" s="11">
        <v>9</v>
      </c>
      <c r="S36" s="1">
        <v>91.726724601903697</v>
      </c>
      <c r="T36" s="1">
        <v>6</v>
      </c>
      <c r="U36" s="1">
        <v>84.981707257247763</v>
      </c>
      <c r="V36" s="1">
        <v>9</v>
      </c>
      <c r="W36" s="12">
        <v>0</v>
      </c>
    </row>
    <row r="37" spans="2:23" ht="15" thickBot="1" x14ac:dyDescent="0.35">
      <c r="B37" s="18">
        <v>35</v>
      </c>
      <c r="C37" s="11">
        <v>82.590702529705595</v>
      </c>
      <c r="D37" s="1">
        <v>98</v>
      </c>
      <c r="E37" s="1">
        <v>107.77675950303092</v>
      </c>
      <c r="F37" s="1">
        <v>35</v>
      </c>
      <c r="G37" s="12">
        <v>0.65600000000000003</v>
      </c>
      <c r="J37" s="8">
        <v>10</v>
      </c>
      <c r="K37" s="5">
        <v>85.663282586756395</v>
      </c>
      <c r="L37" s="5">
        <v>8</v>
      </c>
      <c r="M37" s="5">
        <v>76.005710777826607</v>
      </c>
      <c r="N37" s="5">
        <v>9</v>
      </c>
      <c r="O37" s="13">
        <v>0</v>
      </c>
      <c r="R37" s="8">
        <v>10</v>
      </c>
      <c r="S37" s="5">
        <v>103.50801201420836</v>
      </c>
      <c r="T37" s="5">
        <v>7</v>
      </c>
      <c r="U37" s="5">
        <v>84.981707257247763</v>
      </c>
      <c r="V37" s="5">
        <v>9</v>
      </c>
      <c r="W37" s="13">
        <v>0</v>
      </c>
    </row>
    <row r="38" spans="2:23" x14ac:dyDescent="0.3">
      <c r="B38" s="18">
        <v>36</v>
      </c>
      <c r="C38" s="11">
        <v>105.6668227443879</v>
      </c>
      <c r="D38" s="1">
        <v>75</v>
      </c>
      <c r="E38" s="1">
        <v>106.37455741525628</v>
      </c>
      <c r="F38" s="1">
        <v>36</v>
      </c>
      <c r="G38" s="12">
        <v>0.64600000000000002</v>
      </c>
      <c r="J38" s="2" t="s">
        <v>11</v>
      </c>
      <c r="K38" s="1">
        <v>99.024203702902014</v>
      </c>
      <c r="R38" s="2" t="s">
        <v>11</v>
      </c>
      <c r="S38" s="1">
        <v>102.36578330259363</v>
      </c>
    </row>
    <row r="39" spans="2:23" x14ac:dyDescent="0.3">
      <c r="B39" s="18">
        <v>37</v>
      </c>
      <c r="C39" s="11">
        <v>94.531094671401661</v>
      </c>
      <c r="D39" s="1">
        <v>77</v>
      </c>
      <c r="E39" s="1">
        <v>106.23042524239281</v>
      </c>
      <c r="F39" s="1">
        <v>37</v>
      </c>
      <c r="G39" s="12">
        <v>0.63600000000000001</v>
      </c>
      <c r="J39" s="2" t="s">
        <v>12</v>
      </c>
      <c r="K39" s="1">
        <v>16.123527278849483</v>
      </c>
      <c r="R39" s="2" t="s">
        <v>12</v>
      </c>
      <c r="S39" s="1">
        <v>14.969856688570678</v>
      </c>
    </row>
    <row r="40" spans="2:23" x14ac:dyDescent="0.3">
      <c r="B40" s="18">
        <v>38</v>
      </c>
      <c r="C40" s="11">
        <v>111.97453229906387</v>
      </c>
      <c r="D40" s="1">
        <v>36</v>
      </c>
      <c r="E40" s="1">
        <v>105.6668227443879</v>
      </c>
      <c r="F40" s="1">
        <v>38</v>
      </c>
      <c r="G40" s="12">
        <v>0.626</v>
      </c>
    </row>
    <row r="41" spans="2:23" x14ac:dyDescent="0.3">
      <c r="B41" s="18">
        <v>39</v>
      </c>
      <c r="C41" s="11">
        <v>78.76458337486838</v>
      </c>
      <c r="D41" s="1">
        <v>90</v>
      </c>
      <c r="E41" s="1">
        <v>105.11476514475362</v>
      </c>
      <c r="F41" s="1">
        <v>39</v>
      </c>
      <c r="G41" s="12">
        <v>0.61599999999999999</v>
      </c>
    </row>
    <row r="42" spans="2:23" x14ac:dyDescent="0.3">
      <c r="B42" s="18">
        <v>40</v>
      </c>
      <c r="C42" s="11">
        <v>85.619729159225244</v>
      </c>
      <c r="D42" s="1">
        <v>9</v>
      </c>
      <c r="E42" s="1">
        <v>104.32374349657039</v>
      </c>
      <c r="F42" s="1">
        <v>40</v>
      </c>
      <c r="G42" s="12">
        <v>0.60599999999999998</v>
      </c>
    </row>
    <row r="43" spans="2:23" ht="15" thickBot="1" x14ac:dyDescent="0.35">
      <c r="B43" s="18">
        <v>41</v>
      </c>
      <c r="C43" s="11">
        <v>96.022023651676136</v>
      </c>
      <c r="D43" s="1">
        <v>64</v>
      </c>
      <c r="E43" s="1">
        <v>104.02434352508863</v>
      </c>
      <c r="F43" s="1">
        <v>41</v>
      </c>
      <c r="G43" s="12">
        <v>0.59499999999999997</v>
      </c>
    </row>
    <row r="44" spans="2:23" x14ac:dyDescent="0.3">
      <c r="B44" s="18">
        <v>42</v>
      </c>
      <c r="C44" s="11">
        <v>102.40563622355694</v>
      </c>
      <c r="D44" s="1">
        <v>50</v>
      </c>
      <c r="E44" s="1">
        <v>103.53632003680104</v>
      </c>
      <c r="F44" s="1">
        <v>42</v>
      </c>
      <c r="G44" s="12">
        <v>0.58499999999999996</v>
      </c>
      <c r="J44" s="10" t="s">
        <v>26</v>
      </c>
      <c r="K44" s="10"/>
      <c r="M44" s="10" t="s">
        <v>25</v>
      </c>
      <c r="N44" s="10"/>
      <c r="P44" s="10" t="s">
        <v>27</v>
      </c>
      <c r="Q44" s="10"/>
      <c r="S44" s="10" t="s">
        <v>28</v>
      </c>
      <c r="T44" s="10"/>
    </row>
    <row r="45" spans="2:23" x14ac:dyDescent="0.3">
      <c r="B45" s="18">
        <v>43</v>
      </c>
      <c r="C45" s="11">
        <v>135.52022462827154</v>
      </c>
      <c r="D45" s="1">
        <v>81</v>
      </c>
      <c r="E45" s="1">
        <v>103.50801201420836</v>
      </c>
      <c r="F45" s="1">
        <v>43</v>
      </c>
      <c r="G45" s="12">
        <v>0.57499999999999996</v>
      </c>
    </row>
    <row r="46" spans="2:23" x14ac:dyDescent="0.3">
      <c r="B46" s="18">
        <v>44</v>
      </c>
      <c r="C46" s="11">
        <v>132.29624780942686</v>
      </c>
      <c r="D46" s="1">
        <v>67</v>
      </c>
      <c r="E46" s="1">
        <v>103.00279907605727</v>
      </c>
      <c r="F46" s="1">
        <v>44</v>
      </c>
      <c r="G46" s="12">
        <v>0.56499999999999995</v>
      </c>
      <c r="J46" t="s">
        <v>11</v>
      </c>
      <c r="K46">
        <v>97.194148022572335</v>
      </c>
      <c r="M46" t="s">
        <v>11</v>
      </c>
      <c r="N46">
        <v>99.024203702902014</v>
      </c>
      <c r="P46" t="s">
        <v>11</v>
      </c>
      <c r="Q46">
        <v>106.04744798238244</v>
      </c>
      <c r="S46" t="s">
        <v>11</v>
      </c>
      <c r="T46">
        <v>102.36578330259363</v>
      </c>
    </row>
    <row r="47" spans="2:23" x14ac:dyDescent="0.3">
      <c r="B47" s="18">
        <v>45</v>
      </c>
      <c r="C47" s="11">
        <v>98.61244646126579</v>
      </c>
      <c r="D47" s="1">
        <v>6</v>
      </c>
      <c r="E47" s="1">
        <v>102.99461362374132</v>
      </c>
      <c r="F47" s="1">
        <v>45</v>
      </c>
      <c r="G47" s="12">
        <v>0.55500000000000005</v>
      </c>
      <c r="J47" t="s">
        <v>13</v>
      </c>
      <c r="K47">
        <v>4.9047235161278842</v>
      </c>
      <c r="M47" t="s">
        <v>13</v>
      </c>
      <c r="N47">
        <v>5.0987070117021176</v>
      </c>
      <c r="P47" t="s">
        <v>13</v>
      </c>
      <c r="Q47">
        <v>3.9614394506513642</v>
      </c>
      <c r="S47" t="s">
        <v>13</v>
      </c>
      <c r="T47">
        <v>4.7338843382189246</v>
      </c>
    </row>
    <row r="48" spans="2:23" x14ac:dyDescent="0.3">
      <c r="B48" s="18">
        <v>46</v>
      </c>
      <c r="C48" s="11">
        <v>91.991319348016987</v>
      </c>
      <c r="D48" s="1">
        <v>42</v>
      </c>
      <c r="E48" s="1">
        <v>102.40563622355694</v>
      </c>
      <c r="F48" s="1">
        <v>46</v>
      </c>
      <c r="G48" s="12">
        <v>0.54500000000000004</v>
      </c>
      <c r="J48" t="s">
        <v>14</v>
      </c>
      <c r="K48">
        <v>98.516983623630949</v>
      </c>
      <c r="M48" t="s">
        <v>14</v>
      </c>
      <c r="N48">
        <v>99.820056473254226</v>
      </c>
      <c r="P48" t="s">
        <v>14</v>
      </c>
      <c r="Q48">
        <v>103.26955955642916</v>
      </c>
      <c r="S48" t="s">
        <v>14</v>
      </c>
      <c r="T48">
        <v>103.50801201420836</v>
      </c>
    </row>
    <row r="49" spans="2:20" x14ac:dyDescent="0.3">
      <c r="B49" s="18">
        <v>47</v>
      </c>
      <c r="C49" s="11">
        <v>101.80646111402893</v>
      </c>
      <c r="D49" s="1">
        <v>85</v>
      </c>
      <c r="E49" s="1">
        <v>102.21984350901039</v>
      </c>
      <c r="F49" s="1">
        <v>47</v>
      </c>
      <c r="G49" s="12">
        <v>0.53500000000000003</v>
      </c>
      <c r="J49" t="s">
        <v>15</v>
      </c>
      <c r="K49">
        <v>97.028800180487451</v>
      </c>
      <c r="M49" t="s">
        <v>15</v>
      </c>
      <c r="N49">
        <v>76.005710777826607</v>
      </c>
      <c r="P49" t="s">
        <v>15</v>
      </c>
      <c r="Q49" t="e">
        <v>#N/A</v>
      </c>
      <c r="S49" t="s">
        <v>15</v>
      </c>
      <c r="T49">
        <v>103.50801201420836</v>
      </c>
    </row>
    <row r="50" spans="2:20" x14ac:dyDescent="0.3">
      <c r="B50" s="18">
        <v>48</v>
      </c>
      <c r="C50" s="11">
        <v>94.329476749044261</v>
      </c>
      <c r="D50" s="1">
        <v>5</v>
      </c>
      <c r="E50" s="1">
        <v>102.03903027795604</v>
      </c>
      <c r="F50" s="1">
        <v>48</v>
      </c>
      <c r="G50" s="12">
        <v>0.52500000000000002</v>
      </c>
      <c r="J50" t="s">
        <v>16</v>
      </c>
      <c r="K50">
        <v>15.510097604353714</v>
      </c>
      <c r="M50" t="s">
        <v>16</v>
      </c>
      <c r="N50">
        <v>16.123527278849483</v>
      </c>
      <c r="P50" t="s">
        <v>16</v>
      </c>
      <c r="Q50">
        <v>12.527171476904506</v>
      </c>
      <c r="S50" t="s">
        <v>16</v>
      </c>
      <c r="T50">
        <v>14.969856688570678</v>
      </c>
    </row>
    <row r="51" spans="2:20" x14ac:dyDescent="0.3">
      <c r="B51" s="18">
        <v>49</v>
      </c>
      <c r="C51" s="11">
        <v>93.03256004168361</v>
      </c>
      <c r="D51" s="1">
        <v>47</v>
      </c>
      <c r="E51" s="1">
        <v>101.80646111402893</v>
      </c>
      <c r="F51" s="1">
        <v>49</v>
      </c>
      <c r="G51" s="12">
        <v>0.51500000000000001</v>
      </c>
      <c r="J51" t="s">
        <v>17</v>
      </c>
      <c r="K51">
        <v>240.56312769657882</v>
      </c>
      <c r="M51" t="s">
        <v>17</v>
      </c>
      <c r="N51">
        <v>259.96813191180343</v>
      </c>
      <c r="P51" t="s">
        <v>17</v>
      </c>
      <c r="Q51">
        <v>156.93002521176984</v>
      </c>
      <c r="S51" t="s">
        <v>17</v>
      </c>
      <c r="T51">
        <v>224.09660927634428</v>
      </c>
    </row>
    <row r="52" spans="2:20" x14ac:dyDescent="0.3">
      <c r="B52" s="18">
        <v>50</v>
      </c>
      <c r="C52" s="11">
        <v>103.53632003680104</v>
      </c>
      <c r="D52" s="1">
        <v>72</v>
      </c>
      <c r="E52" s="1">
        <v>101.71519332070602</v>
      </c>
      <c r="F52" s="1">
        <v>50</v>
      </c>
      <c r="G52" s="12">
        <v>0.505</v>
      </c>
      <c r="J52" t="s">
        <v>18</v>
      </c>
      <c r="K52">
        <v>-0.31302794503963671</v>
      </c>
      <c r="M52" t="s">
        <v>18</v>
      </c>
      <c r="N52">
        <v>-1.4141750908118964</v>
      </c>
      <c r="P52" t="s">
        <v>18</v>
      </c>
      <c r="Q52">
        <v>-0.66618387355261177</v>
      </c>
      <c r="S52" t="s">
        <v>18</v>
      </c>
      <c r="T52">
        <v>-1.3628973254491874</v>
      </c>
    </row>
    <row r="53" spans="2:20" x14ac:dyDescent="0.3">
      <c r="B53" s="18">
        <v>51</v>
      </c>
      <c r="C53" s="11">
        <v>110.97805579775013</v>
      </c>
      <c r="D53" s="1">
        <v>86</v>
      </c>
      <c r="E53" s="1">
        <v>101.58705688590999</v>
      </c>
      <c r="F53" s="1">
        <v>51</v>
      </c>
      <c r="G53" s="12">
        <v>0.49399999999999999</v>
      </c>
      <c r="J53" t="s">
        <v>19</v>
      </c>
      <c r="K53">
        <v>-0.58759206918790541</v>
      </c>
      <c r="M53" t="s">
        <v>19</v>
      </c>
      <c r="N53">
        <v>-0.30219942078783563</v>
      </c>
      <c r="P53" t="s">
        <v>19</v>
      </c>
      <c r="Q53">
        <v>-0.20956189208524509</v>
      </c>
      <c r="S53" t="s">
        <v>19</v>
      </c>
      <c r="T53">
        <v>0.19739163618591296</v>
      </c>
    </row>
    <row r="54" spans="2:20" x14ac:dyDescent="0.3">
      <c r="B54" s="18">
        <v>52</v>
      </c>
      <c r="C54" s="11">
        <v>87.505384524411056</v>
      </c>
      <c r="D54" s="1">
        <v>70</v>
      </c>
      <c r="E54" s="1">
        <v>100.90532807917043</v>
      </c>
      <c r="F54" s="1">
        <v>52</v>
      </c>
      <c r="G54" s="12">
        <v>0.48399999999999999</v>
      </c>
      <c r="J54" t="s">
        <v>20</v>
      </c>
      <c r="K54">
        <v>47.645096401538467</v>
      </c>
      <c r="M54" t="s">
        <v>20</v>
      </c>
      <c r="N54">
        <v>42.8597104473738</v>
      </c>
      <c r="P54" t="s">
        <v>20</v>
      </c>
      <c r="Q54">
        <v>38.009386571502546</v>
      </c>
      <c r="S54" t="s">
        <v>20</v>
      </c>
      <c r="T54">
        <v>40.101247122947825</v>
      </c>
    </row>
    <row r="55" spans="2:20" x14ac:dyDescent="0.3">
      <c r="B55" s="18">
        <v>53</v>
      </c>
      <c r="C55" s="11">
        <v>109.16739963940927</v>
      </c>
      <c r="D55" s="1">
        <v>18</v>
      </c>
      <c r="E55" s="1">
        <v>100.4699643341155</v>
      </c>
      <c r="F55" s="1">
        <v>53</v>
      </c>
      <c r="G55" s="12">
        <v>0.47399999999999998</v>
      </c>
      <c r="J55" t="s">
        <v>21</v>
      </c>
      <c r="K55">
        <v>68.263364280574024</v>
      </c>
      <c r="M55" t="s">
        <v>21</v>
      </c>
      <c r="N55">
        <v>76.005710777826607</v>
      </c>
      <c r="P55" t="s">
        <v>21</v>
      </c>
      <c r="Q55">
        <v>83.964119110169122</v>
      </c>
      <c r="S55" t="s">
        <v>21</v>
      </c>
      <c r="T55">
        <v>84.981707257247763</v>
      </c>
    </row>
    <row r="56" spans="2:20" x14ac:dyDescent="0.3">
      <c r="B56" s="18">
        <v>54</v>
      </c>
      <c r="C56" s="11">
        <v>73.141893860884011</v>
      </c>
      <c r="D56" s="1">
        <v>74</v>
      </c>
      <c r="E56" s="1">
        <v>100.28171598387416</v>
      </c>
      <c r="F56" s="1">
        <v>54</v>
      </c>
      <c r="G56" s="12">
        <v>0.46400000000000002</v>
      </c>
      <c r="J56" t="s">
        <v>22</v>
      </c>
      <c r="K56">
        <v>115.90846068211249</v>
      </c>
      <c r="M56" t="s">
        <v>22</v>
      </c>
      <c r="N56">
        <v>118.86542122520041</v>
      </c>
      <c r="P56" t="s">
        <v>22</v>
      </c>
      <c r="Q56">
        <v>121.97350568167167</v>
      </c>
      <c r="S56" t="s">
        <v>22</v>
      </c>
      <c r="T56">
        <v>125.08295438019559</v>
      </c>
    </row>
    <row r="57" spans="2:20" x14ac:dyDescent="0.3">
      <c r="B57" s="18">
        <v>55</v>
      </c>
      <c r="C57" s="11">
        <v>113.11578898821608</v>
      </c>
      <c r="D57" s="1">
        <v>88</v>
      </c>
      <c r="E57" s="1">
        <v>100.00516706677445</v>
      </c>
      <c r="F57" s="1">
        <v>55</v>
      </c>
      <c r="G57" s="12">
        <v>0.45400000000000001</v>
      </c>
      <c r="J57" t="s">
        <v>23</v>
      </c>
      <c r="K57">
        <v>971.94148022572335</v>
      </c>
      <c r="M57" t="s">
        <v>23</v>
      </c>
      <c r="N57">
        <v>990.24203702902014</v>
      </c>
      <c r="P57" t="s">
        <v>23</v>
      </c>
      <c r="Q57">
        <v>1060.4744798238244</v>
      </c>
      <c r="S57" t="s">
        <v>23</v>
      </c>
      <c r="T57">
        <v>1023.6578330259363</v>
      </c>
    </row>
    <row r="58" spans="2:20" ht="15" thickBot="1" x14ac:dyDescent="0.35">
      <c r="B58" s="18">
        <v>56</v>
      </c>
      <c r="C58" s="11">
        <v>114.49698174837977</v>
      </c>
      <c r="D58" s="1">
        <v>45</v>
      </c>
      <c r="E58" s="1">
        <v>98.61244646126579</v>
      </c>
      <c r="F58" s="1">
        <v>56</v>
      </c>
      <c r="G58" s="12">
        <v>0.44400000000000001</v>
      </c>
      <c r="J58" s="4" t="s">
        <v>24</v>
      </c>
      <c r="K58" s="4">
        <v>10</v>
      </c>
      <c r="M58" s="4" t="s">
        <v>24</v>
      </c>
      <c r="N58" s="4">
        <v>10</v>
      </c>
      <c r="P58" s="4" t="s">
        <v>24</v>
      </c>
      <c r="Q58" s="4">
        <v>10</v>
      </c>
      <c r="S58" s="4" t="s">
        <v>24</v>
      </c>
      <c r="T58" s="4">
        <v>10</v>
      </c>
    </row>
    <row r="59" spans="2:20" x14ac:dyDescent="0.3">
      <c r="B59" s="18">
        <v>57</v>
      </c>
      <c r="C59" s="11">
        <v>127.71621439023875</v>
      </c>
      <c r="D59" s="1">
        <v>68</v>
      </c>
      <c r="E59" s="1">
        <v>98.191219674481545</v>
      </c>
      <c r="F59" s="1">
        <v>57</v>
      </c>
      <c r="G59" s="12">
        <v>0.434</v>
      </c>
    </row>
    <row r="60" spans="2:20" x14ac:dyDescent="0.3">
      <c r="B60" s="18">
        <v>58</v>
      </c>
      <c r="C60" s="11">
        <v>110.29634404403623</v>
      </c>
      <c r="D60" s="1">
        <v>89</v>
      </c>
      <c r="E60" s="1">
        <v>97.647807958855992</v>
      </c>
      <c r="F60" s="1">
        <v>58</v>
      </c>
      <c r="G60" s="12">
        <v>0.42399999999999999</v>
      </c>
    </row>
    <row r="61" spans="2:20" x14ac:dyDescent="0.3">
      <c r="B61" s="18">
        <v>59</v>
      </c>
      <c r="C61" s="11">
        <v>118.86542122520041</v>
      </c>
      <c r="D61" s="1">
        <v>61</v>
      </c>
      <c r="E61" s="1">
        <v>97.234476722951513</v>
      </c>
      <c r="F61" s="1">
        <v>59</v>
      </c>
      <c r="G61" s="12">
        <v>0.41399999999999998</v>
      </c>
    </row>
    <row r="62" spans="2:20" x14ac:dyDescent="0.3">
      <c r="B62" s="18">
        <v>60</v>
      </c>
      <c r="C62" s="11">
        <v>90.332298693829216</v>
      </c>
      <c r="D62" s="1">
        <v>24</v>
      </c>
      <c r="E62" s="1">
        <v>97.097813775326358</v>
      </c>
      <c r="F62" s="1">
        <v>60</v>
      </c>
      <c r="G62" s="12">
        <v>0.40400000000000003</v>
      </c>
    </row>
    <row r="63" spans="2:20" x14ac:dyDescent="0.3">
      <c r="B63" s="18">
        <v>61</v>
      </c>
      <c r="C63" s="11">
        <v>97.234476722951513</v>
      </c>
      <c r="D63" s="1">
        <v>84</v>
      </c>
      <c r="E63" s="1">
        <v>97.028800180487451</v>
      </c>
      <c r="F63" s="1">
        <v>61</v>
      </c>
      <c r="G63" s="12">
        <v>0.39300000000000002</v>
      </c>
    </row>
    <row r="64" spans="2:20" x14ac:dyDescent="0.3">
      <c r="B64" s="18">
        <v>62</v>
      </c>
      <c r="C64" s="11">
        <v>110.75131876859814</v>
      </c>
      <c r="D64" s="1">
        <v>94</v>
      </c>
      <c r="E64" s="1">
        <v>96.43890191691753</v>
      </c>
      <c r="F64" s="1">
        <v>62</v>
      </c>
      <c r="G64" s="12">
        <v>0.38300000000000001</v>
      </c>
    </row>
    <row r="65" spans="2:7" x14ac:dyDescent="0.3">
      <c r="B65" s="18">
        <v>63</v>
      </c>
      <c r="C65" s="11">
        <v>118.86794507299783</v>
      </c>
      <c r="D65" s="1">
        <v>34</v>
      </c>
      <c r="E65" s="1">
        <v>96.197652762930375</v>
      </c>
      <c r="F65" s="1">
        <v>63</v>
      </c>
      <c r="G65" s="12">
        <v>0.373</v>
      </c>
    </row>
    <row r="66" spans="2:7" x14ac:dyDescent="0.3">
      <c r="B66" s="18">
        <v>64</v>
      </c>
      <c r="C66" s="11">
        <v>104.02434352508863</v>
      </c>
      <c r="D66" s="1">
        <v>41</v>
      </c>
      <c r="E66" s="1">
        <v>96.022023651676136</v>
      </c>
      <c r="F66" s="1">
        <v>64</v>
      </c>
      <c r="G66" s="12">
        <v>0.36299999999999999</v>
      </c>
    </row>
    <row r="67" spans="2:7" x14ac:dyDescent="0.3">
      <c r="B67" s="18">
        <v>65</v>
      </c>
      <c r="C67" s="11">
        <v>76.005710777826607</v>
      </c>
      <c r="D67" s="1">
        <v>17</v>
      </c>
      <c r="E67" s="1">
        <v>95.745594105756027</v>
      </c>
      <c r="F67" s="1">
        <v>65</v>
      </c>
      <c r="G67" s="12">
        <v>0.35299999999999998</v>
      </c>
    </row>
    <row r="68" spans="2:7" x14ac:dyDescent="0.3">
      <c r="B68" s="18">
        <v>66</v>
      </c>
      <c r="C68" s="11">
        <v>110.83457163986168</v>
      </c>
      <c r="D68" s="1">
        <v>92</v>
      </c>
      <c r="E68" s="1">
        <v>95.235350525035756</v>
      </c>
      <c r="F68" s="1">
        <v>66</v>
      </c>
      <c r="G68" s="12">
        <v>0.34300000000000003</v>
      </c>
    </row>
    <row r="69" spans="2:7" x14ac:dyDescent="0.3">
      <c r="B69" s="18">
        <v>67</v>
      </c>
      <c r="C69" s="11">
        <v>103.00279907605727</v>
      </c>
      <c r="D69" s="1">
        <v>99</v>
      </c>
      <c r="E69" s="1">
        <v>94.821951077028643</v>
      </c>
      <c r="F69" s="1">
        <v>67</v>
      </c>
      <c r="G69" s="12">
        <v>0.33300000000000002</v>
      </c>
    </row>
    <row r="70" spans="2:7" x14ac:dyDescent="0.3">
      <c r="B70" s="18">
        <v>68</v>
      </c>
      <c r="C70" s="11">
        <v>98.191219674481545</v>
      </c>
      <c r="D70" s="1">
        <v>37</v>
      </c>
      <c r="E70" s="1">
        <v>94.531094671401661</v>
      </c>
      <c r="F70" s="1">
        <v>68</v>
      </c>
      <c r="G70" s="12">
        <v>0.32300000000000001</v>
      </c>
    </row>
    <row r="71" spans="2:7" x14ac:dyDescent="0.3">
      <c r="B71" s="18">
        <v>69</v>
      </c>
      <c r="C71" s="11">
        <v>122.90425982209854</v>
      </c>
      <c r="D71" s="1">
        <v>13</v>
      </c>
      <c r="E71" s="1">
        <v>94.421801829957985</v>
      </c>
      <c r="F71" s="1">
        <v>69</v>
      </c>
      <c r="G71" s="12">
        <v>0.313</v>
      </c>
    </row>
    <row r="72" spans="2:7" x14ac:dyDescent="0.3">
      <c r="B72" s="18">
        <v>70</v>
      </c>
      <c r="C72" s="11">
        <v>100.90532807917043</v>
      </c>
      <c r="D72" s="1">
        <v>48</v>
      </c>
      <c r="E72" s="1">
        <v>94.329476749044261</v>
      </c>
      <c r="F72" s="1">
        <v>70</v>
      </c>
      <c r="G72" s="12">
        <v>0.30299999999999999</v>
      </c>
    </row>
    <row r="73" spans="2:7" x14ac:dyDescent="0.3">
      <c r="B73" s="18">
        <v>71</v>
      </c>
      <c r="C73" s="11">
        <v>79.958840867766412</v>
      </c>
      <c r="D73" s="1">
        <v>28</v>
      </c>
      <c r="E73" s="1">
        <v>93.513472418271704</v>
      </c>
      <c r="F73" s="1">
        <v>71</v>
      </c>
      <c r="G73" s="12">
        <v>0.29199999999999998</v>
      </c>
    </row>
    <row r="74" spans="2:7" x14ac:dyDescent="0.3">
      <c r="B74" s="18">
        <v>72</v>
      </c>
      <c r="C74" s="11">
        <v>101.71519332070602</v>
      </c>
      <c r="D74" s="1">
        <v>49</v>
      </c>
      <c r="E74" s="1">
        <v>93.03256004168361</v>
      </c>
      <c r="F74" s="1">
        <v>72</v>
      </c>
      <c r="G74" s="12">
        <v>0.28199999999999997</v>
      </c>
    </row>
    <row r="75" spans="2:7" x14ac:dyDescent="0.3">
      <c r="B75" s="18">
        <v>73</v>
      </c>
      <c r="C75" s="11">
        <v>112.1154926091549</v>
      </c>
      <c r="D75" s="1">
        <v>14</v>
      </c>
      <c r="E75" s="1">
        <v>92.635122225692612</v>
      </c>
      <c r="F75" s="1">
        <v>73</v>
      </c>
      <c r="G75" s="12">
        <v>0.27200000000000002</v>
      </c>
    </row>
    <row r="76" spans="2:7" x14ac:dyDescent="0.3">
      <c r="B76" s="18">
        <v>74</v>
      </c>
      <c r="C76" s="11">
        <v>100.28171598387416</v>
      </c>
      <c r="D76" s="1">
        <v>25</v>
      </c>
      <c r="E76" s="1">
        <v>92.390769421035657</v>
      </c>
      <c r="F76" s="1">
        <v>74</v>
      </c>
      <c r="G76" s="12">
        <v>0.26200000000000001</v>
      </c>
    </row>
    <row r="77" spans="2:7" x14ac:dyDescent="0.3">
      <c r="B77" s="18">
        <v>75</v>
      </c>
      <c r="C77" s="11">
        <v>106.37455741525628</v>
      </c>
      <c r="D77" s="1">
        <v>93</v>
      </c>
      <c r="E77" s="1">
        <v>92.346363342221593</v>
      </c>
      <c r="F77" s="1">
        <v>75</v>
      </c>
      <c r="G77" s="12">
        <v>0.252</v>
      </c>
    </row>
    <row r="78" spans="2:7" x14ac:dyDescent="0.3">
      <c r="B78" s="18">
        <v>76</v>
      </c>
      <c r="C78" s="11">
        <v>111.43156396210543</v>
      </c>
      <c r="D78" s="1">
        <v>46</v>
      </c>
      <c r="E78" s="1">
        <v>91.991319348016987</v>
      </c>
      <c r="F78" s="1">
        <v>76</v>
      </c>
      <c r="G78" s="12">
        <v>0.24199999999999999</v>
      </c>
    </row>
    <row r="79" spans="2:7" x14ac:dyDescent="0.3">
      <c r="B79" s="18">
        <v>77</v>
      </c>
      <c r="C79" s="11">
        <v>106.23042524239281</v>
      </c>
      <c r="D79" s="1">
        <v>15</v>
      </c>
      <c r="E79" s="1">
        <v>91.726724601903697</v>
      </c>
      <c r="F79" s="1">
        <v>77</v>
      </c>
      <c r="G79" s="12">
        <v>0.23200000000000001</v>
      </c>
    </row>
    <row r="80" spans="2:7" x14ac:dyDescent="0.3">
      <c r="B80" s="18">
        <v>78</v>
      </c>
      <c r="C80" s="11">
        <v>121.97350568167167</v>
      </c>
      <c r="D80" s="1">
        <v>12</v>
      </c>
      <c r="E80" s="1">
        <v>91.354081885219784</v>
      </c>
      <c r="F80" s="1">
        <v>78</v>
      </c>
      <c r="G80" s="12">
        <v>0.222</v>
      </c>
    </row>
    <row r="81" spans="2:7" x14ac:dyDescent="0.3">
      <c r="B81" s="18">
        <v>79</v>
      </c>
      <c r="C81" s="11">
        <v>82.125495989748742</v>
      </c>
      <c r="D81" s="1">
        <v>91</v>
      </c>
      <c r="E81" s="1">
        <v>91.181437053455738</v>
      </c>
      <c r="F81" s="1">
        <v>79</v>
      </c>
      <c r="G81" s="12">
        <v>0.21199999999999999</v>
      </c>
    </row>
    <row r="82" spans="2:7" x14ac:dyDescent="0.3">
      <c r="B82" s="18">
        <v>80</v>
      </c>
      <c r="C82" s="11">
        <v>114.42576831323095</v>
      </c>
      <c r="D82" s="1">
        <v>95</v>
      </c>
      <c r="E82" s="1">
        <v>91.074821537040407</v>
      </c>
      <c r="F82" s="1">
        <v>80</v>
      </c>
      <c r="G82" s="12">
        <v>0.20200000000000001</v>
      </c>
    </row>
    <row r="83" spans="2:7" x14ac:dyDescent="0.3">
      <c r="B83" s="18">
        <v>81</v>
      </c>
      <c r="C83" s="11">
        <v>103.50801201420836</v>
      </c>
      <c r="D83" s="1">
        <v>60</v>
      </c>
      <c r="E83" s="1">
        <v>90.332298693829216</v>
      </c>
      <c r="F83" s="1">
        <v>81</v>
      </c>
      <c r="G83" s="12">
        <v>0.191</v>
      </c>
    </row>
    <row r="84" spans="2:7" x14ac:dyDescent="0.3">
      <c r="B84" s="18">
        <v>82</v>
      </c>
      <c r="C84" s="11">
        <v>115.90846068211249</v>
      </c>
      <c r="D84" s="1">
        <v>19</v>
      </c>
      <c r="E84" s="1">
        <v>90.186358900245978</v>
      </c>
      <c r="F84" s="1">
        <v>82</v>
      </c>
      <c r="G84" s="12">
        <v>0.18099999999999999</v>
      </c>
    </row>
    <row r="85" spans="2:7" x14ac:dyDescent="0.3">
      <c r="B85" s="18">
        <v>83</v>
      </c>
      <c r="C85" s="11">
        <v>83.964119110169122</v>
      </c>
      <c r="D85" s="1">
        <v>27</v>
      </c>
      <c r="E85" s="1">
        <v>88.894046509813052</v>
      </c>
      <c r="F85" s="1">
        <v>83</v>
      </c>
      <c r="G85" s="12">
        <v>0.17100000000000001</v>
      </c>
    </row>
    <row r="86" spans="2:7" x14ac:dyDescent="0.3">
      <c r="B86" s="18">
        <v>84</v>
      </c>
      <c r="C86" s="11">
        <v>97.028800180487451</v>
      </c>
      <c r="D86" s="1">
        <v>52</v>
      </c>
      <c r="E86" s="1">
        <v>87.505384524411056</v>
      </c>
      <c r="F86" s="1">
        <v>84</v>
      </c>
      <c r="G86" s="12">
        <v>0.161</v>
      </c>
    </row>
    <row r="87" spans="2:7" x14ac:dyDescent="0.3">
      <c r="B87" s="18">
        <v>85</v>
      </c>
      <c r="C87" s="11">
        <v>102.21984350901039</v>
      </c>
      <c r="D87" s="1">
        <v>16</v>
      </c>
      <c r="E87" s="1">
        <v>86.449870448268484</v>
      </c>
      <c r="F87" s="1">
        <v>85</v>
      </c>
      <c r="G87" s="12">
        <v>0.151</v>
      </c>
    </row>
    <row r="88" spans="2:7" x14ac:dyDescent="0.3">
      <c r="B88" s="18">
        <v>86</v>
      </c>
      <c r="C88" s="11">
        <v>101.58705688590999</v>
      </c>
      <c r="D88" s="1">
        <v>100</v>
      </c>
      <c r="E88" s="1">
        <v>85.663282586756395</v>
      </c>
      <c r="F88" s="1">
        <v>86</v>
      </c>
      <c r="G88" s="12">
        <v>0.14099999999999999</v>
      </c>
    </row>
    <row r="89" spans="2:7" x14ac:dyDescent="0.3">
      <c r="B89" s="18">
        <v>87</v>
      </c>
      <c r="C89" s="11">
        <v>125.08295438019559</v>
      </c>
      <c r="D89" s="1">
        <v>20</v>
      </c>
      <c r="E89" s="1">
        <v>85.625186127435882</v>
      </c>
      <c r="F89" s="1">
        <v>87</v>
      </c>
      <c r="G89" s="12">
        <v>0.13100000000000001</v>
      </c>
    </row>
    <row r="90" spans="2:7" x14ac:dyDescent="0.3">
      <c r="B90" s="18">
        <v>88</v>
      </c>
      <c r="C90" s="11">
        <v>100.00516706677445</v>
      </c>
      <c r="D90" s="1">
        <v>40</v>
      </c>
      <c r="E90" s="1">
        <v>85.619729159225244</v>
      </c>
      <c r="F90" s="1">
        <v>88</v>
      </c>
      <c r="G90" s="12">
        <v>0.121</v>
      </c>
    </row>
    <row r="91" spans="2:7" x14ac:dyDescent="0.3">
      <c r="B91" s="18">
        <v>89</v>
      </c>
      <c r="C91" s="11">
        <v>97.647807958855992</v>
      </c>
      <c r="D91" s="1">
        <v>22</v>
      </c>
      <c r="E91" s="1">
        <v>84.981707257247763</v>
      </c>
      <c r="F91" s="1">
        <v>89</v>
      </c>
      <c r="G91" s="12">
        <v>0.111</v>
      </c>
    </row>
    <row r="92" spans="2:7" x14ac:dyDescent="0.3">
      <c r="B92" s="18">
        <v>90</v>
      </c>
      <c r="C92" s="11">
        <v>105.11476514475362</v>
      </c>
      <c r="D92" s="1">
        <v>83</v>
      </c>
      <c r="E92" s="1">
        <v>83.964119110169122</v>
      </c>
      <c r="F92" s="1">
        <v>90</v>
      </c>
      <c r="G92" s="12">
        <v>0.10100000000000001</v>
      </c>
    </row>
    <row r="93" spans="2:7" x14ac:dyDescent="0.3">
      <c r="B93" s="18">
        <v>91</v>
      </c>
      <c r="C93" s="11">
        <v>91.181437053455738</v>
      </c>
      <c r="D93" s="1">
        <v>35</v>
      </c>
      <c r="E93" s="1">
        <v>82.590702529705595</v>
      </c>
      <c r="F93" s="1">
        <v>91</v>
      </c>
      <c r="G93" s="12">
        <v>0.09</v>
      </c>
    </row>
    <row r="94" spans="2:7" x14ac:dyDescent="0.3">
      <c r="B94" s="18">
        <v>92</v>
      </c>
      <c r="C94" s="11">
        <v>95.235350525035756</v>
      </c>
      <c r="D94" s="1">
        <v>96</v>
      </c>
      <c r="E94" s="1">
        <v>82.12784930728958</v>
      </c>
      <c r="F94" s="1">
        <v>92</v>
      </c>
      <c r="G94" s="12">
        <v>0.08</v>
      </c>
    </row>
    <row r="95" spans="2:7" x14ac:dyDescent="0.3">
      <c r="B95" s="18">
        <v>93</v>
      </c>
      <c r="C95" s="11">
        <v>92.346363342221593</v>
      </c>
      <c r="D95" s="1">
        <v>79</v>
      </c>
      <c r="E95" s="1">
        <v>82.125495989748742</v>
      </c>
      <c r="F95" s="1">
        <v>93</v>
      </c>
      <c r="G95" s="12">
        <v>7.0000000000000007E-2</v>
      </c>
    </row>
    <row r="96" spans="2:7" x14ac:dyDescent="0.3">
      <c r="B96" s="18">
        <v>94</v>
      </c>
      <c r="C96" s="11">
        <v>96.43890191691753</v>
      </c>
      <c r="D96" s="1">
        <v>71</v>
      </c>
      <c r="E96" s="1">
        <v>79.958840867766412</v>
      </c>
      <c r="F96" s="1">
        <v>94</v>
      </c>
      <c r="G96" s="12">
        <v>0.06</v>
      </c>
    </row>
    <row r="97" spans="2:7" x14ac:dyDescent="0.3">
      <c r="B97" s="18">
        <v>95</v>
      </c>
      <c r="C97" s="11">
        <v>91.074821537040407</v>
      </c>
      <c r="D97" s="1">
        <v>39</v>
      </c>
      <c r="E97" s="1">
        <v>78.76458337486838</v>
      </c>
      <c r="F97" s="1">
        <v>95</v>
      </c>
      <c r="G97" s="12">
        <v>0.05</v>
      </c>
    </row>
    <row r="98" spans="2:7" x14ac:dyDescent="0.3">
      <c r="B98" s="18">
        <v>96</v>
      </c>
      <c r="C98" s="11">
        <v>82.12784930728958</v>
      </c>
      <c r="D98" s="1">
        <v>65</v>
      </c>
      <c r="E98" s="1">
        <v>76.005710777826607</v>
      </c>
      <c r="F98" s="1">
        <v>96</v>
      </c>
      <c r="G98" s="12">
        <v>0.04</v>
      </c>
    </row>
    <row r="99" spans="2:7" x14ac:dyDescent="0.3">
      <c r="B99" s="18">
        <v>97</v>
      </c>
      <c r="C99" s="11">
        <v>114.51713842470781</v>
      </c>
      <c r="D99" s="1">
        <v>31</v>
      </c>
      <c r="E99" s="1">
        <v>75.168884702725336</v>
      </c>
      <c r="F99" s="1">
        <v>97</v>
      </c>
      <c r="G99" s="12">
        <v>0.03</v>
      </c>
    </row>
    <row r="100" spans="2:7" x14ac:dyDescent="0.3">
      <c r="B100" s="18">
        <v>98</v>
      </c>
      <c r="C100" s="11">
        <v>107.77675950303092</v>
      </c>
      <c r="D100" s="1">
        <v>54</v>
      </c>
      <c r="E100" s="1">
        <v>73.141893860884011</v>
      </c>
      <c r="F100" s="1">
        <v>98</v>
      </c>
      <c r="G100" s="12">
        <v>0.02</v>
      </c>
    </row>
    <row r="101" spans="2:7" x14ac:dyDescent="0.3">
      <c r="B101" s="18">
        <v>99</v>
      </c>
      <c r="C101" s="11">
        <v>94.821951077028643</v>
      </c>
      <c r="D101" s="1">
        <v>11</v>
      </c>
      <c r="E101" s="1">
        <v>70.591306919232011</v>
      </c>
      <c r="F101" s="1">
        <v>99</v>
      </c>
      <c r="G101" s="12">
        <v>0.01</v>
      </c>
    </row>
    <row r="102" spans="2:7" ht="15" thickBot="1" x14ac:dyDescent="0.35">
      <c r="B102" s="19">
        <v>100</v>
      </c>
      <c r="C102" s="8">
        <v>85.663282586756395</v>
      </c>
      <c r="D102" s="5">
        <v>21</v>
      </c>
      <c r="E102" s="5">
        <v>68.263364280574024</v>
      </c>
      <c r="F102" s="5">
        <v>100</v>
      </c>
      <c r="G102" s="13">
        <v>0</v>
      </c>
    </row>
    <row r="103" spans="2:7" x14ac:dyDescent="0.3">
      <c r="G103" s="3"/>
    </row>
  </sheetData>
  <sortState xmlns:xlrd2="http://schemas.microsoft.com/office/spreadsheetml/2017/richdata2" ref="L28:O37">
    <sortCondition ref="N29"/>
  </sortState>
  <mergeCells count="4">
    <mergeCell ref="J5:O6"/>
    <mergeCell ref="J24:O25"/>
    <mergeCell ref="R5:W6"/>
    <mergeCell ref="R24:W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C7C6-4888-493C-88FA-372958C7AE41}">
  <dimension ref="B1:V353"/>
  <sheetViews>
    <sheetView tabSelected="1" zoomScale="114" zoomScaleNormal="70" workbookViewId="0">
      <selection activeCell="O57" sqref="O57"/>
    </sheetView>
  </sheetViews>
  <sheetFormatPr defaultRowHeight="14.4" x14ac:dyDescent="0.3"/>
  <cols>
    <col min="2" max="2" width="22.44140625" customWidth="1"/>
    <col min="3" max="3" width="16.21875" customWidth="1"/>
    <col min="4" max="4" width="20.5546875" customWidth="1"/>
    <col min="6" max="6" width="27.77734375" customWidth="1"/>
    <col min="7" max="7" width="12.77734375" customWidth="1"/>
    <col min="8" max="8" width="27.77734375" customWidth="1"/>
    <col min="10" max="10" width="11.6640625" customWidth="1"/>
    <col min="11" max="11" width="6.5546875" customWidth="1"/>
    <col min="12" max="12" width="28.77734375" customWidth="1"/>
    <col min="13" max="13" width="18.109375" customWidth="1"/>
    <col min="14" max="14" width="19.88671875" customWidth="1"/>
    <col min="15" max="15" width="35.21875" customWidth="1"/>
    <col min="16" max="16" width="11.88671875" customWidth="1"/>
    <col min="18" max="18" width="17.21875" customWidth="1"/>
    <col min="19" max="19" width="17.6640625" customWidth="1"/>
    <col min="20" max="20" width="18" customWidth="1"/>
  </cols>
  <sheetData>
    <row r="1" spans="2:20" ht="15" thickBot="1" x14ac:dyDescent="0.35"/>
    <row r="2" spans="2:20" ht="30.6" customHeight="1" thickBot="1" x14ac:dyDescent="0.35">
      <c r="B2" s="55" t="s">
        <v>29</v>
      </c>
      <c r="C2" s="63"/>
      <c r="D2" s="56"/>
    </row>
    <row r="3" spans="2:20" ht="23.4" customHeight="1" thickBot="1" x14ac:dyDescent="0.35">
      <c r="B3" s="20" t="s">
        <v>32</v>
      </c>
      <c r="C3" s="15" t="s">
        <v>31</v>
      </c>
      <c r="D3" s="20" t="s">
        <v>30</v>
      </c>
      <c r="G3" s="55" t="s">
        <v>33</v>
      </c>
      <c r="H3" s="56"/>
      <c r="M3" s="55" t="s">
        <v>34</v>
      </c>
      <c r="N3" s="56"/>
      <c r="S3" s="55" t="s">
        <v>35</v>
      </c>
      <c r="T3" s="56"/>
    </row>
    <row r="4" spans="2:20" ht="13.8" customHeight="1" thickBot="1" x14ac:dyDescent="0.35">
      <c r="B4" s="18">
        <v>104.21260892835562</v>
      </c>
      <c r="C4" s="48">
        <f ca="1">RANDBETWEEN(1,200)</f>
        <v>148</v>
      </c>
      <c r="D4" s="18">
        <f ca="1">RAND()</f>
        <v>0.45583282311173567</v>
      </c>
      <c r="G4" s="20" t="s">
        <v>36</v>
      </c>
      <c r="H4" s="16" t="s">
        <v>37</v>
      </c>
      <c r="M4" s="20" t="s">
        <v>36</v>
      </c>
      <c r="N4" s="16" t="s">
        <v>37</v>
      </c>
      <c r="S4" s="20" t="s">
        <v>36</v>
      </c>
      <c r="T4" s="16" t="s">
        <v>37</v>
      </c>
    </row>
    <row r="5" spans="2:20" x14ac:dyDescent="0.3">
      <c r="B5" s="18">
        <v>96.726262452284573</v>
      </c>
      <c r="C5" s="48">
        <f t="shared" ref="C5:C68" ca="1" si="0">RANDBETWEEN(1,200)</f>
        <v>25</v>
      </c>
      <c r="D5" s="18">
        <f t="shared" ref="D5:D68" ca="1" si="1">RAND()</f>
        <v>0.81860685309067482</v>
      </c>
      <c r="G5" s="28">
        <v>110.96755113394465</v>
      </c>
      <c r="H5" s="7">
        <v>122.64982867927756</v>
      </c>
      <c r="I5" s="1"/>
      <c r="J5" s="1"/>
      <c r="K5" s="1"/>
      <c r="L5" s="1"/>
      <c r="M5" s="28">
        <v>155</v>
      </c>
      <c r="N5" s="7">
        <v>109</v>
      </c>
      <c r="O5" s="1"/>
      <c r="P5" s="1"/>
      <c r="Q5" s="1"/>
      <c r="R5" s="1"/>
      <c r="S5" s="28">
        <v>5.5325509349098301E-2</v>
      </c>
      <c r="T5" s="7">
        <v>0.64301784084997449</v>
      </c>
    </row>
    <row r="6" spans="2:20" x14ac:dyDescent="0.3">
      <c r="B6" s="18">
        <v>108.52156745168031</v>
      </c>
      <c r="C6" s="48">
        <f t="shared" ca="1" si="0"/>
        <v>70</v>
      </c>
      <c r="D6" s="18">
        <f t="shared" ca="1" si="1"/>
        <v>0.9969419839753858</v>
      </c>
      <c r="G6" s="18">
        <v>89.676064160448732</v>
      </c>
      <c r="H6" s="22">
        <v>88.939271133858711</v>
      </c>
      <c r="I6" s="1"/>
      <c r="J6" s="1"/>
      <c r="K6" s="1"/>
      <c r="L6" s="1"/>
      <c r="M6" s="18">
        <v>168</v>
      </c>
      <c r="N6" s="22">
        <v>101</v>
      </c>
      <c r="O6" s="1"/>
      <c r="P6" s="1"/>
      <c r="Q6" s="1"/>
      <c r="R6" s="1"/>
      <c r="S6" s="18">
        <v>0.11639665897005291</v>
      </c>
      <c r="T6" s="22">
        <v>0.65710455658797839</v>
      </c>
    </row>
    <row r="7" spans="2:20" x14ac:dyDescent="0.3">
      <c r="B7" s="18">
        <v>108.38707023831375</v>
      </c>
      <c r="C7" s="48">
        <f t="shared" ca="1" si="0"/>
        <v>98</v>
      </c>
      <c r="D7" s="18">
        <f t="shared" ca="1" si="1"/>
        <v>0.7746406895377852</v>
      </c>
      <c r="G7" s="18">
        <v>116.25501226953929</v>
      </c>
      <c r="H7" s="22">
        <v>104.55752342531923</v>
      </c>
      <c r="I7" s="1"/>
      <c r="J7" s="1"/>
      <c r="K7" s="1"/>
      <c r="L7" s="1"/>
      <c r="M7" s="18">
        <v>166</v>
      </c>
      <c r="N7" s="22">
        <v>84</v>
      </c>
      <c r="O7" s="1"/>
      <c r="P7" s="1"/>
      <c r="Q7" s="1"/>
      <c r="R7" s="1"/>
      <c r="S7" s="18">
        <v>0.9606173719829636</v>
      </c>
      <c r="T7" s="22">
        <v>0.18447495624400878</v>
      </c>
    </row>
    <row r="8" spans="2:20" x14ac:dyDescent="0.3">
      <c r="B8" s="18">
        <v>96.962071691086749</v>
      </c>
      <c r="C8" s="48">
        <f t="shared" ca="1" si="0"/>
        <v>92</v>
      </c>
      <c r="D8" s="18">
        <f t="shared" ca="1" si="1"/>
        <v>0.5466970916454309</v>
      </c>
      <c r="G8" s="18">
        <v>147.04997991211712</v>
      </c>
      <c r="H8" s="22">
        <v>84.388466600648826</v>
      </c>
      <c r="I8" s="1"/>
      <c r="J8" s="1"/>
      <c r="K8" s="1"/>
      <c r="L8" s="1"/>
      <c r="M8" s="18">
        <v>84</v>
      </c>
      <c r="N8" s="22">
        <v>24</v>
      </c>
      <c r="O8" s="1"/>
      <c r="P8" s="1"/>
      <c r="Q8" s="1"/>
      <c r="R8" s="1"/>
      <c r="S8" s="18">
        <v>0.1186471242661713</v>
      </c>
      <c r="T8" s="22">
        <v>0.16623395883030356</v>
      </c>
    </row>
    <row r="9" spans="2:20" x14ac:dyDescent="0.3">
      <c r="B9" s="18">
        <v>99.805493189342087</v>
      </c>
      <c r="C9" s="48">
        <f t="shared" ca="1" si="0"/>
        <v>178</v>
      </c>
      <c r="D9" s="18">
        <f t="shared" ca="1" si="1"/>
        <v>0.58187401026773178</v>
      </c>
      <c r="G9" s="18">
        <v>110.96755113394465</v>
      </c>
      <c r="H9" s="22">
        <v>103.94589960706071</v>
      </c>
      <c r="I9" s="1"/>
      <c r="J9" s="1"/>
      <c r="K9" s="1"/>
      <c r="L9" s="1"/>
      <c r="M9" s="18">
        <v>23</v>
      </c>
      <c r="N9" s="22">
        <v>5</v>
      </c>
      <c r="O9" s="1"/>
      <c r="P9" s="1"/>
      <c r="Q9" s="1"/>
      <c r="R9" s="1"/>
      <c r="S9" s="18">
        <v>0.30006447917962953</v>
      </c>
      <c r="T9" s="22">
        <v>6.6482287621261182E-3</v>
      </c>
    </row>
    <row r="10" spans="2:20" x14ac:dyDescent="0.3">
      <c r="B10" s="18">
        <v>91.738746984992758</v>
      </c>
      <c r="C10" s="48">
        <f t="shared" ca="1" si="0"/>
        <v>93</v>
      </c>
      <c r="D10" s="18">
        <f t="shared" ca="1" si="1"/>
        <v>0.67205057746812003</v>
      </c>
      <c r="G10" s="18">
        <v>97.896100012440002</v>
      </c>
      <c r="H10" s="22">
        <v>83.048371632321505</v>
      </c>
      <c r="I10" s="1"/>
      <c r="J10" s="1"/>
      <c r="K10" s="1"/>
      <c r="L10" s="1"/>
      <c r="M10" s="18">
        <v>162</v>
      </c>
      <c r="N10" s="22">
        <v>175</v>
      </c>
      <c r="O10" s="1"/>
      <c r="P10" s="1"/>
      <c r="Q10" s="1"/>
      <c r="R10" s="1"/>
      <c r="S10" s="18">
        <v>0.39744637067737543</v>
      </c>
      <c r="T10" s="22">
        <v>0.14205973124173632</v>
      </c>
    </row>
    <row r="11" spans="2:20" x14ac:dyDescent="0.3">
      <c r="B11" s="18">
        <v>99.571355147054419</v>
      </c>
      <c r="C11" s="48">
        <f t="shared" ca="1" si="0"/>
        <v>3</v>
      </c>
      <c r="D11" s="18">
        <f t="shared" ca="1" si="1"/>
        <v>0.94660616344887893</v>
      </c>
      <c r="G11" s="18">
        <v>126.58887297002366</v>
      </c>
      <c r="H11" s="22">
        <v>85.535930591140641</v>
      </c>
      <c r="I11" s="1"/>
      <c r="J11" s="1"/>
      <c r="K11" s="1"/>
      <c r="L11" s="1"/>
      <c r="M11" s="18">
        <v>87</v>
      </c>
      <c r="N11" s="22">
        <v>58</v>
      </c>
      <c r="O11" s="1"/>
      <c r="P11" s="1"/>
      <c r="Q11" s="1"/>
      <c r="R11" s="1"/>
      <c r="S11" s="18">
        <v>0.70884951557690812</v>
      </c>
      <c r="T11" s="22">
        <v>0.69285584405087119</v>
      </c>
    </row>
    <row r="12" spans="2:20" x14ac:dyDescent="0.3">
      <c r="B12" s="18">
        <v>107.35711864763289</v>
      </c>
      <c r="C12" s="48">
        <f t="shared" ca="1" si="0"/>
        <v>44</v>
      </c>
      <c r="D12" s="18">
        <f t="shared" ca="1" si="1"/>
        <v>0.56938668578593654</v>
      </c>
      <c r="G12" s="18">
        <v>104.55752342531923</v>
      </c>
      <c r="H12" s="22">
        <v>105.20120693181525</v>
      </c>
      <c r="I12" s="1"/>
      <c r="J12" s="1"/>
      <c r="K12" s="1"/>
      <c r="L12" s="1"/>
      <c r="M12" s="18">
        <v>73</v>
      </c>
      <c r="N12" s="22">
        <v>84</v>
      </c>
      <c r="O12" s="1"/>
      <c r="P12" s="1"/>
      <c r="Q12" s="1"/>
      <c r="R12" s="1"/>
      <c r="S12" s="18">
        <v>0.24629430085134563</v>
      </c>
      <c r="T12" s="22">
        <v>0.85992958323936619</v>
      </c>
    </row>
    <row r="13" spans="2:20" x14ac:dyDescent="0.3">
      <c r="B13" s="18">
        <v>102.30108412324626</v>
      </c>
      <c r="C13" s="48">
        <f t="shared" ca="1" si="0"/>
        <v>175</v>
      </c>
      <c r="D13" s="18">
        <f t="shared" ca="1" si="1"/>
        <v>0.76155057803670689</v>
      </c>
      <c r="G13" s="18">
        <v>103.1375520848087</v>
      </c>
      <c r="H13" s="22">
        <v>126.22673491714522</v>
      </c>
      <c r="I13" s="1"/>
      <c r="J13" s="1"/>
      <c r="K13" s="1"/>
      <c r="L13" s="1"/>
      <c r="M13" s="18">
        <v>108</v>
      </c>
      <c r="N13" s="22">
        <v>5</v>
      </c>
      <c r="O13" s="1"/>
      <c r="P13" s="1"/>
      <c r="Q13" s="1"/>
      <c r="R13" s="1"/>
      <c r="S13" s="18">
        <v>0.14788322566423218</v>
      </c>
      <c r="T13" s="22">
        <v>0.69363874038259932</v>
      </c>
    </row>
    <row r="14" spans="2:20" ht="15" thickBot="1" x14ac:dyDescent="0.35">
      <c r="B14" s="18">
        <v>99.281982354659704</v>
      </c>
      <c r="C14" s="48">
        <f t="shared" ca="1" si="0"/>
        <v>148</v>
      </c>
      <c r="D14" s="18">
        <f t="shared" ca="1" si="1"/>
        <v>0.80351727731308942</v>
      </c>
      <c r="G14" s="19">
        <v>99.019928509369493</v>
      </c>
      <c r="H14" s="9">
        <v>102.87531065623625</v>
      </c>
      <c r="I14" s="1"/>
      <c r="J14" s="1"/>
      <c r="K14" s="1"/>
      <c r="L14" s="1"/>
      <c r="M14" s="19">
        <v>130</v>
      </c>
      <c r="N14" s="9">
        <v>83</v>
      </c>
      <c r="O14" s="1"/>
      <c r="P14" s="1"/>
      <c r="Q14" s="1"/>
      <c r="R14" s="1"/>
      <c r="S14" s="19">
        <v>0.847245231493992</v>
      </c>
      <c r="T14" s="9">
        <v>0.54230116994215938</v>
      </c>
    </row>
    <row r="15" spans="2:20" ht="15" thickBot="1" x14ac:dyDescent="0.35">
      <c r="B15" s="18">
        <v>110.00204292722628</v>
      </c>
      <c r="C15" s="48">
        <f t="shared" ca="1" si="0"/>
        <v>34</v>
      </c>
      <c r="D15" s="18">
        <f t="shared" ca="1" si="1"/>
        <v>0.63944534649425844</v>
      </c>
    </row>
    <row r="16" spans="2:20" ht="15" thickBot="1" x14ac:dyDescent="0.35">
      <c r="B16" s="18">
        <v>97.809163687634282</v>
      </c>
      <c r="C16" s="48">
        <f t="shared" ca="1" si="0"/>
        <v>21</v>
      </c>
      <c r="D16" s="18">
        <f t="shared" ca="1" si="1"/>
        <v>0.50809809623570412</v>
      </c>
      <c r="F16" s="29" t="s">
        <v>11</v>
      </c>
      <c r="G16" s="32">
        <v>110.61161356119555</v>
      </c>
      <c r="H16" s="30">
        <v>100.73685441748239</v>
      </c>
      <c r="L16" s="29" t="s">
        <v>11</v>
      </c>
      <c r="M16" s="28">
        <v>115.6</v>
      </c>
      <c r="N16" s="7">
        <v>72.8</v>
      </c>
      <c r="R16" s="29" t="s">
        <v>11</v>
      </c>
      <c r="S16" s="34">
        <v>0.38987697880117694</v>
      </c>
      <c r="T16" s="28">
        <v>0.45882646101311242</v>
      </c>
    </row>
    <row r="17" spans="2:22" ht="15" thickBot="1" x14ac:dyDescent="0.35">
      <c r="B17" s="18">
        <v>105.9674334806914</v>
      </c>
      <c r="C17" s="48">
        <f t="shared" ca="1" si="0"/>
        <v>75</v>
      </c>
      <c r="D17" s="18">
        <f t="shared" ca="1" si="1"/>
        <v>0.23532101906042613</v>
      </c>
      <c r="F17" s="29" t="s">
        <v>16</v>
      </c>
      <c r="G17" s="33">
        <v>16.472168348190792</v>
      </c>
      <c r="H17" s="31">
        <v>15.38294377981836</v>
      </c>
      <c r="L17" s="29" t="s">
        <v>16</v>
      </c>
      <c r="M17" s="19">
        <v>48.833503981499327</v>
      </c>
      <c r="N17" s="9">
        <v>52.387021293446331</v>
      </c>
      <c r="R17" s="29" t="s">
        <v>16</v>
      </c>
      <c r="S17" s="8">
        <v>0.33069894701013003</v>
      </c>
      <c r="T17" s="19">
        <v>0.30123530914174723</v>
      </c>
    </row>
    <row r="18" spans="2:22" ht="15" thickBot="1" x14ac:dyDescent="0.35">
      <c r="B18" s="18">
        <v>91.806771504343487</v>
      </c>
      <c r="C18" s="48">
        <f t="shared" ca="1" si="0"/>
        <v>40</v>
      </c>
      <c r="D18" s="18">
        <f t="shared" ca="1" si="1"/>
        <v>0.79672151292742777</v>
      </c>
      <c r="G18" s="24"/>
    </row>
    <row r="19" spans="2:22" ht="15" thickBot="1" x14ac:dyDescent="0.35">
      <c r="B19" s="18">
        <v>102.29063061851775</v>
      </c>
      <c r="C19" s="48">
        <f t="shared" ca="1" si="0"/>
        <v>136</v>
      </c>
      <c r="D19" s="18">
        <f t="shared" ca="1" si="1"/>
        <v>1.2379828520174829E-2</v>
      </c>
      <c r="G19" s="57" t="s">
        <v>38</v>
      </c>
      <c r="H19" s="58"/>
      <c r="I19" s="58"/>
      <c r="J19" s="59"/>
      <c r="M19" s="57" t="s">
        <v>39</v>
      </c>
      <c r="N19" s="58"/>
      <c r="O19" s="58"/>
      <c r="P19" s="59"/>
      <c r="S19" s="57" t="s">
        <v>40</v>
      </c>
      <c r="T19" s="58"/>
      <c r="U19" s="58"/>
      <c r="V19" s="59"/>
    </row>
    <row r="20" spans="2:22" x14ac:dyDescent="0.3">
      <c r="B20" s="18">
        <v>107.13532699592179</v>
      </c>
      <c r="C20" s="48">
        <f t="shared" ca="1" si="0"/>
        <v>80</v>
      </c>
      <c r="D20" s="18">
        <f t="shared" ca="1" si="1"/>
        <v>0.32062486764814824</v>
      </c>
      <c r="G20" s="35" t="s">
        <v>3</v>
      </c>
      <c r="H20" s="36" t="s">
        <v>4</v>
      </c>
      <c r="I20" s="36" t="s">
        <v>2</v>
      </c>
      <c r="J20" s="37" t="s">
        <v>5</v>
      </c>
      <c r="M20" s="38" t="s">
        <v>3</v>
      </c>
      <c r="N20" s="39" t="s">
        <v>4</v>
      </c>
      <c r="O20" s="39" t="s">
        <v>2</v>
      </c>
      <c r="P20" s="40" t="s">
        <v>5</v>
      </c>
      <c r="S20" s="38" t="s">
        <v>3</v>
      </c>
      <c r="T20" s="39" t="s">
        <v>4</v>
      </c>
      <c r="U20" s="39" t="s">
        <v>2</v>
      </c>
      <c r="V20" s="40" t="s">
        <v>5</v>
      </c>
    </row>
    <row r="21" spans="2:22" x14ac:dyDescent="0.3">
      <c r="B21" s="18">
        <v>104.55752342531923</v>
      </c>
      <c r="C21" s="48">
        <f t="shared" ca="1" si="0"/>
        <v>160</v>
      </c>
      <c r="D21" s="18">
        <f t="shared" ca="1" si="1"/>
        <v>0.88703108386324947</v>
      </c>
      <c r="G21" s="11">
        <v>4</v>
      </c>
      <c r="H21" s="1">
        <v>147.04997991211712</v>
      </c>
      <c r="I21" s="1">
        <v>1</v>
      </c>
      <c r="J21" s="12">
        <v>1</v>
      </c>
      <c r="M21" s="11">
        <v>2</v>
      </c>
      <c r="N21" s="1">
        <v>168</v>
      </c>
      <c r="O21" s="1">
        <v>1</v>
      </c>
      <c r="P21" s="12">
        <v>1</v>
      </c>
      <c r="S21" s="11">
        <v>3</v>
      </c>
      <c r="T21" s="1">
        <v>0.9606173719829636</v>
      </c>
      <c r="U21" s="1">
        <v>1</v>
      </c>
      <c r="V21" s="12">
        <v>1</v>
      </c>
    </row>
    <row r="22" spans="2:22" x14ac:dyDescent="0.3">
      <c r="B22" s="18">
        <v>84.478915848740144</v>
      </c>
      <c r="C22" s="48">
        <f t="shared" ca="1" si="0"/>
        <v>80</v>
      </c>
      <c r="D22" s="18">
        <f t="shared" ca="1" si="1"/>
        <v>0.92860837672006069</v>
      </c>
      <c r="G22" s="11">
        <v>7</v>
      </c>
      <c r="H22" s="1">
        <v>126.58887297002366</v>
      </c>
      <c r="I22" s="1">
        <v>2</v>
      </c>
      <c r="J22" s="12">
        <v>0.88800000000000001</v>
      </c>
      <c r="M22" s="11">
        <v>3</v>
      </c>
      <c r="N22" s="1">
        <v>166</v>
      </c>
      <c r="O22" s="1">
        <v>2</v>
      </c>
      <c r="P22" s="12">
        <v>0.88800000000000001</v>
      </c>
      <c r="S22" s="11">
        <v>10</v>
      </c>
      <c r="T22" s="1">
        <v>0.847245231493992</v>
      </c>
      <c r="U22" s="1">
        <v>2</v>
      </c>
      <c r="V22" s="12">
        <v>0.88800000000000001</v>
      </c>
    </row>
    <row r="23" spans="2:22" x14ac:dyDescent="0.3">
      <c r="B23" s="18">
        <v>91.561890055891126</v>
      </c>
      <c r="C23" s="48">
        <f t="shared" ca="1" si="0"/>
        <v>93</v>
      </c>
      <c r="D23" s="18">
        <f t="shared" ca="1" si="1"/>
        <v>0.12978776239255818</v>
      </c>
      <c r="G23" s="11">
        <v>3</v>
      </c>
      <c r="H23" s="1">
        <v>116.25501226953929</v>
      </c>
      <c r="I23" s="1">
        <v>3</v>
      </c>
      <c r="J23" s="12">
        <v>0.77700000000000002</v>
      </c>
      <c r="M23" s="11">
        <v>6</v>
      </c>
      <c r="N23" s="1">
        <v>162</v>
      </c>
      <c r="O23" s="1">
        <v>3</v>
      </c>
      <c r="P23" s="12">
        <v>0.77700000000000002</v>
      </c>
      <c r="S23" s="11">
        <v>7</v>
      </c>
      <c r="T23" s="1">
        <v>0.70884951557690812</v>
      </c>
      <c r="U23" s="1">
        <v>3</v>
      </c>
      <c r="V23" s="12">
        <v>0.77700000000000002</v>
      </c>
    </row>
    <row r="24" spans="2:22" ht="15" thickBot="1" x14ac:dyDescent="0.35">
      <c r="B24" s="18">
        <v>122.64982867927756</v>
      </c>
      <c r="C24" s="48">
        <f t="shared" ca="1" si="0"/>
        <v>185</v>
      </c>
      <c r="D24" s="18">
        <f t="shared" ca="1" si="1"/>
        <v>0.31877641698314041</v>
      </c>
      <c r="G24" s="11">
        <v>1</v>
      </c>
      <c r="H24" s="1">
        <v>110.96755113394465</v>
      </c>
      <c r="I24" s="1">
        <v>4</v>
      </c>
      <c r="J24" s="12">
        <v>0.55500000000000005</v>
      </c>
      <c r="M24" s="11">
        <v>1</v>
      </c>
      <c r="N24" s="1">
        <v>155</v>
      </c>
      <c r="O24" s="1">
        <v>4</v>
      </c>
      <c r="P24" s="12">
        <v>0.66600000000000004</v>
      </c>
      <c r="S24" s="11">
        <v>6</v>
      </c>
      <c r="T24" s="1">
        <v>0.39744637067737543</v>
      </c>
      <c r="U24" s="1">
        <v>4</v>
      </c>
      <c r="V24" s="12">
        <v>0.66600000000000004</v>
      </c>
    </row>
    <row r="25" spans="2:22" ht="15" thickBot="1" x14ac:dyDescent="0.35">
      <c r="B25" s="18">
        <v>103.17510284730815</v>
      </c>
      <c r="C25" s="48">
        <f t="shared" ca="1" si="0"/>
        <v>65</v>
      </c>
      <c r="D25" s="18">
        <f t="shared" ca="1" si="1"/>
        <v>0.13141373471582896</v>
      </c>
      <c r="F25" s="20" t="s">
        <v>36</v>
      </c>
      <c r="G25" s="11">
        <v>5</v>
      </c>
      <c r="H25" s="1">
        <v>110.96755113394465</v>
      </c>
      <c r="I25" s="1">
        <v>4</v>
      </c>
      <c r="J25" s="12">
        <v>0.55500000000000005</v>
      </c>
      <c r="L25" s="14" t="s">
        <v>36</v>
      </c>
      <c r="M25" s="11">
        <v>10</v>
      </c>
      <c r="N25" s="1">
        <v>130</v>
      </c>
      <c r="O25" s="1">
        <v>5</v>
      </c>
      <c r="P25" s="12">
        <v>0.55500000000000005</v>
      </c>
      <c r="R25" s="14" t="s">
        <v>36</v>
      </c>
      <c r="S25" s="11">
        <v>5</v>
      </c>
      <c r="T25" s="1">
        <v>0.30006447917962953</v>
      </c>
      <c r="U25" s="1">
        <v>5</v>
      </c>
      <c r="V25" s="12">
        <v>0.55500000000000005</v>
      </c>
    </row>
    <row r="26" spans="2:22" x14ac:dyDescent="0.3">
      <c r="B26" s="18">
        <v>77.850575305637904</v>
      </c>
      <c r="C26" s="48">
        <f t="shared" ca="1" si="0"/>
        <v>10</v>
      </c>
      <c r="D26" s="18">
        <f t="shared" ca="1" si="1"/>
        <v>0.29107840840949251</v>
      </c>
      <c r="G26" s="11">
        <v>8</v>
      </c>
      <c r="H26" s="1">
        <v>104.55752342531923</v>
      </c>
      <c r="I26" s="1">
        <v>6</v>
      </c>
      <c r="J26" s="12">
        <v>0.44400000000000001</v>
      </c>
      <c r="M26" s="11">
        <v>9</v>
      </c>
      <c r="N26" s="1">
        <v>108</v>
      </c>
      <c r="O26" s="1">
        <v>6</v>
      </c>
      <c r="P26" s="12">
        <v>0.44400000000000001</v>
      </c>
      <c r="S26" s="11">
        <v>8</v>
      </c>
      <c r="T26" s="1">
        <v>0.24629430085134563</v>
      </c>
      <c r="U26" s="1">
        <v>6</v>
      </c>
      <c r="V26" s="12">
        <v>0.44400000000000001</v>
      </c>
    </row>
    <row r="27" spans="2:22" x14ac:dyDescent="0.3">
      <c r="B27" s="18">
        <v>86.143325259035919</v>
      </c>
      <c r="C27" s="48">
        <f t="shared" ca="1" si="0"/>
        <v>109</v>
      </c>
      <c r="D27" s="18">
        <f t="shared" ca="1" si="1"/>
        <v>0.59060874664109098</v>
      </c>
      <c r="G27" s="11">
        <v>9</v>
      </c>
      <c r="H27" s="1">
        <v>103.1375520848087</v>
      </c>
      <c r="I27" s="1">
        <v>7</v>
      </c>
      <c r="J27" s="12">
        <v>0.33300000000000002</v>
      </c>
      <c r="M27" s="11">
        <v>7</v>
      </c>
      <c r="N27" s="1">
        <v>87</v>
      </c>
      <c r="O27" s="1">
        <v>7</v>
      </c>
      <c r="P27" s="12">
        <v>0.33300000000000002</v>
      </c>
      <c r="S27" s="11">
        <v>9</v>
      </c>
      <c r="T27" s="1">
        <v>0.14788322566423218</v>
      </c>
      <c r="U27" s="1">
        <v>7</v>
      </c>
      <c r="V27" s="12">
        <v>0.33300000000000002</v>
      </c>
    </row>
    <row r="28" spans="2:22" x14ac:dyDescent="0.3">
      <c r="B28" s="18">
        <v>75.254354467324447</v>
      </c>
      <c r="C28" s="48">
        <f t="shared" ca="1" si="0"/>
        <v>82</v>
      </c>
      <c r="D28" s="18">
        <f t="shared" ca="1" si="1"/>
        <v>7.7041166706757203E-2</v>
      </c>
      <c r="G28" s="11">
        <v>10</v>
      </c>
      <c r="H28" s="1">
        <v>99.019928509369493</v>
      </c>
      <c r="I28" s="1">
        <v>8</v>
      </c>
      <c r="J28" s="12">
        <v>0.222</v>
      </c>
      <c r="M28" s="11">
        <v>4</v>
      </c>
      <c r="N28" s="1">
        <v>84</v>
      </c>
      <c r="O28" s="1">
        <v>8</v>
      </c>
      <c r="P28" s="12">
        <v>0.222</v>
      </c>
      <c r="S28" s="11">
        <v>4</v>
      </c>
      <c r="T28" s="1">
        <v>0.1186471242661713</v>
      </c>
      <c r="U28" s="1">
        <v>8</v>
      </c>
      <c r="V28" s="12">
        <v>0.222</v>
      </c>
    </row>
    <row r="29" spans="2:22" x14ac:dyDescent="0.3">
      <c r="B29" s="18">
        <v>106.43993871562998</v>
      </c>
      <c r="C29" s="48">
        <f t="shared" ca="1" si="0"/>
        <v>132</v>
      </c>
      <c r="D29" s="18">
        <f t="shared" ca="1" si="1"/>
        <v>0.56743485942220828</v>
      </c>
      <c r="G29" s="11">
        <v>6</v>
      </c>
      <c r="H29" s="1">
        <v>97.896100012440002</v>
      </c>
      <c r="I29" s="1">
        <v>9</v>
      </c>
      <c r="J29" s="12">
        <v>0.111</v>
      </c>
      <c r="M29" s="11">
        <v>8</v>
      </c>
      <c r="N29" s="1">
        <v>73</v>
      </c>
      <c r="O29" s="1">
        <v>9</v>
      </c>
      <c r="P29" s="12">
        <v>0.111</v>
      </c>
      <c r="S29" s="11">
        <v>2</v>
      </c>
      <c r="T29" s="1">
        <v>0.11639665897005291</v>
      </c>
      <c r="U29" s="1">
        <v>9</v>
      </c>
      <c r="V29" s="12">
        <v>0.111</v>
      </c>
    </row>
    <row r="30" spans="2:22" ht="15" thickBot="1" x14ac:dyDescent="0.35">
      <c r="B30" s="18">
        <v>85.535930591140641</v>
      </c>
      <c r="C30" s="48">
        <f t="shared" ca="1" si="0"/>
        <v>122</v>
      </c>
      <c r="D30" s="18">
        <f t="shared" ca="1" si="1"/>
        <v>0.74703238706604147</v>
      </c>
      <c r="G30" s="8">
        <v>2</v>
      </c>
      <c r="H30" s="5">
        <v>89.676064160448732</v>
      </c>
      <c r="I30" s="5">
        <v>10</v>
      </c>
      <c r="J30" s="13">
        <v>0</v>
      </c>
      <c r="M30" s="8">
        <v>5</v>
      </c>
      <c r="N30" s="5">
        <v>23</v>
      </c>
      <c r="O30" s="5">
        <v>10</v>
      </c>
      <c r="P30" s="13">
        <v>0</v>
      </c>
      <c r="S30" s="8">
        <v>1</v>
      </c>
      <c r="T30" s="5">
        <v>5.5325509349098301E-2</v>
      </c>
      <c r="U30" s="5">
        <v>10</v>
      </c>
      <c r="V30" s="13">
        <v>0</v>
      </c>
    </row>
    <row r="31" spans="2:22" ht="15" thickBot="1" x14ac:dyDescent="0.35">
      <c r="B31" s="18">
        <v>128.35454324667808</v>
      </c>
      <c r="C31" s="48">
        <f t="shared" ca="1" si="0"/>
        <v>186</v>
      </c>
      <c r="D31" s="18">
        <f t="shared" ca="1" si="1"/>
        <v>0.74523975536040421</v>
      </c>
    </row>
    <row r="32" spans="2:22" ht="15" thickBot="1" x14ac:dyDescent="0.35">
      <c r="B32" s="18">
        <v>76.338040141854435</v>
      </c>
      <c r="C32" s="48">
        <f t="shared" ca="1" si="0"/>
        <v>150</v>
      </c>
      <c r="D32" s="18">
        <f t="shared" ca="1" si="1"/>
        <v>0.5628496882706544</v>
      </c>
      <c r="G32" s="57" t="s">
        <v>38</v>
      </c>
      <c r="H32" s="58"/>
      <c r="I32" s="58"/>
      <c r="J32" s="59"/>
      <c r="M32" s="57" t="s">
        <v>39</v>
      </c>
      <c r="N32" s="58"/>
      <c r="O32" s="58"/>
      <c r="P32" s="59"/>
      <c r="S32" s="57" t="s">
        <v>40</v>
      </c>
      <c r="T32" s="58"/>
      <c r="U32" s="58"/>
      <c r="V32" s="59"/>
    </row>
    <row r="33" spans="2:22" x14ac:dyDescent="0.3">
      <c r="B33" s="18">
        <v>102.11315978049242</v>
      </c>
      <c r="C33" s="48">
        <f t="shared" ca="1" si="0"/>
        <v>98</v>
      </c>
      <c r="D33" s="18">
        <f t="shared" ca="1" si="1"/>
        <v>0.44270352825912429</v>
      </c>
      <c r="G33" s="38" t="s">
        <v>3</v>
      </c>
      <c r="H33" s="39" t="s">
        <v>4</v>
      </c>
      <c r="I33" s="39" t="s">
        <v>2</v>
      </c>
      <c r="J33" s="40" t="s">
        <v>5</v>
      </c>
      <c r="M33" s="38" t="s">
        <v>3</v>
      </c>
      <c r="N33" s="39" t="s">
        <v>4</v>
      </c>
      <c r="O33" s="39" t="s">
        <v>2</v>
      </c>
      <c r="P33" s="40" t="s">
        <v>5</v>
      </c>
      <c r="S33" s="38" t="s">
        <v>3</v>
      </c>
      <c r="T33" s="39" t="s">
        <v>4</v>
      </c>
      <c r="U33" s="39" t="s">
        <v>2</v>
      </c>
      <c r="V33" s="40" t="s">
        <v>5</v>
      </c>
    </row>
    <row r="34" spans="2:22" x14ac:dyDescent="0.3">
      <c r="B34" s="18">
        <v>101.53282826431678</v>
      </c>
      <c r="C34" s="48">
        <f t="shared" ca="1" si="0"/>
        <v>152</v>
      </c>
      <c r="D34" s="18">
        <f t="shared" ca="1" si="1"/>
        <v>0.53822889747433422</v>
      </c>
      <c r="G34" s="11">
        <v>9</v>
      </c>
      <c r="H34" s="1">
        <v>126.22673491714522</v>
      </c>
      <c r="I34" s="1">
        <v>1</v>
      </c>
      <c r="J34" s="12">
        <v>1</v>
      </c>
      <c r="M34" s="11">
        <v>6</v>
      </c>
      <c r="N34" s="1">
        <v>175</v>
      </c>
      <c r="O34" s="1">
        <v>1</v>
      </c>
      <c r="P34" s="12">
        <v>1</v>
      </c>
      <c r="S34" s="11">
        <v>8</v>
      </c>
      <c r="T34" s="1">
        <v>0.85992958323936619</v>
      </c>
      <c r="U34" s="1">
        <v>1</v>
      </c>
      <c r="V34" s="12">
        <v>1</v>
      </c>
    </row>
    <row r="35" spans="2:22" x14ac:dyDescent="0.3">
      <c r="B35" s="18">
        <v>95.13023567487835</v>
      </c>
      <c r="C35" s="48">
        <f t="shared" ca="1" si="0"/>
        <v>192</v>
      </c>
      <c r="D35" s="18">
        <f t="shared" ca="1" si="1"/>
        <v>0.81197188755834526</v>
      </c>
      <c r="G35" s="11">
        <v>1</v>
      </c>
      <c r="H35" s="1">
        <v>122.64982867927756</v>
      </c>
      <c r="I35" s="1">
        <v>2</v>
      </c>
      <c r="J35" s="12">
        <v>0.88800000000000001</v>
      </c>
      <c r="M35" s="11">
        <v>1</v>
      </c>
      <c r="N35" s="1">
        <v>109</v>
      </c>
      <c r="O35" s="1">
        <v>2</v>
      </c>
      <c r="P35" s="12">
        <v>0.88800000000000001</v>
      </c>
      <c r="S35" s="11">
        <v>9</v>
      </c>
      <c r="T35" s="1">
        <v>0.69363874038259932</v>
      </c>
      <c r="U35" s="1">
        <v>2</v>
      </c>
      <c r="V35" s="12">
        <v>0.88800000000000001</v>
      </c>
    </row>
    <row r="36" spans="2:22" x14ac:dyDescent="0.3">
      <c r="B36" s="18">
        <v>93.576432189001935</v>
      </c>
      <c r="C36" s="48">
        <f t="shared" ca="1" si="0"/>
        <v>10</v>
      </c>
      <c r="D36" s="18">
        <f t="shared" ca="1" si="1"/>
        <v>0.12312972163621239</v>
      </c>
      <c r="G36" s="11">
        <v>8</v>
      </c>
      <c r="H36" s="1">
        <v>105.20120693181525</v>
      </c>
      <c r="I36" s="1">
        <v>3</v>
      </c>
      <c r="J36" s="12">
        <v>0.77700000000000002</v>
      </c>
      <c r="M36" s="11">
        <v>2</v>
      </c>
      <c r="N36" s="1">
        <v>101</v>
      </c>
      <c r="O36" s="1">
        <v>3</v>
      </c>
      <c r="P36" s="12">
        <v>0.77700000000000002</v>
      </c>
      <c r="S36" s="11">
        <v>7</v>
      </c>
      <c r="T36" s="1">
        <v>0.69285584405087119</v>
      </c>
      <c r="U36" s="1">
        <v>3</v>
      </c>
      <c r="V36" s="12">
        <v>0.77700000000000002</v>
      </c>
    </row>
    <row r="37" spans="2:22" ht="15" thickBot="1" x14ac:dyDescent="0.35">
      <c r="B37" s="18">
        <v>83.048371632321505</v>
      </c>
      <c r="C37" s="48">
        <f t="shared" ca="1" si="0"/>
        <v>168</v>
      </c>
      <c r="D37" s="18">
        <f t="shared" ca="1" si="1"/>
        <v>0.69946469671336942</v>
      </c>
      <c r="G37" s="11">
        <v>3</v>
      </c>
      <c r="H37" s="1">
        <v>104.55752342531923</v>
      </c>
      <c r="I37" s="1">
        <v>4</v>
      </c>
      <c r="J37" s="12">
        <v>0.66600000000000004</v>
      </c>
      <c r="M37" s="11">
        <v>3</v>
      </c>
      <c r="N37" s="1">
        <v>84</v>
      </c>
      <c r="O37" s="1">
        <v>4</v>
      </c>
      <c r="P37" s="12">
        <v>0.55500000000000005</v>
      </c>
      <c r="S37" s="11">
        <v>2</v>
      </c>
      <c r="T37" s="1">
        <v>0.65710455658797839</v>
      </c>
      <c r="U37" s="1">
        <v>4</v>
      </c>
      <c r="V37" s="12">
        <v>0.66600000000000004</v>
      </c>
    </row>
    <row r="38" spans="2:22" ht="15" thickBot="1" x14ac:dyDescent="0.35">
      <c r="B38" s="18">
        <v>75.173454913601745</v>
      </c>
      <c r="C38" s="48">
        <f t="shared" ca="1" si="0"/>
        <v>16</v>
      </c>
      <c r="D38" s="18">
        <f t="shared" ca="1" si="1"/>
        <v>0.8364336711743815</v>
      </c>
      <c r="F38" s="14" t="s">
        <v>37</v>
      </c>
      <c r="G38" s="11">
        <v>5</v>
      </c>
      <c r="H38" s="1">
        <v>103.94589960706071</v>
      </c>
      <c r="I38" s="1">
        <v>5</v>
      </c>
      <c r="J38" s="12">
        <v>0.55500000000000005</v>
      </c>
      <c r="L38" s="14" t="s">
        <v>37</v>
      </c>
      <c r="M38" s="11">
        <v>8</v>
      </c>
      <c r="N38" s="1">
        <v>84</v>
      </c>
      <c r="O38" s="1">
        <v>4</v>
      </c>
      <c r="P38" s="12">
        <v>0.55500000000000005</v>
      </c>
      <c r="R38" s="14" t="s">
        <v>37</v>
      </c>
      <c r="S38" s="11">
        <v>1</v>
      </c>
      <c r="T38" s="1">
        <v>0.64301784084997449</v>
      </c>
      <c r="U38" s="1">
        <v>5</v>
      </c>
      <c r="V38" s="12">
        <v>0.55500000000000005</v>
      </c>
    </row>
    <row r="39" spans="2:22" x14ac:dyDescent="0.3">
      <c r="B39" s="18">
        <v>115.27814674773254</v>
      </c>
      <c r="C39" s="48">
        <f t="shared" ca="1" si="0"/>
        <v>108</v>
      </c>
      <c r="D39" s="18">
        <f t="shared" ca="1" si="1"/>
        <v>0.88333803932356514</v>
      </c>
      <c r="G39" s="11">
        <v>10</v>
      </c>
      <c r="H39" s="1">
        <v>102.87531065623625</v>
      </c>
      <c r="I39" s="1">
        <v>6</v>
      </c>
      <c r="J39" s="12">
        <v>0.44400000000000001</v>
      </c>
      <c r="M39" s="11">
        <v>10</v>
      </c>
      <c r="N39" s="1">
        <v>83</v>
      </c>
      <c r="O39" s="1">
        <v>6</v>
      </c>
      <c r="P39" s="12">
        <v>0.44400000000000001</v>
      </c>
      <c r="S39" s="11">
        <v>10</v>
      </c>
      <c r="T39" s="1">
        <v>0.54230116994215938</v>
      </c>
      <c r="U39" s="1">
        <v>6</v>
      </c>
      <c r="V39" s="12">
        <v>0.44400000000000001</v>
      </c>
    </row>
    <row r="40" spans="2:22" x14ac:dyDescent="0.3">
      <c r="B40" s="18">
        <v>117.37560069159372</v>
      </c>
      <c r="C40" s="48">
        <f t="shared" ca="1" si="0"/>
        <v>77</v>
      </c>
      <c r="D40" s="18">
        <f t="shared" ca="1" si="1"/>
        <v>0.19745948396566182</v>
      </c>
      <c r="G40" s="11">
        <v>2</v>
      </c>
      <c r="H40" s="1">
        <v>88.939271133858711</v>
      </c>
      <c r="I40" s="1">
        <v>7</v>
      </c>
      <c r="J40" s="12">
        <v>0.33300000000000002</v>
      </c>
      <c r="M40" s="11">
        <v>7</v>
      </c>
      <c r="N40" s="1">
        <v>58</v>
      </c>
      <c r="O40" s="1">
        <v>7</v>
      </c>
      <c r="P40" s="12">
        <v>0.33300000000000002</v>
      </c>
      <c r="S40" s="11">
        <v>3</v>
      </c>
      <c r="T40" s="1">
        <v>0.18447495624400878</v>
      </c>
      <c r="U40" s="1">
        <v>7</v>
      </c>
      <c r="V40" s="12">
        <v>0.33300000000000002</v>
      </c>
    </row>
    <row r="41" spans="2:22" x14ac:dyDescent="0.3">
      <c r="B41" s="18">
        <v>110.22093556457548</v>
      </c>
      <c r="C41" s="48">
        <f t="shared" ca="1" si="0"/>
        <v>125</v>
      </c>
      <c r="D41" s="18">
        <f t="shared" ca="1" si="1"/>
        <v>0.98984222604465733</v>
      </c>
      <c r="G41" s="11">
        <v>7</v>
      </c>
      <c r="H41" s="1">
        <v>85.535930591140641</v>
      </c>
      <c r="I41" s="1">
        <v>8</v>
      </c>
      <c r="J41" s="12">
        <v>0.222</v>
      </c>
      <c r="M41" s="11">
        <v>4</v>
      </c>
      <c r="N41" s="1">
        <v>24</v>
      </c>
      <c r="O41" s="1">
        <v>8</v>
      </c>
      <c r="P41" s="12">
        <v>0.222</v>
      </c>
      <c r="S41" s="11">
        <v>4</v>
      </c>
      <c r="T41" s="1">
        <v>0.16623395883030356</v>
      </c>
      <c r="U41" s="1">
        <v>8</v>
      </c>
      <c r="V41" s="12">
        <v>0.222</v>
      </c>
    </row>
    <row r="42" spans="2:22" x14ac:dyDescent="0.3">
      <c r="B42" s="18">
        <v>70.66156538494397</v>
      </c>
      <c r="C42" s="48">
        <f t="shared" ca="1" si="0"/>
        <v>6</v>
      </c>
      <c r="D42" s="18">
        <f t="shared" ca="1" si="1"/>
        <v>0.61131546626405864</v>
      </c>
      <c r="G42" s="11">
        <v>4</v>
      </c>
      <c r="H42" s="1">
        <v>84.388466600648826</v>
      </c>
      <c r="I42" s="1">
        <v>9</v>
      </c>
      <c r="J42" s="12">
        <v>0.111</v>
      </c>
      <c r="M42" s="11">
        <v>5</v>
      </c>
      <c r="N42" s="1">
        <v>5</v>
      </c>
      <c r="O42" s="1">
        <v>9</v>
      </c>
      <c r="P42" s="12">
        <v>0</v>
      </c>
      <c r="S42" s="11">
        <v>6</v>
      </c>
      <c r="T42" s="1">
        <v>0.14205973124173632</v>
      </c>
      <c r="U42" s="1">
        <v>9</v>
      </c>
      <c r="V42" s="12">
        <v>0.111</v>
      </c>
    </row>
    <row r="43" spans="2:22" ht="15" thickBot="1" x14ac:dyDescent="0.35">
      <c r="B43" s="18">
        <v>103.58234615305264</v>
      </c>
      <c r="C43" s="48">
        <f t="shared" ca="1" si="0"/>
        <v>188</v>
      </c>
      <c r="D43" s="18">
        <f t="shared" ca="1" si="1"/>
        <v>0.86515756891514117</v>
      </c>
      <c r="G43" s="8">
        <v>6</v>
      </c>
      <c r="H43" s="5">
        <v>83.048371632321505</v>
      </c>
      <c r="I43" s="5">
        <v>10</v>
      </c>
      <c r="J43" s="13">
        <v>0</v>
      </c>
      <c r="M43" s="8">
        <v>9</v>
      </c>
      <c r="N43" s="5">
        <v>5</v>
      </c>
      <c r="O43" s="5">
        <v>9</v>
      </c>
      <c r="P43" s="13">
        <v>0</v>
      </c>
      <c r="S43" s="8">
        <v>5</v>
      </c>
      <c r="T43" s="5">
        <v>6.6482287621261182E-3</v>
      </c>
      <c r="U43" s="5">
        <v>10</v>
      </c>
      <c r="V43" s="13">
        <v>0</v>
      </c>
    </row>
    <row r="44" spans="2:22" x14ac:dyDescent="0.3">
      <c r="B44" s="18">
        <v>126.22673491714522</v>
      </c>
      <c r="C44" s="48">
        <f t="shared" ca="1" si="0"/>
        <v>115</v>
      </c>
      <c r="D44" s="18">
        <f t="shared" ca="1" si="1"/>
        <v>0.20766040274917041</v>
      </c>
    </row>
    <row r="45" spans="2:22" x14ac:dyDescent="0.3">
      <c r="B45" s="18">
        <v>97.424515640886966</v>
      </c>
      <c r="C45" s="48">
        <f t="shared" ca="1" si="0"/>
        <v>106</v>
      </c>
      <c r="D45" s="18">
        <f t="shared" ca="1" si="1"/>
        <v>0.6928618253961687</v>
      </c>
    </row>
    <row r="46" spans="2:22" x14ac:dyDescent="0.3">
      <c r="B46" s="18">
        <v>98.15769342603744</v>
      </c>
      <c r="C46" s="48">
        <f t="shared" ca="1" si="0"/>
        <v>85</v>
      </c>
      <c r="D46" s="18">
        <f t="shared" ca="1" si="1"/>
        <v>0.96721613083186686</v>
      </c>
    </row>
    <row r="47" spans="2:22" ht="15" thickBot="1" x14ac:dyDescent="0.35">
      <c r="B47" s="18">
        <v>85.479212227801327</v>
      </c>
      <c r="C47" s="48">
        <f t="shared" ca="1" si="0"/>
        <v>160</v>
      </c>
      <c r="D47" s="18">
        <f t="shared" ca="1" si="1"/>
        <v>0.83962551168850308</v>
      </c>
    </row>
    <row r="48" spans="2:22" ht="15" thickBot="1" x14ac:dyDescent="0.35">
      <c r="B48" s="18">
        <v>126.58887297002366</v>
      </c>
      <c r="C48" s="48">
        <f t="shared" ca="1" si="0"/>
        <v>116</v>
      </c>
      <c r="D48" s="18">
        <f t="shared" ca="1" si="1"/>
        <v>7.4973573325080034E-3</v>
      </c>
      <c r="G48" s="20" t="s">
        <v>41</v>
      </c>
      <c r="H48" s="16" t="s">
        <v>42</v>
      </c>
      <c r="I48" s="28"/>
    </row>
    <row r="49" spans="2:18" ht="15" thickBot="1" x14ac:dyDescent="0.35">
      <c r="B49" s="18">
        <v>98.78292555877124</v>
      </c>
      <c r="C49" s="48">
        <f t="shared" ca="1" si="0"/>
        <v>167</v>
      </c>
      <c r="D49" s="18">
        <f t="shared" ca="1" si="1"/>
        <v>0.9498147572862119</v>
      </c>
      <c r="G49" s="18">
        <v>1</v>
      </c>
      <c r="H49" s="22">
        <v>9.67</v>
      </c>
      <c r="I49" s="18">
        <v>8.6999999999999993</v>
      </c>
      <c r="L49" s="55" t="s">
        <v>59</v>
      </c>
      <c r="M49" s="56"/>
      <c r="O49" s="55" t="s">
        <v>60</v>
      </c>
      <c r="P49" s="56"/>
      <c r="Q49" s="1"/>
    </row>
    <row r="50" spans="2:18" x14ac:dyDescent="0.3">
      <c r="B50" s="18">
        <v>104.81174993183231</v>
      </c>
      <c r="C50" s="48">
        <f t="shared" ca="1" si="0"/>
        <v>93</v>
      </c>
      <c r="D50" s="18">
        <f t="shared" ca="1" si="1"/>
        <v>0.3876188069724753</v>
      </c>
      <c r="G50" s="18">
        <v>2</v>
      </c>
      <c r="H50" s="22">
        <v>8.3000000000000007</v>
      </c>
      <c r="I50" s="18">
        <v>8.6999999999999993</v>
      </c>
      <c r="J50" s="1" t="s">
        <v>61</v>
      </c>
      <c r="L50" s="17" t="s">
        <v>56</v>
      </c>
      <c r="M50" s="7">
        <v>0.97568491489506426</v>
      </c>
      <c r="O50" s="28" t="s">
        <v>63</v>
      </c>
      <c r="P50" s="7">
        <f>M60-I49</f>
        <v>8.333333333334636E-3</v>
      </c>
    </row>
    <row r="51" spans="2:18" x14ac:dyDescent="0.3">
      <c r="B51" s="18">
        <v>102.68968847194628</v>
      </c>
      <c r="C51" s="48">
        <f t="shared" ca="1" si="0"/>
        <v>116</v>
      </c>
      <c r="D51" s="18">
        <f t="shared" ca="1" si="1"/>
        <v>0.41039525931057885</v>
      </c>
      <c r="G51" s="18">
        <v>3</v>
      </c>
      <c r="H51" s="22">
        <v>8.09</v>
      </c>
      <c r="I51" s="18">
        <v>8.6999999999999993</v>
      </c>
      <c r="J51" s="1" t="s">
        <v>62</v>
      </c>
      <c r="L51" s="25" t="s">
        <v>57</v>
      </c>
      <c r="M51" s="26">
        <v>0.05</v>
      </c>
      <c r="O51" s="18" t="s">
        <v>64</v>
      </c>
      <c r="P51" s="22">
        <f>P50/M61</f>
        <v>3.2033253939799874E-2</v>
      </c>
    </row>
    <row r="52" spans="2:18" ht="15" thickBot="1" x14ac:dyDescent="0.35">
      <c r="B52" s="18">
        <v>105.20120693181525</v>
      </c>
      <c r="C52" s="48">
        <f t="shared" ca="1" si="0"/>
        <v>147</v>
      </c>
      <c r="D52" s="18">
        <f t="shared" ca="1" si="1"/>
        <v>0.15377627671535488</v>
      </c>
      <c r="G52" s="18">
        <v>4</v>
      </c>
      <c r="H52" s="22">
        <v>8.18</v>
      </c>
      <c r="I52" s="18">
        <v>8.6999999999999993</v>
      </c>
      <c r="L52" s="41" t="s">
        <v>58</v>
      </c>
      <c r="M52" s="27"/>
      <c r="O52" s="19" t="s">
        <v>65</v>
      </c>
      <c r="P52" s="9">
        <f>TDIST(P51,9,2)</f>
        <v>0.97514468148733058</v>
      </c>
    </row>
    <row r="53" spans="2:18" x14ac:dyDescent="0.3">
      <c r="B53" s="18">
        <v>110.68910933099687</v>
      </c>
      <c r="C53" s="48">
        <f t="shared" ca="1" si="0"/>
        <v>11</v>
      </c>
      <c r="D53" s="18">
        <f t="shared" ca="1" si="1"/>
        <v>0.75203714084490147</v>
      </c>
      <c r="G53" s="18">
        <v>5</v>
      </c>
      <c r="H53" s="22">
        <v>8.7799999999999994</v>
      </c>
      <c r="I53" s="18">
        <v>8.6999999999999993</v>
      </c>
    </row>
    <row r="54" spans="2:18" ht="15" thickBot="1" x14ac:dyDescent="0.35">
      <c r="B54" s="18">
        <v>116.25501226953929</v>
      </c>
      <c r="C54" s="48">
        <f t="shared" ca="1" si="0"/>
        <v>26</v>
      </c>
      <c r="D54" s="18">
        <f t="shared" ca="1" si="1"/>
        <v>0.50474099507767967</v>
      </c>
      <c r="G54" s="18">
        <v>6</v>
      </c>
      <c r="H54" s="22">
        <v>9.23</v>
      </c>
      <c r="I54" s="18">
        <v>8.6999999999999993</v>
      </c>
    </row>
    <row r="55" spans="2:18" ht="15" thickBot="1" x14ac:dyDescent="0.35">
      <c r="B55" s="18">
        <v>92.981383911683224</v>
      </c>
      <c r="C55" s="48">
        <f t="shared" ca="1" si="0"/>
        <v>139</v>
      </c>
      <c r="D55" s="18">
        <f t="shared" ca="1" si="1"/>
        <v>0.36845808433837812</v>
      </c>
      <c r="G55" s="20" t="s">
        <v>43</v>
      </c>
      <c r="H55" s="16">
        <f>AVERAGE(H49:H54)</f>
        <v>8.7083333333333339</v>
      </c>
      <c r="I55" s="19"/>
    </row>
    <row r="56" spans="2:18" x14ac:dyDescent="0.3">
      <c r="B56" s="18">
        <v>104.13627958550933</v>
      </c>
      <c r="C56" s="48">
        <f t="shared" ca="1" si="0"/>
        <v>34</v>
      </c>
      <c r="D56" s="18">
        <f t="shared" ca="1" si="1"/>
        <v>0.48713196142973447</v>
      </c>
    </row>
    <row r="57" spans="2:18" ht="15" thickBot="1" x14ac:dyDescent="0.35">
      <c r="B57" s="18">
        <v>97.896100012440002</v>
      </c>
      <c r="C57" s="48">
        <f t="shared" ca="1" si="0"/>
        <v>197</v>
      </c>
      <c r="D57" s="18">
        <f t="shared" ca="1" si="1"/>
        <v>0.70478126503887473</v>
      </c>
    </row>
    <row r="58" spans="2:18" ht="15" thickBot="1" x14ac:dyDescent="0.35">
      <c r="B58" s="18">
        <v>88.939271133858711</v>
      </c>
      <c r="C58" s="48">
        <f t="shared" ca="1" si="0"/>
        <v>75</v>
      </c>
      <c r="D58" s="18">
        <f t="shared" ca="1" si="1"/>
        <v>0.41642929765677617</v>
      </c>
      <c r="F58" s="60" t="s">
        <v>44</v>
      </c>
      <c r="G58" s="61"/>
      <c r="H58" s="62"/>
      <c r="L58" s="64" t="s">
        <v>4</v>
      </c>
      <c r="M58" s="65"/>
      <c r="R58" s="21"/>
    </row>
    <row r="59" spans="2:18" x14ac:dyDescent="0.3">
      <c r="B59" s="18">
        <v>92.091693457041401</v>
      </c>
      <c r="C59" s="48">
        <f t="shared" ca="1" si="0"/>
        <v>147</v>
      </c>
      <c r="D59" s="18">
        <f t="shared" ca="1" si="1"/>
        <v>9.1228827083793984E-2</v>
      </c>
      <c r="L59" s="43"/>
      <c r="M59" s="22"/>
    </row>
    <row r="60" spans="2:18" x14ac:dyDescent="0.3">
      <c r="B60" s="18">
        <v>95.930431850865716</v>
      </c>
      <c r="C60" s="48">
        <f t="shared" ca="1" si="0"/>
        <v>172</v>
      </c>
      <c r="D60" s="18">
        <f t="shared" ca="1" si="1"/>
        <v>0.62723625548434492</v>
      </c>
      <c r="L60" s="43" t="s">
        <v>11</v>
      </c>
      <c r="M60" s="22">
        <v>8.7083333333333339</v>
      </c>
    </row>
    <row r="61" spans="2:18" ht="15" thickBot="1" x14ac:dyDescent="0.35">
      <c r="B61" s="18">
        <v>127.54104571067728</v>
      </c>
      <c r="C61" s="48">
        <f t="shared" ca="1" si="0"/>
        <v>184</v>
      </c>
      <c r="D61" s="18">
        <f t="shared" ca="1" si="1"/>
        <v>0.27721221658560913</v>
      </c>
      <c r="L61" s="43" t="s">
        <v>13</v>
      </c>
      <c r="M61" s="22">
        <v>0.26014632634559942</v>
      </c>
    </row>
    <row r="62" spans="2:18" ht="15" thickBot="1" x14ac:dyDescent="0.35">
      <c r="B62" s="18">
        <v>120.27611571975285</v>
      </c>
      <c r="C62" s="48">
        <f t="shared" ca="1" si="0"/>
        <v>146</v>
      </c>
      <c r="D62" s="18">
        <f t="shared" ca="1" si="1"/>
        <v>0.4445612020099009</v>
      </c>
      <c r="F62" s="45"/>
      <c r="G62" s="47" t="s">
        <v>45</v>
      </c>
      <c r="H62" s="46" t="s">
        <v>46</v>
      </c>
      <c r="L62" s="43" t="s">
        <v>14</v>
      </c>
      <c r="M62" s="22">
        <v>8.5399999999999991</v>
      </c>
    </row>
    <row r="63" spans="2:18" x14ac:dyDescent="0.3">
      <c r="B63" s="18">
        <v>117.39357458063751</v>
      </c>
      <c r="C63" s="48">
        <f t="shared" ca="1" si="0"/>
        <v>156</v>
      </c>
      <c r="D63" s="18">
        <f t="shared" ca="1" si="1"/>
        <v>0.76661884735452324</v>
      </c>
      <c r="F63" s="42" t="s">
        <v>11</v>
      </c>
      <c r="G63" s="1">
        <v>8.7083333333333339</v>
      </c>
      <c r="H63" s="22">
        <v>8.7000000000000011</v>
      </c>
      <c r="L63" s="43" t="s">
        <v>15</v>
      </c>
      <c r="M63" s="22" t="e">
        <v>#N/A</v>
      </c>
    </row>
    <row r="64" spans="2:18" x14ac:dyDescent="0.3">
      <c r="B64" s="18">
        <v>107.29504563423689</v>
      </c>
      <c r="C64" s="48">
        <f t="shared" ca="1" si="0"/>
        <v>138</v>
      </c>
      <c r="D64" s="18">
        <f t="shared" ca="1" si="1"/>
        <v>0.96111503911665763</v>
      </c>
      <c r="F64" s="43" t="s">
        <v>47</v>
      </c>
      <c r="G64" s="1">
        <v>0.40605666666666673</v>
      </c>
      <c r="H64" s="22">
        <v>3.7865323450608565E-30</v>
      </c>
      <c r="L64" s="43" t="s">
        <v>16</v>
      </c>
      <c r="M64" s="22">
        <v>0.63722575800627101</v>
      </c>
    </row>
    <row r="65" spans="2:13" x14ac:dyDescent="0.3">
      <c r="B65" s="18">
        <v>93.277049270545831</v>
      </c>
      <c r="C65" s="48">
        <f t="shared" ca="1" si="0"/>
        <v>145</v>
      </c>
      <c r="D65" s="18">
        <f t="shared" ca="1" si="1"/>
        <v>0.22102554740440916</v>
      </c>
      <c r="F65" s="43" t="s">
        <v>48</v>
      </c>
      <c r="G65" s="1">
        <v>6</v>
      </c>
      <c r="H65" s="22">
        <v>6</v>
      </c>
      <c r="L65" s="43" t="s">
        <v>17</v>
      </c>
      <c r="M65" s="22">
        <v>0.40605666666666673</v>
      </c>
    </row>
    <row r="66" spans="2:13" x14ac:dyDescent="0.3">
      <c r="B66" s="18">
        <v>83.917291501711588</v>
      </c>
      <c r="C66" s="48">
        <f t="shared" ca="1" si="0"/>
        <v>88</v>
      </c>
      <c r="D66" s="18">
        <f t="shared" ca="1" si="1"/>
        <v>0.15409438522817553</v>
      </c>
      <c r="F66" s="43" t="s">
        <v>49</v>
      </c>
      <c r="G66" s="1">
        <v>0</v>
      </c>
      <c r="H66" s="22"/>
      <c r="L66" s="43" t="s">
        <v>18</v>
      </c>
      <c r="M66" s="22">
        <v>-1.2350783463304014</v>
      </c>
    </row>
    <row r="67" spans="2:13" x14ac:dyDescent="0.3">
      <c r="B67" s="18">
        <v>84.775740813347511</v>
      </c>
      <c r="C67" s="48">
        <f t="shared" ca="1" si="0"/>
        <v>49</v>
      </c>
      <c r="D67" s="18">
        <f t="shared" ca="1" si="1"/>
        <v>0.28298012312237197</v>
      </c>
      <c r="F67" s="43" t="s">
        <v>50</v>
      </c>
      <c r="G67" s="1">
        <v>5</v>
      </c>
      <c r="H67" s="22"/>
      <c r="L67" s="43" t="s">
        <v>19</v>
      </c>
      <c r="M67" s="22">
        <v>0.67213097506701514</v>
      </c>
    </row>
    <row r="68" spans="2:13" x14ac:dyDescent="0.3">
      <c r="B68" s="18">
        <v>89.676064160448732</v>
      </c>
      <c r="C68" s="48">
        <f t="shared" ca="1" si="0"/>
        <v>36</v>
      </c>
      <c r="D68" s="18">
        <f t="shared" ca="1" si="1"/>
        <v>0.69112308730273264</v>
      </c>
      <c r="F68" s="43" t="s">
        <v>51</v>
      </c>
      <c r="G68" s="1">
        <v>3.2033253939793047E-2</v>
      </c>
      <c r="H68" s="22"/>
      <c r="L68" s="43" t="s">
        <v>20</v>
      </c>
      <c r="M68" s="22">
        <v>1.58</v>
      </c>
    </row>
    <row r="69" spans="2:13" x14ac:dyDescent="0.3">
      <c r="B69" s="18">
        <v>102.74451394943753</v>
      </c>
      <c r="C69" s="48">
        <f t="shared" ref="C69:C103" ca="1" si="2">RANDBETWEEN(1,200)</f>
        <v>173</v>
      </c>
      <c r="D69" s="18">
        <f t="shared" ref="D69:D103" ca="1" si="3">RAND()</f>
        <v>0.29521880609349194</v>
      </c>
      <c r="F69" s="43" t="s">
        <v>52</v>
      </c>
      <c r="G69" s="1">
        <v>0.48784245744753213</v>
      </c>
      <c r="H69" s="22"/>
      <c r="L69" s="43" t="s">
        <v>21</v>
      </c>
      <c r="M69" s="22">
        <v>8.09</v>
      </c>
    </row>
    <row r="70" spans="2:13" x14ac:dyDescent="0.3">
      <c r="B70" s="18">
        <v>93.261837971658679</v>
      </c>
      <c r="C70" s="48">
        <f t="shared" ca="1" si="2"/>
        <v>1</v>
      </c>
      <c r="D70" s="18">
        <f t="shared" ca="1" si="3"/>
        <v>0.52854541486715578</v>
      </c>
      <c r="F70" s="43" t="s">
        <v>53</v>
      </c>
      <c r="G70" s="1">
        <v>2.0150483733330233</v>
      </c>
      <c r="H70" s="22"/>
      <c r="L70" s="43" t="s">
        <v>22</v>
      </c>
      <c r="M70" s="22">
        <v>9.67</v>
      </c>
    </row>
    <row r="71" spans="2:13" x14ac:dyDescent="0.3">
      <c r="B71" s="18">
        <v>110.96755113394465</v>
      </c>
      <c r="C71" s="48">
        <f t="shared" ca="1" si="2"/>
        <v>138</v>
      </c>
      <c r="D71" s="18">
        <f t="shared" ca="1" si="3"/>
        <v>0.29724951468534166</v>
      </c>
      <c r="F71" s="43" t="s">
        <v>54</v>
      </c>
      <c r="G71" s="1">
        <v>0.97568491489506426</v>
      </c>
      <c r="H71" s="22"/>
      <c r="L71" s="43" t="s">
        <v>23</v>
      </c>
      <c r="M71" s="22">
        <v>52.25</v>
      </c>
    </row>
    <row r="72" spans="2:13" ht="15" thickBot="1" x14ac:dyDescent="0.35">
      <c r="B72" s="18">
        <v>81.753603606193792</v>
      </c>
      <c r="C72" s="48">
        <f t="shared" ca="1" si="2"/>
        <v>88</v>
      </c>
      <c r="D72" s="18">
        <f t="shared" ca="1" si="3"/>
        <v>0.62336095416553117</v>
      </c>
      <c r="F72" s="44" t="s">
        <v>55</v>
      </c>
      <c r="G72" s="5">
        <v>2.570581835636315</v>
      </c>
      <c r="H72" s="9"/>
      <c r="L72" s="44" t="s">
        <v>24</v>
      </c>
      <c r="M72" s="9">
        <v>6</v>
      </c>
    </row>
    <row r="73" spans="2:13" x14ac:dyDescent="0.3">
      <c r="B73" s="18">
        <v>89.726882176910294</v>
      </c>
      <c r="C73" s="48">
        <f t="shared" ca="1" si="2"/>
        <v>16</v>
      </c>
      <c r="D73" s="18">
        <f t="shared" ca="1" si="3"/>
        <v>0.74912895281464775</v>
      </c>
    </row>
    <row r="74" spans="2:13" x14ac:dyDescent="0.3">
      <c r="B74" s="18">
        <v>93.452951230210601</v>
      </c>
      <c r="C74" s="48">
        <f t="shared" ca="1" si="2"/>
        <v>98</v>
      </c>
      <c r="D74" s="18">
        <f t="shared" ca="1" si="3"/>
        <v>0.31555803125556392</v>
      </c>
    </row>
    <row r="75" spans="2:13" x14ac:dyDescent="0.3">
      <c r="B75" s="18">
        <v>83.497104949492496</v>
      </c>
      <c r="C75" s="48">
        <f t="shared" ca="1" si="2"/>
        <v>127</v>
      </c>
      <c r="D75" s="18">
        <f t="shared" ca="1" si="3"/>
        <v>6.379588133722025E-2</v>
      </c>
      <c r="G75" s="6"/>
      <c r="H75" s="6"/>
      <c r="I75" s="6"/>
    </row>
    <row r="76" spans="2:13" x14ac:dyDescent="0.3">
      <c r="B76" s="18">
        <v>99.019928509369493</v>
      </c>
      <c r="C76" s="48">
        <f t="shared" ca="1" si="2"/>
        <v>195</v>
      </c>
      <c r="D76" s="18">
        <f t="shared" ca="1" si="3"/>
        <v>0.72218932560386118</v>
      </c>
    </row>
    <row r="77" spans="2:13" x14ac:dyDescent="0.3">
      <c r="B77" s="18">
        <v>121.99697064497741</v>
      </c>
      <c r="C77" s="48">
        <f t="shared" ca="1" si="2"/>
        <v>25</v>
      </c>
      <c r="D77" s="18">
        <f t="shared" ca="1" si="3"/>
        <v>0.16191816155516237</v>
      </c>
    </row>
    <row r="78" spans="2:13" x14ac:dyDescent="0.3">
      <c r="B78" s="18">
        <v>99.350893631344661</v>
      </c>
      <c r="C78" s="48">
        <f t="shared" ca="1" si="2"/>
        <v>97</v>
      </c>
      <c r="D78" s="18">
        <f t="shared" ca="1" si="3"/>
        <v>0.16337131707593155</v>
      </c>
    </row>
    <row r="79" spans="2:13" x14ac:dyDescent="0.3">
      <c r="B79" s="18">
        <v>103.1375520848087</v>
      </c>
      <c r="C79" s="48">
        <f t="shared" ca="1" si="2"/>
        <v>97</v>
      </c>
      <c r="D79" s="18">
        <f t="shared" ca="1" si="3"/>
        <v>0.47400078657969791</v>
      </c>
    </row>
    <row r="80" spans="2:13" x14ac:dyDescent="0.3">
      <c r="B80" s="18">
        <v>123.93262548139319</v>
      </c>
      <c r="C80" s="48">
        <f t="shared" ca="1" si="2"/>
        <v>136</v>
      </c>
      <c r="D80" s="18">
        <f t="shared" ca="1" si="3"/>
        <v>0.96393847088344098</v>
      </c>
    </row>
    <row r="81" spans="2:4" x14ac:dyDescent="0.3">
      <c r="B81" s="18">
        <v>100.99847170531575</v>
      </c>
      <c r="C81" s="48">
        <f t="shared" ca="1" si="2"/>
        <v>5</v>
      </c>
      <c r="D81" s="18">
        <f t="shared" ca="1" si="3"/>
        <v>0.46682053876956231</v>
      </c>
    </row>
    <row r="82" spans="2:4" x14ac:dyDescent="0.3">
      <c r="B82" s="18">
        <v>92.880088939273264</v>
      </c>
      <c r="C82" s="48">
        <f t="shared" ca="1" si="2"/>
        <v>1</v>
      </c>
      <c r="D82" s="18">
        <f t="shared" ca="1" si="3"/>
        <v>0.40547424446782721</v>
      </c>
    </row>
    <row r="83" spans="2:4" x14ac:dyDescent="0.3">
      <c r="B83" s="18">
        <v>88.389652116893558</v>
      </c>
      <c r="C83" s="48">
        <f t="shared" ca="1" si="2"/>
        <v>20</v>
      </c>
      <c r="D83" s="18">
        <f t="shared" ca="1" si="3"/>
        <v>0.71438867880788459</v>
      </c>
    </row>
    <row r="84" spans="2:4" x14ac:dyDescent="0.3">
      <c r="B84" s="18">
        <v>101.35643176690792</v>
      </c>
      <c r="C84" s="48">
        <f t="shared" ca="1" si="2"/>
        <v>18</v>
      </c>
      <c r="D84" s="18">
        <f t="shared" ca="1" si="3"/>
        <v>0.64181452783521609</v>
      </c>
    </row>
    <row r="85" spans="2:4" x14ac:dyDescent="0.3">
      <c r="B85" s="18">
        <v>99.156727881199913</v>
      </c>
      <c r="C85" s="48">
        <f t="shared" ca="1" si="2"/>
        <v>157</v>
      </c>
      <c r="D85" s="18">
        <f t="shared" ca="1" si="3"/>
        <v>0.50084167330097029</v>
      </c>
    </row>
    <row r="86" spans="2:4" x14ac:dyDescent="0.3">
      <c r="B86" s="18">
        <v>103.94589960706071</v>
      </c>
      <c r="C86" s="48">
        <f t="shared" ca="1" si="2"/>
        <v>124</v>
      </c>
      <c r="D86" s="18">
        <f t="shared" ca="1" si="3"/>
        <v>0.51899332399603459</v>
      </c>
    </row>
    <row r="87" spans="2:4" x14ac:dyDescent="0.3">
      <c r="B87" s="18">
        <v>147.04997991211712</v>
      </c>
      <c r="C87" s="48">
        <f t="shared" ca="1" si="2"/>
        <v>15</v>
      </c>
      <c r="D87" s="18">
        <f t="shared" ca="1" si="3"/>
        <v>0.40484082864264592</v>
      </c>
    </row>
    <row r="88" spans="2:4" x14ac:dyDescent="0.3">
      <c r="B88" s="18">
        <v>81.765608936257195</v>
      </c>
      <c r="C88" s="48">
        <f t="shared" ca="1" si="2"/>
        <v>40</v>
      </c>
      <c r="D88" s="18">
        <f t="shared" ca="1" si="3"/>
        <v>0.69780256811549091</v>
      </c>
    </row>
    <row r="89" spans="2:4" x14ac:dyDescent="0.3">
      <c r="B89" s="18">
        <v>100.53082658268977</v>
      </c>
      <c r="C89" s="48">
        <f t="shared" ca="1" si="2"/>
        <v>135</v>
      </c>
      <c r="D89" s="18">
        <f t="shared" ca="1" si="3"/>
        <v>0.25213380156570975</v>
      </c>
    </row>
    <row r="90" spans="2:4" x14ac:dyDescent="0.3">
      <c r="B90" s="18">
        <v>106.63045511828386</v>
      </c>
      <c r="C90" s="48">
        <f t="shared" ca="1" si="2"/>
        <v>3</v>
      </c>
      <c r="D90" s="18">
        <f t="shared" ca="1" si="3"/>
        <v>0.65487952464626864</v>
      </c>
    </row>
    <row r="91" spans="2:4" x14ac:dyDescent="0.3">
      <c r="B91" s="18">
        <v>115.95685716893058</v>
      </c>
      <c r="C91" s="48">
        <f t="shared" ca="1" si="2"/>
        <v>157</v>
      </c>
      <c r="D91" s="18">
        <f t="shared" ca="1" si="3"/>
        <v>0.42663877698650599</v>
      </c>
    </row>
    <row r="92" spans="2:4" x14ac:dyDescent="0.3">
      <c r="B92" s="18">
        <v>103.89127876587736</v>
      </c>
      <c r="C92" s="48">
        <f t="shared" ca="1" si="2"/>
        <v>45</v>
      </c>
      <c r="D92" s="18">
        <f t="shared" ca="1" si="3"/>
        <v>0.70152868919836364</v>
      </c>
    </row>
    <row r="93" spans="2:4" x14ac:dyDescent="0.3">
      <c r="B93" s="18">
        <v>84.388466600648826</v>
      </c>
      <c r="C93" s="48">
        <f t="shared" ca="1" si="2"/>
        <v>51</v>
      </c>
      <c r="D93" s="18">
        <f t="shared" ca="1" si="3"/>
        <v>0.53037314925616319</v>
      </c>
    </row>
    <row r="94" spans="2:4" x14ac:dyDescent="0.3">
      <c r="B94" s="18">
        <v>102.87531065623625</v>
      </c>
      <c r="C94" s="48">
        <f t="shared" ca="1" si="2"/>
        <v>167</v>
      </c>
      <c r="D94" s="18">
        <f t="shared" ca="1" si="3"/>
        <v>0.61428526486063617</v>
      </c>
    </row>
    <row r="95" spans="2:4" x14ac:dyDescent="0.3">
      <c r="B95" s="18">
        <v>93.399899267387809</v>
      </c>
      <c r="C95" s="48">
        <f t="shared" ca="1" si="2"/>
        <v>74</v>
      </c>
      <c r="D95" s="18">
        <f t="shared" ca="1" si="3"/>
        <v>0.36109159722439432</v>
      </c>
    </row>
    <row r="96" spans="2:4" x14ac:dyDescent="0.3">
      <c r="B96" s="18">
        <v>110.38365553540643</v>
      </c>
      <c r="C96" s="48">
        <f t="shared" ca="1" si="2"/>
        <v>1</v>
      </c>
      <c r="D96" s="18">
        <f t="shared" ca="1" si="3"/>
        <v>0.2215859971504256</v>
      </c>
    </row>
    <row r="97" spans="2:4" x14ac:dyDescent="0.3">
      <c r="B97" s="18">
        <v>101.46018237501266</v>
      </c>
      <c r="C97" s="48">
        <f t="shared" ca="1" si="2"/>
        <v>184</v>
      </c>
      <c r="D97" s="18">
        <f t="shared" ca="1" si="3"/>
        <v>0.59067920230013582</v>
      </c>
    </row>
    <row r="98" spans="2:4" x14ac:dyDescent="0.3">
      <c r="B98" s="18">
        <v>83.890756993787363</v>
      </c>
      <c r="C98" s="48">
        <f t="shared" ca="1" si="2"/>
        <v>54</v>
      </c>
      <c r="D98" s="18">
        <f t="shared" ca="1" si="3"/>
        <v>0.93987293802420957</v>
      </c>
    </row>
    <row r="99" spans="2:4" x14ac:dyDescent="0.3">
      <c r="B99" s="18">
        <v>103.0227170100261</v>
      </c>
      <c r="C99" s="48">
        <f t="shared" ca="1" si="2"/>
        <v>92</v>
      </c>
      <c r="D99" s="18">
        <f t="shared" ca="1" si="3"/>
        <v>0.84078257576295246</v>
      </c>
    </row>
    <row r="100" spans="2:4" x14ac:dyDescent="0.3">
      <c r="B100" s="18">
        <v>108.57286295286031</v>
      </c>
      <c r="C100" s="48">
        <f t="shared" ca="1" si="2"/>
        <v>34</v>
      </c>
      <c r="D100" s="18">
        <f t="shared" ca="1" si="3"/>
        <v>0.63946657383083261</v>
      </c>
    </row>
    <row r="101" spans="2:4" x14ac:dyDescent="0.3">
      <c r="B101" s="18">
        <v>117.60203076628386</v>
      </c>
      <c r="C101" s="48">
        <f t="shared" ca="1" si="2"/>
        <v>60</v>
      </c>
      <c r="D101" s="18">
        <f t="shared" ca="1" si="3"/>
        <v>0.40574554045406352</v>
      </c>
    </row>
    <row r="102" spans="2:4" x14ac:dyDescent="0.3">
      <c r="B102" s="18">
        <v>95.812441966336337</v>
      </c>
      <c r="C102" s="48">
        <f t="shared" ca="1" si="2"/>
        <v>104</v>
      </c>
      <c r="D102" s="18">
        <f t="shared" ca="1" si="3"/>
        <v>0.97107739283692918</v>
      </c>
    </row>
    <row r="103" spans="2:4" ht="15" thickBot="1" x14ac:dyDescent="0.35">
      <c r="B103" s="19">
        <v>87.454975780565292</v>
      </c>
      <c r="C103" s="23">
        <f t="shared" ca="1" si="2"/>
        <v>157</v>
      </c>
      <c r="D103" s="19">
        <f t="shared" ca="1" si="3"/>
        <v>0.80223401941094807</v>
      </c>
    </row>
    <row r="104" spans="2:4" x14ac:dyDescent="0.3">
      <c r="B104" s="1"/>
      <c r="C104" s="1"/>
      <c r="D104" s="1"/>
    </row>
    <row r="105" spans="2:4" x14ac:dyDescent="0.3">
      <c r="B105" s="1"/>
      <c r="C105" s="1"/>
      <c r="D105" s="1"/>
    </row>
    <row r="106" spans="2:4" x14ac:dyDescent="0.3">
      <c r="B106" s="1"/>
      <c r="C106" s="1"/>
      <c r="D106" s="1"/>
    </row>
    <row r="107" spans="2:4" x14ac:dyDescent="0.3">
      <c r="B107" s="1"/>
      <c r="C107" s="1"/>
      <c r="D107" s="1"/>
    </row>
    <row r="108" spans="2:4" x14ac:dyDescent="0.3">
      <c r="B108" s="1"/>
      <c r="C108" s="1"/>
      <c r="D108" s="1"/>
    </row>
    <row r="109" spans="2:4" x14ac:dyDescent="0.3">
      <c r="B109" s="1"/>
      <c r="C109" s="1"/>
      <c r="D109" s="1"/>
    </row>
    <row r="110" spans="2:4" x14ac:dyDescent="0.3">
      <c r="B110" s="1"/>
      <c r="C110" s="1"/>
      <c r="D110" s="1"/>
    </row>
    <row r="111" spans="2:4" x14ac:dyDescent="0.3">
      <c r="B111" s="1"/>
      <c r="C111" s="1"/>
      <c r="D111" s="1"/>
    </row>
    <row r="112" spans="2:4" x14ac:dyDescent="0.3">
      <c r="B112" s="1"/>
      <c r="C112" s="1"/>
      <c r="D112" s="1"/>
    </row>
    <row r="113" spans="2:4" x14ac:dyDescent="0.3">
      <c r="B113" s="1"/>
      <c r="C113" s="1"/>
      <c r="D113" s="1"/>
    </row>
    <row r="114" spans="2:4" x14ac:dyDescent="0.3">
      <c r="B114" s="1"/>
      <c r="C114" s="1"/>
      <c r="D114" s="1"/>
    </row>
    <row r="115" spans="2:4" x14ac:dyDescent="0.3">
      <c r="B115">
        <v>94.053661112047848</v>
      </c>
      <c r="C115" s="1"/>
      <c r="D115">
        <v>88.918193594145123</v>
      </c>
    </row>
    <row r="116" spans="2:4" x14ac:dyDescent="0.3">
      <c r="B116">
        <v>112.28643213835312</v>
      </c>
      <c r="C116" s="1"/>
      <c r="D116">
        <v>98.177338511595735</v>
      </c>
    </row>
    <row r="117" spans="2:4" x14ac:dyDescent="0.3">
      <c r="B117">
        <v>98.177338511595735</v>
      </c>
      <c r="C117" s="1"/>
      <c r="D117">
        <v>95.875640479425783</v>
      </c>
    </row>
    <row r="118" spans="2:4" x14ac:dyDescent="0.3">
      <c r="B118">
        <v>127.74158929241821</v>
      </c>
      <c r="C118" s="1"/>
      <c r="D118">
        <v>113.95012532157125</v>
      </c>
    </row>
    <row r="119" spans="2:4" x14ac:dyDescent="0.3">
      <c r="B119">
        <v>127.75427674350794</v>
      </c>
      <c r="C119" s="1"/>
      <c r="D119">
        <v>109.44420435189386</v>
      </c>
    </row>
    <row r="120" spans="2:4" x14ac:dyDescent="0.3">
      <c r="B120">
        <v>110.83307097360375</v>
      </c>
      <c r="C120" s="1"/>
      <c r="D120">
        <v>110.83307097360375</v>
      </c>
    </row>
    <row r="121" spans="2:4" x14ac:dyDescent="0.3">
      <c r="B121">
        <v>84.665851116005797</v>
      </c>
      <c r="C121" s="1"/>
      <c r="D121" s="1"/>
    </row>
    <row r="122" spans="2:4" x14ac:dyDescent="0.3">
      <c r="B122">
        <v>105.18169827046222</v>
      </c>
      <c r="C122" s="1"/>
      <c r="D122" s="1"/>
    </row>
    <row r="123" spans="2:4" x14ac:dyDescent="0.3">
      <c r="B123">
        <v>112.15529437104124</v>
      </c>
      <c r="C123" s="1"/>
      <c r="D123" s="1"/>
    </row>
    <row r="124" spans="2:4" x14ac:dyDescent="0.3">
      <c r="B124">
        <v>95.875640479425783</v>
      </c>
      <c r="C124" s="1"/>
      <c r="D124" s="1"/>
    </row>
    <row r="125" spans="2:4" x14ac:dyDescent="0.3">
      <c r="B125">
        <v>90.652111137023894</v>
      </c>
      <c r="C125" s="1"/>
      <c r="D125" s="1"/>
    </row>
    <row r="126" spans="2:4" x14ac:dyDescent="0.3">
      <c r="B126">
        <v>98.690788061139756</v>
      </c>
      <c r="C126" s="1"/>
      <c r="D126" s="1"/>
    </row>
    <row r="127" spans="2:4" x14ac:dyDescent="0.3">
      <c r="B127">
        <v>93.822063970583258</v>
      </c>
      <c r="C127" s="1"/>
      <c r="D127" s="1"/>
    </row>
    <row r="128" spans="2:4" x14ac:dyDescent="0.3">
      <c r="B128">
        <v>130.75288077525329</v>
      </c>
      <c r="C128" s="1"/>
      <c r="D128" s="1"/>
    </row>
    <row r="129" spans="2:4" x14ac:dyDescent="0.3">
      <c r="B129">
        <v>109.44420435189386</v>
      </c>
      <c r="C129" s="1"/>
      <c r="D129" s="1"/>
    </row>
    <row r="130" spans="2:4" x14ac:dyDescent="0.3">
      <c r="B130">
        <v>101.5132172848098</v>
      </c>
      <c r="C130" s="1"/>
      <c r="D130" s="1"/>
    </row>
    <row r="131" spans="2:4" x14ac:dyDescent="0.3">
      <c r="B131">
        <v>82.758367877977435</v>
      </c>
      <c r="C131" s="1"/>
      <c r="D131" s="1"/>
    </row>
    <row r="132" spans="2:4" x14ac:dyDescent="0.3">
      <c r="B132">
        <v>88.918193594145123</v>
      </c>
      <c r="C132" s="1"/>
      <c r="D132" s="1"/>
    </row>
    <row r="133" spans="2:4" x14ac:dyDescent="0.3">
      <c r="B133">
        <v>90.582364262081683</v>
      </c>
      <c r="C133" s="1"/>
      <c r="D133" s="1"/>
    </row>
    <row r="134" spans="2:4" x14ac:dyDescent="0.3">
      <c r="B134">
        <v>113.95012532157125</v>
      </c>
      <c r="C134" s="1"/>
      <c r="D134" s="1"/>
    </row>
    <row r="135" spans="2:4" x14ac:dyDescent="0.3">
      <c r="B135" s="1"/>
      <c r="C135" s="1"/>
      <c r="D135" s="1"/>
    </row>
    <row r="136" spans="2:4" x14ac:dyDescent="0.3">
      <c r="B136" s="1"/>
      <c r="C136" s="1"/>
      <c r="D136" s="1"/>
    </row>
    <row r="137" spans="2:4" x14ac:dyDescent="0.3">
      <c r="B137" s="1"/>
      <c r="C137" s="1"/>
      <c r="D137" s="1"/>
    </row>
    <row r="138" spans="2:4" x14ac:dyDescent="0.3">
      <c r="B138" s="1"/>
      <c r="C138" s="1"/>
      <c r="D138" s="1"/>
    </row>
    <row r="139" spans="2:4" x14ac:dyDescent="0.3">
      <c r="B139" s="1"/>
      <c r="C139" s="1"/>
      <c r="D139" s="1"/>
    </row>
    <row r="140" spans="2:4" x14ac:dyDescent="0.3">
      <c r="B140" s="1"/>
      <c r="C140" s="1"/>
      <c r="D140" s="1"/>
    </row>
    <row r="141" spans="2:4" x14ac:dyDescent="0.3">
      <c r="B141" s="1"/>
      <c r="C141" s="1"/>
      <c r="D141" s="1"/>
    </row>
    <row r="142" spans="2:4" x14ac:dyDescent="0.3">
      <c r="B142" s="1"/>
      <c r="C142" s="1"/>
      <c r="D142" s="1"/>
    </row>
    <row r="143" spans="2:4" x14ac:dyDescent="0.3">
      <c r="B143" s="1"/>
      <c r="C143" s="1"/>
      <c r="D143" s="1"/>
    </row>
    <row r="144" spans="2:4" x14ac:dyDescent="0.3">
      <c r="B144" s="1"/>
      <c r="C144" s="1"/>
      <c r="D144" s="1"/>
    </row>
    <row r="145" spans="2:4" x14ac:dyDescent="0.3">
      <c r="B145" s="1"/>
      <c r="C145" s="1"/>
      <c r="D145" s="1"/>
    </row>
    <row r="146" spans="2:4" x14ac:dyDescent="0.3">
      <c r="B146" s="1"/>
      <c r="C146" s="1"/>
      <c r="D146" s="1"/>
    </row>
    <row r="147" spans="2:4" x14ac:dyDescent="0.3">
      <c r="B147" s="1"/>
      <c r="C147" s="1"/>
      <c r="D147" s="1"/>
    </row>
    <row r="148" spans="2:4" x14ac:dyDescent="0.3">
      <c r="B148" s="1"/>
      <c r="C148" s="1"/>
      <c r="D148" s="1"/>
    </row>
    <row r="149" spans="2:4" x14ac:dyDescent="0.3">
      <c r="B149" s="1"/>
      <c r="C149" s="1"/>
      <c r="D149" s="1"/>
    </row>
    <row r="150" spans="2:4" x14ac:dyDescent="0.3">
      <c r="B150" s="1"/>
      <c r="C150" s="1"/>
      <c r="D150" s="1"/>
    </row>
    <row r="151" spans="2:4" x14ac:dyDescent="0.3">
      <c r="B151" s="1"/>
      <c r="C151" s="1"/>
      <c r="D151" s="1"/>
    </row>
    <row r="152" spans="2:4" x14ac:dyDescent="0.3">
      <c r="B152" s="1"/>
      <c r="C152" s="1"/>
      <c r="D152" s="1"/>
    </row>
    <row r="153" spans="2:4" x14ac:dyDescent="0.3">
      <c r="B153" s="1"/>
      <c r="C153" s="1"/>
      <c r="D153" s="1"/>
    </row>
    <row r="154" spans="2:4" x14ac:dyDescent="0.3">
      <c r="B154" s="1"/>
      <c r="C154" s="1"/>
      <c r="D154" s="1"/>
    </row>
    <row r="155" spans="2:4" x14ac:dyDescent="0.3">
      <c r="B155" s="1"/>
      <c r="C155" s="1"/>
      <c r="D155" s="1"/>
    </row>
    <row r="156" spans="2:4" x14ac:dyDescent="0.3">
      <c r="B156" s="1"/>
      <c r="C156" s="1"/>
      <c r="D156" s="1"/>
    </row>
    <row r="157" spans="2:4" x14ac:dyDescent="0.3">
      <c r="B157" s="1"/>
      <c r="C157" s="1"/>
      <c r="D157" s="1"/>
    </row>
    <row r="158" spans="2:4" x14ac:dyDescent="0.3">
      <c r="B158" s="1"/>
      <c r="C158" s="1"/>
      <c r="D158" s="1"/>
    </row>
    <row r="159" spans="2:4" x14ac:dyDescent="0.3">
      <c r="B159" s="1"/>
      <c r="C159" s="1"/>
      <c r="D159" s="1"/>
    </row>
    <row r="160" spans="2:4" x14ac:dyDescent="0.3">
      <c r="B160" s="1"/>
      <c r="C160" s="1"/>
      <c r="D160" s="1"/>
    </row>
    <row r="161" spans="2:4" x14ac:dyDescent="0.3">
      <c r="B161" s="1"/>
      <c r="C161" s="1"/>
      <c r="D161" s="1"/>
    </row>
    <row r="162" spans="2:4" x14ac:dyDescent="0.3">
      <c r="B162" s="1"/>
      <c r="C162" s="1"/>
      <c r="D162" s="1"/>
    </row>
    <row r="163" spans="2:4" x14ac:dyDescent="0.3">
      <c r="B163" s="1"/>
      <c r="C163" s="1"/>
      <c r="D163" s="1"/>
    </row>
    <row r="164" spans="2:4" x14ac:dyDescent="0.3">
      <c r="B164" s="1"/>
      <c r="C164" s="1"/>
      <c r="D164" s="1"/>
    </row>
    <row r="165" spans="2:4" x14ac:dyDescent="0.3">
      <c r="B165" s="1"/>
      <c r="C165" s="1"/>
      <c r="D165" s="1"/>
    </row>
    <row r="166" spans="2:4" x14ac:dyDescent="0.3">
      <c r="B166" s="1"/>
      <c r="C166" s="1"/>
      <c r="D166" s="1"/>
    </row>
    <row r="167" spans="2:4" x14ac:dyDescent="0.3">
      <c r="B167" s="1"/>
      <c r="C167" s="1"/>
      <c r="D167" s="1"/>
    </row>
    <row r="168" spans="2:4" x14ac:dyDescent="0.3">
      <c r="B168" s="1"/>
      <c r="C168" s="1"/>
      <c r="D168" s="1"/>
    </row>
    <row r="169" spans="2:4" x14ac:dyDescent="0.3">
      <c r="B169" s="1"/>
      <c r="C169" s="1"/>
      <c r="D169" s="1"/>
    </row>
    <row r="170" spans="2:4" x14ac:dyDescent="0.3">
      <c r="B170" s="1"/>
      <c r="C170" s="1"/>
      <c r="D170" s="1"/>
    </row>
    <row r="171" spans="2:4" x14ac:dyDescent="0.3">
      <c r="B171" s="1"/>
      <c r="C171" s="1"/>
      <c r="D171" s="1"/>
    </row>
    <row r="172" spans="2:4" x14ac:dyDescent="0.3">
      <c r="B172" s="1"/>
      <c r="C172" s="1"/>
      <c r="D172" s="1"/>
    </row>
    <row r="173" spans="2:4" x14ac:dyDescent="0.3">
      <c r="B173" s="1"/>
      <c r="C173" s="1"/>
      <c r="D173" s="1"/>
    </row>
    <row r="174" spans="2:4" x14ac:dyDescent="0.3">
      <c r="B174" s="1"/>
      <c r="C174" s="1"/>
      <c r="D174" s="1"/>
    </row>
    <row r="175" spans="2:4" x14ac:dyDescent="0.3">
      <c r="B175" s="1"/>
      <c r="C175" s="1"/>
      <c r="D175" s="1"/>
    </row>
    <row r="176" spans="2:4" x14ac:dyDescent="0.3">
      <c r="B176" s="1"/>
      <c r="C176" s="1"/>
      <c r="D176" s="1"/>
    </row>
    <row r="177" spans="2:4" x14ac:dyDescent="0.3">
      <c r="B177" s="1"/>
      <c r="C177" s="1"/>
      <c r="D177" s="1"/>
    </row>
    <row r="178" spans="2:4" x14ac:dyDescent="0.3">
      <c r="B178" s="1"/>
      <c r="C178" s="1"/>
      <c r="D178" s="1"/>
    </row>
    <row r="179" spans="2:4" x14ac:dyDescent="0.3">
      <c r="B179" s="1"/>
      <c r="C179" s="1"/>
      <c r="D179" s="1"/>
    </row>
    <row r="180" spans="2:4" x14ac:dyDescent="0.3">
      <c r="B180" s="1"/>
      <c r="C180" s="1"/>
      <c r="D180" s="1"/>
    </row>
    <row r="181" spans="2:4" x14ac:dyDescent="0.3">
      <c r="B181" s="1"/>
      <c r="C181" s="1"/>
      <c r="D181" s="1"/>
    </row>
    <row r="182" spans="2:4" x14ac:dyDescent="0.3">
      <c r="B182" s="1"/>
      <c r="C182" s="1"/>
      <c r="D182" s="1"/>
    </row>
    <row r="183" spans="2:4" x14ac:dyDescent="0.3">
      <c r="B183" s="1"/>
      <c r="C183" s="1"/>
      <c r="D183" s="1"/>
    </row>
    <row r="184" spans="2:4" x14ac:dyDescent="0.3">
      <c r="B184" s="1"/>
      <c r="C184" s="1"/>
      <c r="D184" s="1"/>
    </row>
    <row r="185" spans="2:4" x14ac:dyDescent="0.3">
      <c r="B185" s="1"/>
      <c r="C185" s="1"/>
      <c r="D185" s="1"/>
    </row>
    <row r="186" spans="2:4" x14ac:dyDescent="0.3">
      <c r="B186" s="1"/>
      <c r="C186" s="1"/>
      <c r="D186" s="1"/>
    </row>
    <row r="187" spans="2:4" x14ac:dyDescent="0.3">
      <c r="B187" s="1"/>
      <c r="C187" s="1"/>
      <c r="D187" s="1"/>
    </row>
    <row r="188" spans="2:4" x14ac:dyDescent="0.3">
      <c r="B188" s="1"/>
      <c r="C188" s="1"/>
      <c r="D188" s="1"/>
    </row>
    <row r="189" spans="2:4" x14ac:dyDescent="0.3">
      <c r="B189" s="1"/>
      <c r="C189" s="1"/>
      <c r="D189" s="1"/>
    </row>
    <row r="190" spans="2:4" x14ac:dyDescent="0.3">
      <c r="B190" s="1"/>
      <c r="C190" s="1"/>
      <c r="D190" s="1"/>
    </row>
    <row r="191" spans="2:4" x14ac:dyDescent="0.3">
      <c r="B191" s="1"/>
      <c r="C191" s="1"/>
      <c r="D191" s="1"/>
    </row>
    <row r="192" spans="2:4" x14ac:dyDescent="0.3">
      <c r="B192" s="1"/>
      <c r="C192" s="1"/>
      <c r="D192" s="1"/>
    </row>
    <row r="193" spans="2:4" x14ac:dyDescent="0.3">
      <c r="B193" s="1"/>
      <c r="C193" s="1"/>
      <c r="D193" s="1"/>
    </row>
    <row r="194" spans="2:4" x14ac:dyDescent="0.3">
      <c r="B194" s="1"/>
      <c r="C194" s="1"/>
      <c r="D194" s="1"/>
    </row>
    <row r="195" spans="2:4" x14ac:dyDescent="0.3">
      <c r="B195" s="1"/>
      <c r="C195" s="1"/>
      <c r="D195" s="1"/>
    </row>
    <row r="196" spans="2:4" x14ac:dyDescent="0.3">
      <c r="B196" s="1"/>
      <c r="C196" s="1"/>
      <c r="D196" s="1"/>
    </row>
    <row r="197" spans="2:4" x14ac:dyDescent="0.3">
      <c r="B197" s="1"/>
      <c r="C197" s="1"/>
      <c r="D197" s="1"/>
    </row>
    <row r="198" spans="2:4" x14ac:dyDescent="0.3">
      <c r="B198" s="1"/>
      <c r="C198" s="1"/>
      <c r="D198" s="1"/>
    </row>
    <row r="199" spans="2:4" x14ac:dyDescent="0.3">
      <c r="B199" s="1"/>
      <c r="C199" s="1"/>
      <c r="D199" s="1"/>
    </row>
    <row r="200" spans="2:4" x14ac:dyDescent="0.3">
      <c r="B200" s="1"/>
      <c r="C200" s="1"/>
      <c r="D200" s="1"/>
    </row>
    <row r="201" spans="2:4" x14ac:dyDescent="0.3">
      <c r="B201" s="1"/>
      <c r="C201" s="1"/>
      <c r="D201" s="1"/>
    </row>
    <row r="202" spans="2:4" x14ac:dyDescent="0.3">
      <c r="B202" s="1"/>
      <c r="C202" s="1"/>
      <c r="D202" s="1"/>
    </row>
    <row r="203" spans="2:4" x14ac:dyDescent="0.3">
      <c r="B203" s="1"/>
      <c r="C203" s="1"/>
      <c r="D203" s="1"/>
    </row>
    <row r="204" spans="2:4" x14ac:dyDescent="0.3">
      <c r="B204" s="1"/>
      <c r="C204" s="1"/>
      <c r="D204" s="1"/>
    </row>
    <row r="205" spans="2:4" x14ac:dyDescent="0.3">
      <c r="B205" s="1"/>
      <c r="C205" s="1"/>
      <c r="D205" s="1"/>
    </row>
    <row r="206" spans="2:4" x14ac:dyDescent="0.3">
      <c r="B206" s="1"/>
      <c r="C206" s="1"/>
      <c r="D206" s="1"/>
    </row>
    <row r="207" spans="2:4" x14ac:dyDescent="0.3">
      <c r="B207" s="1"/>
      <c r="C207" s="1"/>
      <c r="D207" s="1"/>
    </row>
    <row r="208" spans="2:4" x14ac:dyDescent="0.3">
      <c r="B208" s="1"/>
      <c r="C208" s="1"/>
      <c r="D208" s="1"/>
    </row>
    <row r="209" spans="2:4" x14ac:dyDescent="0.3">
      <c r="B209" s="1"/>
      <c r="C209" s="1"/>
      <c r="D209" s="1"/>
    </row>
    <row r="210" spans="2:4" x14ac:dyDescent="0.3">
      <c r="B210" s="1"/>
      <c r="C210" s="1"/>
      <c r="D210" s="1"/>
    </row>
    <row r="211" spans="2:4" x14ac:dyDescent="0.3">
      <c r="B211" s="1"/>
      <c r="C211" s="1"/>
      <c r="D211" s="1"/>
    </row>
    <row r="212" spans="2:4" x14ac:dyDescent="0.3">
      <c r="B212" s="1"/>
      <c r="C212" s="1"/>
      <c r="D212" s="1"/>
    </row>
    <row r="213" spans="2:4" x14ac:dyDescent="0.3">
      <c r="B213" s="1"/>
      <c r="C213" s="1"/>
      <c r="D213" s="1"/>
    </row>
    <row r="214" spans="2:4" x14ac:dyDescent="0.3">
      <c r="B214" s="1"/>
      <c r="C214" s="1"/>
      <c r="D214" s="1"/>
    </row>
    <row r="215" spans="2:4" x14ac:dyDescent="0.3">
      <c r="B215" s="1"/>
      <c r="C215" s="1"/>
      <c r="D215" s="1"/>
    </row>
    <row r="216" spans="2:4" x14ac:dyDescent="0.3">
      <c r="B216" s="1"/>
      <c r="C216" s="1"/>
      <c r="D216" s="1"/>
    </row>
    <row r="217" spans="2:4" x14ac:dyDescent="0.3">
      <c r="B217" s="1"/>
      <c r="C217" s="1"/>
      <c r="D217" s="1"/>
    </row>
    <row r="218" spans="2:4" x14ac:dyDescent="0.3">
      <c r="B218" s="1"/>
      <c r="C218" s="1"/>
      <c r="D218" s="1"/>
    </row>
    <row r="219" spans="2:4" x14ac:dyDescent="0.3">
      <c r="B219" s="1"/>
      <c r="C219" s="1"/>
      <c r="D219" s="1"/>
    </row>
    <row r="220" spans="2:4" x14ac:dyDescent="0.3">
      <c r="B220" s="1"/>
      <c r="C220" s="1"/>
      <c r="D220" s="1"/>
    </row>
    <row r="221" spans="2:4" x14ac:dyDescent="0.3">
      <c r="B221" s="1"/>
      <c r="C221" s="1"/>
      <c r="D221" s="1"/>
    </row>
    <row r="222" spans="2:4" x14ac:dyDescent="0.3">
      <c r="B222" s="1"/>
      <c r="C222" s="1"/>
      <c r="D222" s="1"/>
    </row>
    <row r="223" spans="2:4" x14ac:dyDescent="0.3">
      <c r="B223" s="1"/>
      <c r="C223" s="1"/>
      <c r="D223" s="1"/>
    </row>
    <row r="224" spans="2:4" x14ac:dyDescent="0.3">
      <c r="B224" s="1"/>
      <c r="C224" s="1"/>
      <c r="D224" s="1"/>
    </row>
    <row r="225" spans="2:4" x14ac:dyDescent="0.3">
      <c r="B225" s="1"/>
      <c r="C225" s="1"/>
      <c r="D225" s="1"/>
    </row>
    <row r="226" spans="2:4" x14ac:dyDescent="0.3">
      <c r="B226" s="1"/>
      <c r="C226" s="1"/>
      <c r="D226" s="1"/>
    </row>
    <row r="227" spans="2:4" x14ac:dyDescent="0.3">
      <c r="B227" s="1"/>
      <c r="C227" s="1"/>
      <c r="D227" s="1"/>
    </row>
    <row r="228" spans="2:4" x14ac:dyDescent="0.3">
      <c r="B228" s="1"/>
      <c r="C228" s="1"/>
      <c r="D228" s="1"/>
    </row>
    <row r="229" spans="2:4" x14ac:dyDescent="0.3">
      <c r="B229" s="1"/>
      <c r="C229" s="1"/>
      <c r="D229" s="1"/>
    </row>
    <row r="230" spans="2:4" x14ac:dyDescent="0.3">
      <c r="B230" s="1"/>
      <c r="C230" s="1"/>
      <c r="D230" s="1"/>
    </row>
    <row r="231" spans="2:4" x14ac:dyDescent="0.3">
      <c r="B231" s="1"/>
      <c r="C231" s="1"/>
      <c r="D231" s="1"/>
    </row>
    <row r="232" spans="2:4" x14ac:dyDescent="0.3">
      <c r="B232" s="1"/>
      <c r="C232" s="1"/>
      <c r="D232" s="1"/>
    </row>
    <row r="233" spans="2:4" x14ac:dyDescent="0.3">
      <c r="B233" s="1"/>
      <c r="C233" s="1"/>
      <c r="D233" s="1"/>
    </row>
    <row r="234" spans="2:4" x14ac:dyDescent="0.3">
      <c r="B234" s="1"/>
      <c r="C234" s="1"/>
      <c r="D234" s="1"/>
    </row>
    <row r="235" spans="2:4" x14ac:dyDescent="0.3">
      <c r="B235" s="1"/>
      <c r="C235" s="1"/>
      <c r="D235" s="1"/>
    </row>
    <row r="236" spans="2:4" x14ac:dyDescent="0.3">
      <c r="B236" s="1"/>
      <c r="C236" s="1"/>
      <c r="D236" s="1"/>
    </row>
    <row r="237" spans="2:4" x14ac:dyDescent="0.3">
      <c r="B237" s="1"/>
      <c r="C237" s="1"/>
      <c r="D237" s="1"/>
    </row>
    <row r="238" spans="2:4" x14ac:dyDescent="0.3">
      <c r="B238" s="1"/>
      <c r="C238" s="1"/>
      <c r="D238" s="1"/>
    </row>
    <row r="239" spans="2:4" x14ac:dyDescent="0.3">
      <c r="B239" s="1"/>
      <c r="C239" s="1"/>
      <c r="D239" s="1"/>
    </row>
    <row r="240" spans="2:4" x14ac:dyDescent="0.3">
      <c r="B240" s="1"/>
      <c r="C240" s="1"/>
      <c r="D240" s="1"/>
    </row>
    <row r="241" spans="2:4" x14ac:dyDescent="0.3">
      <c r="B241" s="1"/>
      <c r="C241" s="1"/>
      <c r="D241" s="1"/>
    </row>
    <row r="242" spans="2:4" x14ac:dyDescent="0.3">
      <c r="B242" s="1"/>
      <c r="C242" s="1"/>
      <c r="D242" s="1"/>
    </row>
    <row r="243" spans="2:4" x14ac:dyDescent="0.3">
      <c r="B243" s="1"/>
      <c r="C243" s="1"/>
      <c r="D243" s="1"/>
    </row>
    <row r="244" spans="2:4" x14ac:dyDescent="0.3">
      <c r="B244" s="1"/>
      <c r="C244" s="1"/>
      <c r="D244" s="1"/>
    </row>
    <row r="245" spans="2:4" x14ac:dyDescent="0.3">
      <c r="B245" s="1"/>
      <c r="C245" s="1"/>
      <c r="D245" s="1"/>
    </row>
    <row r="246" spans="2:4" x14ac:dyDescent="0.3">
      <c r="B246" s="1"/>
      <c r="C246" s="1"/>
      <c r="D246" s="1"/>
    </row>
    <row r="247" spans="2:4" x14ac:dyDescent="0.3">
      <c r="B247" s="1"/>
      <c r="C247" s="1"/>
      <c r="D247" s="1"/>
    </row>
    <row r="248" spans="2:4" x14ac:dyDescent="0.3">
      <c r="B248" s="1"/>
      <c r="C248" s="1"/>
      <c r="D248" s="1"/>
    </row>
    <row r="249" spans="2:4" x14ac:dyDescent="0.3">
      <c r="B249" s="1"/>
      <c r="C249" s="1"/>
      <c r="D249" s="1"/>
    </row>
    <row r="250" spans="2:4" x14ac:dyDescent="0.3">
      <c r="B250" s="1"/>
      <c r="C250" s="1"/>
      <c r="D250" s="1"/>
    </row>
    <row r="251" spans="2:4" x14ac:dyDescent="0.3">
      <c r="B251" s="1"/>
      <c r="C251" s="1"/>
      <c r="D251" s="1"/>
    </row>
    <row r="252" spans="2:4" x14ac:dyDescent="0.3">
      <c r="B252" s="1"/>
      <c r="C252" s="1"/>
      <c r="D252" s="1"/>
    </row>
    <row r="253" spans="2:4" x14ac:dyDescent="0.3">
      <c r="B253" s="1"/>
      <c r="C253" s="1"/>
      <c r="D253" s="1"/>
    </row>
    <row r="254" spans="2:4" x14ac:dyDescent="0.3">
      <c r="B254" s="1"/>
      <c r="C254" s="1"/>
      <c r="D254" s="1"/>
    </row>
    <row r="255" spans="2:4" x14ac:dyDescent="0.3">
      <c r="B255" s="1"/>
      <c r="C255" s="1"/>
      <c r="D255" s="1"/>
    </row>
    <row r="256" spans="2:4" x14ac:dyDescent="0.3">
      <c r="B256" s="1"/>
      <c r="C256" s="1"/>
      <c r="D256" s="1"/>
    </row>
    <row r="257" spans="2:4" x14ac:dyDescent="0.3">
      <c r="B257" s="1"/>
      <c r="C257" s="1"/>
      <c r="D257" s="1"/>
    </row>
    <row r="258" spans="2:4" x14ac:dyDescent="0.3">
      <c r="B258" s="1"/>
      <c r="C258" s="1"/>
      <c r="D258" s="1"/>
    </row>
    <row r="259" spans="2:4" x14ac:dyDescent="0.3">
      <c r="B259" s="1"/>
      <c r="C259" s="1"/>
      <c r="D259" s="1"/>
    </row>
    <row r="260" spans="2:4" x14ac:dyDescent="0.3">
      <c r="B260" s="1"/>
      <c r="C260" s="1"/>
      <c r="D260" s="1"/>
    </row>
    <row r="261" spans="2:4" x14ac:dyDescent="0.3">
      <c r="B261" s="1"/>
      <c r="C261" s="1"/>
      <c r="D261" s="1"/>
    </row>
    <row r="262" spans="2:4" x14ac:dyDescent="0.3">
      <c r="B262" s="1"/>
      <c r="C262" s="1"/>
      <c r="D262" s="1"/>
    </row>
    <row r="263" spans="2:4" x14ac:dyDescent="0.3">
      <c r="B263" s="1"/>
      <c r="C263" s="1"/>
      <c r="D263" s="1"/>
    </row>
    <row r="264" spans="2:4" x14ac:dyDescent="0.3">
      <c r="B264" s="1"/>
      <c r="C264" s="1"/>
      <c r="D264" s="1"/>
    </row>
    <row r="265" spans="2:4" x14ac:dyDescent="0.3">
      <c r="B265" s="1"/>
      <c r="C265" s="1"/>
      <c r="D265" s="1"/>
    </row>
    <row r="266" spans="2:4" x14ac:dyDescent="0.3">
      <c r="B266" s="1"/>
      <c r="C266" s="1"/>
      <c r="D266" s="1"/>
    </row>
    <row r="267" spans="2:4" x14ac:dyDescent="0.3">
      <c r="B267" s="1"/>
      <c r="C267" s="1"/>
      <c r="D267" s="1"/>
    </row>
    <row r="268" spans="2:4" x14ac:dyDescent="0.3">
      <c r="B268" s="1"/>
      <c r="C268" s="1"/>
      <c r="D268" s="1"/>
    </row>
    <row r="269" spans="2:4" x14ac:dyDescent="0.3">
      <c r="B269" s="1"/>
      <c r="C269" s="1"/>
      <c r="D269" s="1"/>
    </row>
    <row r="270" spans="2:4" x14ac:dyDescent="0.3">
      <c r="B270" s="1"/>
      <c r="C270" s="1"/>
      <c r="D270" s="1"/>
    </row>
    <row r="271" spans="2:4" x14ac:dyDescent="0.3">
      <c r="B271" s="1"/>
      <c r="C271" s="1"/>
      <c r="D271" s="1"/>
    </row>
    <row r="272" spans="2:4" x14ac:dyDescent="0.3">
      <c r="B272" s="1"/>
      <c r="C272" s="1"/>
      <c r="D272" s="1"/>
    </row>
    <row r="273" spans="2:4" x14ac:dyDescent="0.3">
      <c r="B273" s="1"/>
      <c r="C273" s="1"/>
      <c r="D273" s="1"/>
    </row>
    <row r="274" spans="2:4" x14ac:dyDescent="0.3">
      <c r="B274" s="1"/>
      <c r="C274" s="1"/>
      <c r="D274" s="1"/>
    </row>
    <row r="275" spans="2:4" x14ac:dyDescent="0.3">
      <c r="B275" s="1"/>
      <c r="C275" s="1"/>
      <c r="D275" s="1"/>
    </row>
    <row r="276" spans="2:4" x14ac:dyDescent="0.3">
      <c r="B276" s="1"/>
      <c r="C276" s="1"/>
      <c r="D276" s="1"/>
    </row>
    <row r="277" spans="2:4" x14ac:dyDescent="0.3">
      <c r="B277" s="1"/>
      <c r="C277" s="1"/>
      <c r="D277" s="1"/>
    </row>
    <row r="278" spans="2:4" x14ac:dyDescent="0.3">
      <c r="B278" s="1"/>
      <c r="C278" s="1"/>
      <c r="D278" s="1"/>
    </row>
    <row r="279" spans="2:4" x14ac:dyDescent="0.3">
      <c r="B279" s="1"/>
      <c r="C279" s="1"/>
      <c r="D279" s="1"/>
    </row>
    <row r="280" spans="2:4" x14ac:dyDescent="0.3">
      <c r="B280" s="1"/>
      <c r="C280" s="1"/>
      <c r="D280" s="1"/>
    </row>
    <row r="281" spans="2:4" x14ac:dyDescent="0.3">
      <c r="B281" s="1"/>
      <c r="C281" s="1"/>
      <c r="D281" s="1"/>
    </row>
    <row r="282" spans="2:4" x14ac:dyDescent="0.3">
      <c r="B282" s="1"/>
      <c r="C282" s="1"/>
      <c r="D282" s="1"/>
    </row>
    <row r="283" spans="2:4" x14ac:dyDescent="0.3">
      <c r="B283" s="1"/>
      <c r="C283" s="1"/>
      <c r="D283" s="1"/>
    </row>
    <row r="284" spans="2:4" x14ac:dyDescent="0.3">
      <c r="B284" s="1"/>
      <c r="C284" s="1"/>
      <c r="D284" s="1"/>
    </row>
    <row r="285" spans="2:4" x14ac:dyDescent="0.3">
      <c r="B285" s="1"/>
      <c r="C285" s="1"/>
      <c r="D285" s="1"/>
    </row>
    <row r="286" spans="2:4" x14ac:dyDescent="0.3">
      <c r="B286" s="1"/>
      <c r="C286" s="1"/>
      <c r="D286" s="1"/>
    </row>
    <row r="287" spans="2:4" x14ac:dyDescent="0.3">
      <c r="B287" s="1"/>
      <c r="C287" s="1"/>
      <c r="D287" s="1"/>
    </row>
    <row r="288" spans="2:4" x14ac:dyDescent="0.3">
      <c r="B288" s="1"/>
      <c r="C288" s="1"/>
      <c r="D288" s="1"/>
    </row>
    <row r="289" spans="2:4" x14ac:dyDescent="0.3">
      <c r="B289" s="1"/>
      <c r="C289" s="1"/>
      <c r="D289" s="1"/>
    </row>
    <row r="290" spans="2:4" x14ac:dyDescent="0.3">
      <c r="B290" s="1"/>
      <c r="C290" s="1"/>
      <c r="D290" s="1"/>
    </row>
    <row r="291" spans="2:4" x14ac:dyDescent="0.3">
      <c r="B291" s="1"/>
      <c r="C291" s="1"/>
      <c r="D291" s="1"/>
    </row>
    <row r="292" spans="2:4" x14ac:dyDescent="0.3">
      <c r="B292" s="1"/>
      <c r="C292" s="1"/>
      <c r="D292" s="1"/>
    </row>
    <row r="293" spans="2:4" x14ac:dyDescent="0.3">
      <c r="B293" s="1"/>
      <c r="C293" s="1"/>
      <c r="D293" s="1"/>
    </row>
    <row r="294" spans="2:4" x14ac:dyDescent="0.3">
      <c r="B294" s="1"/>
      <c r="C294" s="1"/>
      <c r="D294" s="1"/>
    </row>
    <row r="295" spans="2:4" x14ac:dyDescent="0.3">
      <c r="B295" s="1"/>
      <c r="C295" s="1"/>
      <c r="D295" s="1"/>
    </row>
    <row r="296" spans="2:4" x14ac:dyDescent="0.3">
      <c r="B296" s="1"/>
      <c r="C296" s="1"/>
      <c r="D296" s="1"/>
    </row>
    <row r="297" spans="2:4" x14ac:dyDescent="0.3">
      <c r="B297" s="1"/>
      <c r="C297" s="1"/>
      <c r="D297" s="1"/>
    </row>
    <row r="298" spans="2:4" x14ac:dyDescent="0.3">
      <c r="B298" s="1"/>
      <c r="C298" s="1"/>
      <c r="D298" s="1"/>
    </row>
    <row r="299" spans="2:4" x14ac:dyDescent="0.3">
      <c r="B299" s="1"/>
      <c r="C299" s="1"/>
      <c r="D299" s="1"/>
    </row>
    <row r="300" spans="2:4" x14ac:dyDescent="0.3">
      <c r="B300" s="1"/>
      <c r="C300" s="1"/>
      <c r="D300" s="1"/>
    </row>
    <row r="301" spans="2:4" x14ac:dyDescent="0.3">
      <c r="B301" s="1"/>
      <c r="C301" s="1"/>
      <c r="D301" s="1"/>
    </row>
    <row r="302" spans="2:4" x14ac:dyDescent="0.3">
      <c r="B302" s="1"/>
      <c r="C302" s="1"/>
      <c r="D302" s="1"/>
    </row>
    <row r="303" spans="2:4" x14ac:dyDescent="0.3">
      <c r="B303" s="1"/>
      <c r="C303" s="1"/>
      <c r="D303" s="1"/>
    </row>
    <row r="304" spans="2:4" x14ac:dyDescent="0.3">
      <c r="B304" s="1"/>
      <c r="C304" s="1"/>
      <c r="D304" s="1"/>
    </row>
    <row r="305" spans="2:4" x14ac:dyDescent="0.3">
      <c r="B305" s="1"/>
      <c r="C305" s="1"/>
      <c r="D305" s="1"/>
    </row>
    <row r="306" spans="2:4" x14ac:dyDescent="0.3">
      <c r="B306" s="1"/>
      <c r="C306" s="1"/>
      <c r="D306" s="1"/>
    </row>
    <row r="307" spans="2:4" x14ac:dyDescent="0.3">
      <c r="B307" s="1"/>
      <c r="C307" s="1"/>
      <c r="D307" s="1"/>
    </row>
    <row r="308" spans="2:4" x14ac:dyDescent="0.3">
      <c r="B308" s="1"/>
      <c r="C308" s="1"/>
      <c r="D308" s="1"/>
    </row>
    <row r="309" spans="2:4" x14ac:dyDescent="0.3">
      <c r="B309" s="1"/>
      <c r="C309" s="1"/>
      <c r="D309" s="1"/>
    </row>
    <row r="310" spans="2:4" x14ac:dyDescent="0.3">
      <c r="B310" s="1"/>
      <c r="C310" s="1"/>
      <c r="D310" s="1"/>
    </row>
    <row r="311" spans="2:4" x14ac:dyDescent="0.3">
      <c r="B311" s="1"/>
      <c r="C311" s="1"/>
      <c r="D311" s="1"/>
    </row>
    <row r="312" spans="2:4" x14ac:dyDescent="0.3">
      <c r="B312" s="1"/>
      <c r="C312" s="1"/>
      <c r="D312" s="1"/>
    </row>
    <row r="313" spans="2:4" x14ac:dyDescent="0.3">
      <c r="B313" s="1"/>
      <c r="C313" s="1"/>
      <c r="D313" s="1"/>
    </row>
    <row r="314" spans="2:4" x14ac:dyDescent="0.3">
      <c r="B314" s="1"/>
      <c r="C314" s="1"/>
      <c r="D314" s="1"/>
    </row>
    <row r="315" spans="2:4" x14ac:dyDescent="0.3">
      <c r="B315" s="1"/>
      <c r="C315" s="1"/>
      <c r="D315" s="1"/>
    </row>
    <row r="316" spans="2:4" x14ac:dyDescent="0.3">
      <c r="B316" s="1"/>
      <c r="C316" s="1"/>
      <c r="D316" s="1"/>
    </row>
    <row r="317" spans="2:4" x14ac:dyDescent="0.3">
      <c r="B317" s="1"/>
      <c r="C317" s="1"/>
      <c r="D317" s="1"/>
    </row>
    <row r="318" spans="2:4" x14ac:dyDescent="0.3">
      <c r="B318" s="1"/>
      <c r="C318" s="1"/>
      <c r="D318" s="1"/>
    </row>
    <row r="319" spans="2:4" x14ac:dyDescent="0.3">
      <c r="B319" s="1"/>
      <c r="C319" s="1"/>
      <c r="D319" s="1"/>
    </row>
    <row r="320" spans="2:4" x14ac:dyDescent="0.3">
      <c r="B320" s="1"/>
      <c r="C320" s="1"/>
      <c r="D320" s="1"/>
    </row>
    <row r="321" spans="2:4" x14ac:dyDescent="0.3">
      <c r="B321" s="1"/>
      <c r="C321" s="1"/>
      <c r="D321" s="1"/>
    </row>
    <row r="322" spans="2:4" x14ac:dyDescent="0.3">
      <c r="B322" s="1"/>
      <c r="C322" s="1"/>
      <c r="D322" s="1"/>
    </row>
    <row r="323" spans="2:4" x14ac:dyDescent="0.3">
      <c r="B323" s="1"/>
      <c r="C323" s="1"/>
      <c r="D323" s="1"/>
    </row>
    <row r="324" spans="2:4" x14ac:dyDescent="0.3">
      <c r="B324" s="1"/>
      <c r="C324" s="1"/>
      <c r="D324" s="1"/>
    </row>
    <row r="325" spans="2:4" x14ac:dyDescent="0.3">
      <c r="B325" s="1"/>
      <c r="C325" s="1"/>
      <c r="D325" s="1"/>
    </row>
    <row r="326" spans="2:4" x14ac:dyDescent="0.3">
      <c r="B326" s="1"/>
      <c r="C326" s="1"/>
      <c r="D326" s="1"/>
    </row>
    <row r="327" spans="2:4" x14ac:dyDescent="0.3">
      <c r="B327" s="1"/>
      <c r="C327" s="1"/>
      <c r="D327" s="1"/>
    </row>
    <row r="328" spans="2:4" x14ac:dyDescent="0.3">
      <c r="B328" s="1"/>
      <c r="C328" s="1"/>
      <c r="D328" s="1"/>
    </row>
    <row r="329" spans="2:4" x14ac:dyDescent="0.3">
      <c r="B329" s="1"/>
      <c r="C329" s="1"/>
      <c r="D329" s="1"/>
    </row>
    <row r="330" spans="2:4" x14ac:dyDescent="0.3">
      <c r="B330" s="1"/>
      <c r="C330" s="1"/>
      <c r="D330" s="1"/>
    </row>
    <row r="331" spans="2:4" x14ac:dyDescent="0.3">
      <c r="B331" s="1"/>
      <c r="C331" s="1"/>
      <c r="D331" s="1"/>
    </row>
    <row r="332" spans="2:4" x14ac:dyDescent="0.3">
      <c r="B332" s="1"/>
      <c r="C332" s="1"/>
      <c r="D332" s="1"/>
    </row>
    <row r="333" spans="2:4" x14ac:dyDescent="0.3">
      <c r="B333" s="1"/>
      <c r="C333" s="1"/>
      <c r="D333" s="1"/>
    </row>
    <row r="334" spans="2:4" x14ac:dyDescent="0.3">
      <c r="B334" s="1"/>
      <c r="C334" s="1"/>
      <c r="D334" s="1"/>
    </row>
    <row r="335" spans="2:4" x14ac:dyDescent="0.3">
      <c r="B335" s="1"/>
      <c r="C335" s="1"/>
      <c r="D335" s="1"/>
    </row>
    <row r="336" spans="2:4" x14ac:dyDescent="0.3">
      <c r="B336" s="1"/>
      <c r="C336" s="1"/>
      <c r="D336" s="1"/>
    </row>
    <row r="337" spans="2:4" x14ac:dyDescent="0.3">
      <c r="B337" s="1"/>
      <c r="C337" s="1"/>
      <c r="D337" s="1"/>
    </row>
    <row r="338" spans="2:4" x14ac:dyDescent="0.3">
      <c r="B338" s="1"/>
      <c r="C338" s="1"/>
      <c r="D338" s="1"/>
    </row>
    <row r="339" spans="2:4" x14ac:dyDescent="0.3">
      <c r="B339" s="1"/>
      <c r="C339" s="1"/>
      <c r="D339" s="1"/>
    </row>
    <row r="340" spans="2:4" x14ac:dyDescent="0.3">
      <c r="B340" s="1"/>
      <c r="C340" s="1"/>
      <c r="D340" s="1"/>
    </row>
    <row r="341" spans="2:4" x14ac:dyDescent="0.3">
      <c r="B341" s="1"/>
      <c r="C341" s="1"/>
      <c r="D341" s="1"/>
    </row>
    <row r="342" spans="2:4" x14ac:dyDescent="0.3">
      <c r="B342" s="1"/>
      <c r="C342" s="1"/>
      <c r="D342" s="1"/>
    </row>
    <row r="343" spans="2:4" x14ac:dyDescent="0.3">
      <c r="B343" s="1"/>
      <c r="C343" s="1"/>
      <c r="D343" s="1"/>
    </row>
    <row r="344" spans="2:4" x14ac:dyDescent="0.3">
      <c r="B344" s="1"/>
      <c r="C344" s="1"/>
      <c r="D344" s="1"/>
    </row>
    <row r="345" spans="2:4" x14ac:dyDescent="0.3">
      <c r="B345" s="1"/>
      <c r="C345" s="1"/>
      <c r="D345" s="1"/>
    </row>
    <row r="346" spans="2:4" x14ac:dyDescent="0.3">
      <c r="B346" s="1"/>
      <c r="C346" s="1"/>
      <c r="D346" s="1"/>
    </row>
    <row r="347" spans="2:4" x14ac:dyDescent="0.3">
      <c r="B347" s="1"/>
      <c r="C347" s="1"/>
      <c r="D347" s="1"/>
    </row>
    <row r="348" spans="2:4" x14ac:dyDescent="0.3">
      <c r="B348" s="1"/>
      <c r="C348" s="1"/>
      <c r="D348" s="1"/>
    </row>
    <row r="349" spans="2:4" x14ac:dyDescent="0.3">
      <c r="B349" s="1"/>
      <c r="C349" s="1"/>
      <c r="D349" s="1"/>
    </row>
    <row r="350" spans="2:4" x14ac:dyDescent="0.3">
      <c r="B350" s="1"/>
      <c r="C350" s="1"/>
      <c r="D350" s="1"/>
    </row>
    <row r="351" spans="2:4" x14ac:dyDescent="0.3">
      <c r="B351" s="1"/>
      <c r="C351" s="1"/>
      <c r="D351" s="1"/>
    </row>
    <row r="352" spans="2:4" x14ac:dyDescent="0.3">
      <c r="B352" s="1"/>
      <c r="C352" s="1"/>
      <c r="D352" s="1"/>
    </row>
    <row r="353" spans="2:4" x14ac:dyDescent="0.3">
      <c r="B353" s="1"/>
      <c r="C353" s="1"/>
      <c r="D353" s="1"/>
    </row>
  </sheetData>
  <sortState xmlns:xlrd2="http://schemas.microsoft.com/office/spreadsheetml/2017/richdata2" ref="S34:V43">
    <sortCondition ref="U35"/>
  </sortState>
  <mergeCells count="14">
    <mergeCell ref="F58:H58"/>
    <mergeCell ref="L49:M49"/>
    <mergeCell ref="O49:P49"/>
    <mergeCell ref="B2:D2"/>
    <mergeCell ref="G3:H3"/>
    <mergeCell ref="M3:N3"/>
    <mergeCell ref="L58:M58"/>
    <mergeCell ref="S3:T3"/>
    <mergeCell ref="G19:J19"/>
    <mergeCell ref="G32:J32"/>
    <mergeCell ref="M19:P19"/>
    <mergeCell ref="M32:P32"/>
    <mergeCell ref="S19:V19"/>
    <mergeCell ref="S32:V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keyur patel</cp:lastModifiedBy>
  <dcterms:created xsi:type="dcterms:W3CDTF">2024-04-08T08:52:32Z</dcterms:created>
  <dcterms:modified xsi:type="dcterms:W3CDTF">2024-04-22T05:48:51Z</dcterms:modified>
</cp:coreProperties>
</file>