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5576" windowHeight="7608"/>
  </bookViews>
  <sheets>
    <sheet name="rekap. n. ketramp. w" sheetId="18" r:id="rId1"/>
    <sheet name="daya serap" sheetId="5" r:id="rId2"/>
    <sheet name="rekap mapel" sheetId="31" r:id="rId3"/>
    <sheet name="rekap.n.penget.w" sheetId="7" r:id="rId4"/>
    <sheet name="Sheet1" sheetId="33" r:id="rId5"/>
  </sheets>
  <definedNames>
    <definedName name="_xlnm.Print_Area" localSheetId="1">'daya serap'!$U$28:$AL$54</definedName>
    <definedName name="_xlnm.Print_Area" localSheetId="2">'rekap mapel'!$A$52:$J$98</definedName>
    <definedName name="_xlnm.Print_Area" localSheetId="0">'rekap. n. ketramp. w'!$A$1:$R$20</definedName>
    <definedName name="_xlnm.Print_Area" localSheetId="3">rekap.n.penget.w!$A$22:$G$37</definedName>
  </definedNames>
  <calcPr calcId="124519"/>
</workbook>
</file>

<file path=xl/calcChain.xml><?xml version="1.0" encoding="utf-8"?>
<calcChain xmlns="http://schemas.openxmlformats.org/spreadsheetml/2006/main">
  <c r="M13" i="7"/>
  <c r="M12"/>
  <c r="D13"/>
  <c r="E13"/>
  <c r="F13"/>
  <c r="G13"/>
  <c r="H13"/>
  <c r="I13"/>
  <c r="J13"/>
  <c r="K13"/>
  <c r="L13"/>
  <c r="C13"/>
  <c r="L12"/>
  <c r="D12"/>
  <c r="E12"/>
  <c r="F12"/>
  <c r="G12"/>
  <c r="H12"/>
  <c r="I12"/>
  <c r="J12"/>
  <c r="K12"/>
  <c r="C12"/>
  <c r="M7"/>
  <c r="M8"/>
  <c r="M9"/>
  <c r="M10"/>
  <c r="M11"/>
  <c r="M6"/>
  <c r="L7"/>
  <c r="L8"/>
  <c r="L9"/>
  <c r="L10"/>
  <c r="L11"/>
  <c r="L6"/>
  <c r="O14" i="18"/>
  <c r="O13"/>
  <c r="O8"/>
  <c r="O9"/>
  <c r="O10"/>
  <c r="O11"/>
  <c r="O12"/>
  <c r="O7"/>
  <c r="N14"/>
  <c r="D14"/>
  <c r="E14"/>
  <c r="F14"/>
  <c r="G14"/>
  <c r="H14"/>
  <c r="I14"/>
  <c r="J14"/>
  <c r="K14"/>
  <c r="L14"/>
  <c r="M14"/>
  <c r="C14"/>
  <c r="N13"/>
  <c r="E13"/>
  <c r="F13"/>
  <c r="G13"/>
  <c r="H13"/>
  <c r="I13"/>
  <c r="J13"/>
  <c r="K13"/>
  <c r="L13"/>
  <c r="M13"/>
  <c r="D13"/>
  <c r="C13"/>
  <c r="N10"/>
  <c r="N11"/>
  <c r="N12"/>
  <c r="N9"/>
  <c r="N8"/>
  <c r="N7"/>
  <c r="AI39" i="5" l="1"/>
  <c r="AI38"/>
  <c r="A7" i="33" l="1"/>
  <c r="A6"/>
  <c r="A5"/>
  <c r="A4"/>
  <c r="A3"/>
  <c r="A2"/>
  <c r="A1"/>
  <c r="AG98" i="5" l="1"/>
  <c r="AI98" s="1"/>
  <c r="AI97"/>
  <c r="AI96"/>
  <c r="AI95"/>
  <c r="AI93"/>
  <c r="U93"/>
  <c r="U94" s="1"/>
  <c r="AI92"/>
  <c r="AI91"/>
  <c r="AI90"/>
  <c r="AI89"/>
  <c r="U89"/>
  <c r="U90" s="1"/>
  <c r="U91" s="1"/>
  <c r="AI88"/>
  <c r="AG72"/>
  <c r="AI72" s="1"/>
  <c r="AI71"/>
  <c r="AI70"/>
  <c r="AI69"/>
  <c r="AI67"/>
  <c r="U67"/>
  <c r="U68" s="1"/>
  <c r="AI66"/>
  <c r="AI65"/>
  <c r="AI64"/>
  <c r="AI63"/>
  <c r="U63"/>
  <c r="U64" s="1"/>
  <c r="U65" s="1"/>
  <c r="AI62"/>
  <c r="AI46" l="1"/>
  <c r="AI45"/>
  <c r="AI44"/>
  <c r="AI43"/>
  <c r="AI41"/>
  <c r="U42"/>
  <c r="AI40"/>
  <c r="AI37"/>
  <c r="AI36"/>
  <c r="AI35"/>
  <c r="U35"/>
  <c r="U36" s="1"/>
  <c r="U37" s="1"/>
  <c r="AI34"/>
  <c r="AG19" l="1"/>
  <c r="AI19" l="1"/>
  <c r="AI18" l="1"/>
  <c r="AI17"/>
  <c r="AI16"/>
  <c r="AI14"/>
  <c r="U14"/>
  <c r="U15" s="1"/>
  <c r="AI13"/>
  <c r="AI12"/>
  <c r="AI11"/>
  <c r="AI10"/>
  <c r="U10"/>
  <c r="U11" s="1"/>
  <c r="U12" s="1"/>
  <c r="AI9"/>
</calcChain>
</file>

<file path=xl/sharedStrings.xml><?xml version="1.0" encoding="utf-8"?>
<sst xmlns="http://schemas.openxmlformats.org/spreadsheetml/2006/main" count="918" uniqueCount="223">
  <si>
    <t>Mandarin</t>
  </si>
  <si>
    <t>Agama</t>
  </si>
  <si>
    <t>No</t>
  </si>
  <si>
    <t>Bhs</t>
  </si>
  <si>
    <t>Mat</t>
  </si>
  <si>
    <t>Inggris</t>
  </si>
  <si>
    <t>Nilai</t>
  </si>
  <si>
    <t>Rata-rata</t>
  </si>
  <si>
    <t>Tidak Masuk</t>
  </si>
  <si>
    <t>S</t>
  </si>
  <si>
    <t>I</t>
  </si>
  <si>
    <t>A</t>
  </si>
  <si>
    <t>Jumlah</t>
  </si>
  <si>
    <t>-</t>
  </si>
  <si>
    <t>Indonesia</t>
  </si>
  <si>
    <t>Jawa</t>
  </si>
  <si>
    <t>Mata Pelajaran</t>
  </si>
  <si>
    <t>Jumlah Siswa Yang Mendapat Nilai</t>
  </si>
  <si>
    <t>Pencapaian</t>
  </si>
  <si>
    <t>Target</t>
  </si>
  <si>
    <t>Daya</t>
  </si>
  <si>
    <t>Serap</t>
  </si>
  <si>
    <t>Murid</t>
  </si>
  <si>
    <t>Keterangan</t>
  </si>
  <si>
    <t xml:space="preserve">  Agama</t>
  </si>
  <si>
    <t xml:space="preserve">  Matematika</t>
  </si>
  <si>
    <t xml:space="preserve">  Rata-rata</t>
  </si>
  <si>
    <t>Mengetahui</t>
  </si>
  <si>
    <t xml:space="preserve">  B. Indonesia</t>
  </si>
  <si>
    <t xml:space="preserve">  Mulok</t>
  </si>
  <si>
    <t xml:space="preserve">  * B. Jawa</t>
  </si>
  <si>
    <t xml:space="preserve">  * B. Inggris</t>
  </si>
  <si>
    <t xml:space="preserve">  * B. Mandarin</t>
  </si>
  <si>
    <t>Kepala Sekolah</t>
  </si>
  <si>
    <t>%</t>
  </si>
  <si>
    <t>Jml</t>
  </si>
  <si>
    <t>PENCAPAIAN TARGET DAN DAYA SERAP</t>
  </si>
  <si>
    <t xml:space="preserve">  PPKn</t>
  </si>
  <si>
    <t xml:space="preserve">  SBdP</t>
  </si>
  <si>
    <t xml:space="preserve">  PJOK</t>
  </si>
  <si>
    <t>PPKn</t>
  </si>
  <si>
    <t>PJOK</t>
  </si>
  <si>
    <t>( Feebe Kurhanto, S.E )</t>
  </si>
  <si>
    <t>SBdP</t>
  </si>
  <si>
    <t>Nama Siswa</t>
  </si>
  <si>
    <t xml:space="preserve">        Mengetahui</t>
  </si>
  <si>
    <t xml:space="preserve">    Kepala Sekolah</t>
  </si>
  <si>
    <t xml:space="preserve">         Guru  Kelas</t>
  </si>
  <si>
    <t>Pramuka</t>
  </si>
  <si>
    <t>100  %</t>
  </si>
  <si>
    <t>Taekwondo</t>
  </si>
  <si>
    <t>Ekstrakurikuler</t>
  </si>
  <si>
    <t>Komputer</t>
  </si>
  <si>
    <t>Indo</t>
  </si>
  <si>
    <t>Nama  Siswa</t>
  </si>
  <si>
    <t xml:space="preserve">Pengetahuan </t>
  </si>
  <si>
    <t>Ketrampilan</t>
  </si>
  <si>
    <t>Peringkat</t>
  </si>
  <si>
    <t>Paduan</t>
  </si>
  <si>
    <t>Suara</t>
  </si>
  <si>
    <t xml:space="preserve"> </t>
  </si>
  <si>
    <t xml:space="preserve">    Rata - rata</t>
  </si>
  <si>
    <t>Semarang , 23 Desember  2017</t>
  </si>
  <si>
    <t>(Rosi Monita Siregar, S. Pak)</t>
  </si>
  <si>
    <t>8,50</t>
  </si>
  <si>
    <t xml:space="preserve">                 Mengetahui</t>
  </si>
  <si>
    <t>Mgbr</t>
  </si>
  <si>
    <t>3.2</t>
  </si>
  <si>
    <t>3.3</t>
  </si>
  <si>
    <t xml:space="preserve">Nama </t>
  </si>
  <si>
    <t>4.1</t>
  </si>
  <si>
    <t>4.2</t>
  </si>
  <si>
    <t>4.3</t>
  </si>
  <si>
    <t>4.4</t>
  </si>
  <si>
    <t>NILAI  PENGETAHUAN</t>
  </si>
  <si>
    <t>Rapor</t>
  </si>
  <si>
    <t xml:space="preserve">KD </t>
  </si>
  <si>
    <t>Tertinggi</t>
  </si>
  <si>
    <t>Terendah</t>
  </si>
  <si>
    <t>Adelia Rasya PD</t>
  </si>
  <si>
    <t>Angel Maretha</t>
  </si>
  <si>
    <t>Decky Caesar P</t>
  </si>
  <si>
    <t>Dhimas Fajar PM</t>
  </si>
  <si>
    <t xml:space="preserve">Fajar Maulana </t>
  </si>
  <si>
    <t>Kirilos Hartanto W</t>
  </si>
  <si>
    <t>Nathanael CD</t>
  </si>
  <si>
    <t>Satria Wibowo</t>
  </si>
  <si>
    <t xml:space="preserve">Siti Nur Aisyah </t>
  </si>
  <si>
    <t>Imtiyas Nur Sams</t>
  </si>
  <si>
    <t>3.3 = 92</t>
  </si>
  <si>
    <t>3.1 =100</t>
  </si>
  <si>
    <t>3.3 = 89</t>
  </si>
  <si>
    <t>3.3 = 70</t>
  </si>
  <si>
    <t>3.2 = 70</t>
  </si>
  <si>
    <t>3.3 = 75</t>
  </si>
  <si>
    <t>3.3 = 71</t>
  </si>
  <si>
    <t>3.3 = 76</t>
  </si>
  <si>
    <t>3.3 = 84</t>
  </si>
  <si>
    <t>NILAI  KETRAMPILAN</t>
  </si>
  <si>
    <t>4.1 = 100</t>
  </si>
  <si>
    <t>4.3 = 82</t>
  </si>
  <si>
    <t>4.3 = 85</t>
  </si>
  <si>
    <t>4.3 = 75</t>
  </si>
  <si>
    <t>4.2 = 75</t>
  </si>
  <si>
    <t>4.3 = 72</t>
  </si>
  <si>
    <t>4.3 = 78</t>
  </si>
  <si>
    <t>4.3 = 70</t>
  </si>
  <si>
    <t>4.2 = 85</t>
  </si>
  <si>
    <t xml:space="preserve">KD  PENGETAHUAN </t>
  </si>
  <si>
    <t>3. 1</t>
  </si>
  <si>
    <t>Mengenal bunyi bahasa melalui nama-nama benda sekitar.</t>
  </si>
  <si>
    <t>Memahami tembang dolanan bertema nasihat.</t>
  </si>
  <si>
    <t>Memahami dongeng yang mengandung ajaran budi pekerti.</t>
  </si>
  <si>
    <t>KD  KETRAMPILAN</t>
  </si>
  <si>
    <t xml:space="preserve">Mengeja dan menulis huruf, suku kata, dan kata melalui </t>
  </si>
  <si>
    <t>nama-nama benda sekitar.</t>
  </si>
  <si>
    <t xml:space="preserve">Menirukan pengucapan teks tembang dolanan bertema </t>
  </si>
  <si>
    <t>Mendongeng dan memperagakan dongeng (fabel) bertema</t>
  </si>
  <si>
    <t>kejujuran.</t>
  </si>
  <si>
    <t>nasihat .</t>
  </si>
  <si>
    <t>4.1=    80</t>
  </si>
  <si>
    <t>4.1 =   90</t>
  </si>
  <si>
    <t>Semarang ,  7 Desember 2018</t>
  </si>
  <si>
    <t xml:space="preserve">Guru Bahasa Jawa </t>
  </si>
  <si>
    <t>Feebe Kurhanto, S.E.</t>
  </si>
  <si>
    <t>3.2=   98</t>
  </si>
  <si>
    <t>3.1 =  73</t>
  </si>
  <si>
    <t>3.3 =  79</t>
  </si>
  <si>
    <t>3.1 =  81</t>
  </si>
  <si>
    <t>3.1 =  87</t>
  </si>
  <si>
    <t>3.1 =  90</t>
  </si>
  <si>
    <t>3.2 =  96</t>
  </si>
  <si>
    <t>3.1 =  93</t>
  </si>
  <si>
    <t>Nilai Bahasa Jawa Kelas 1 SD Wesley Semester 1Th. Ajaran 2018/2019</t>
  </si>
  <si>
    <t>Nilai Bahasa Jawa Kelas 5 SD Wesley Semester 1Th. Ajaran 2018/2019</t>
  </si>
  <si>
    <t>Brenda Phelia Javianto</t>
  </si>
  <si>
    <t>Erwin Hartono</t>
  </si>
  <si>
    <t>Ezra Janet Agdya</t>
  </si>
  <si>
    <t>Fellycia Handoko</t>
  </si>
  <si>
    <t>Manuela Darren CS</t>
  </si>
  <si>
    <t>Tiffani Budiarjo</t>
  </si>
  <si>
    <t>Varian Walmon</t>
  </si>
  <si>
    <t>3..2 =  70</t>
  </si>
  <si>
    <t>3.1 = 87</t>
  </si>
  <si>
    <t>3.4 = 77</t>
  </si>
  <si>
    <t>3.1 = 92</t>
  </si>
  <si>
    <t>3.4 = 70</t>
  </si>
  <si>
    <t>3.1 = 99</t>
  </si>
  <si>
    <t>3.3 = 85</t>
  </si>
  <si>
    <t>3.2 = 99</t>
  </si>
  <si>
    <t>3.2 =  84</t>
  </si>
  <si>
    <t>4.4 = 85</t>
  </si>
  <si>
    <t>4.1 = 70</t>
  </si>
  <si>
    <t>4.1 = 82</t>
  </si>
  <si>
    <t>4.4 = 90</t>
  </si>
  <si>
    <t>4.2 = 80</t>
  </si>
  <si>
    <t>4.1 = 90</t>
  </si>
  <si>
    <t>Memahami teks pidato.</t>
  </si>
  <si>
    <t>Memahami teks cerita wayang " Karna Madeg Senapati "</t>
  </si>
  <si>
    <t xml:space="preserve">Memahami teks bacaan deskriptif tentang peristiwa alam </t>
  </si>
  <si>
    <t>dalam ragam ngoko.</t>
  </si>
  <si>
    <t xml:space="preserve">3.4 </t>
  </si>
  <si>
    <t>Memahami pasangan huruf Jawa (10 pasangan ).</t>
  </si>
  <si>
    <t>pasangan huruf Jawa (10 pasangan ).</t>
  </si>
  <si>
    <t xml:space="preserve">Membaca dan menulis kalimat berhuruf Jawa menggunakan </t>
  </si>
  <si>
    <t>Madeg Senapati " dengan ragam krama.</t>
  </si>
  <si>
    <t>Menyampaikan tanggapan tentang isi cerita wayang  "Karna</t>
  </si>
  <si>
    <t>Membuat dan menyajikan teks pidato sederhana dengan</t>
  </si>
  <si>
    <t>ragam krama.</t>
  </si>
  <si>
    <t xml:space="preserve">Menulis karangan deskriptif tentang peristiwa alam dengan </t>
  </si>
  <si>
    <t xml:space="preserve">ragam ngoko dan  menyampaikannya secara lisan dengan </t>
  </si>
  <si>
    <t>membaca nyaring.</t>
  </si>
  <si>
    <t>3.1 =  85</t>
  </si>
  <si>
    <t>3.2= 77</t>
  </si>
  <si>
    <t>3.3 = 73</t>
  </si>
  <si>
    <t>(Feebe Kurhanto, S.E)</t>
  </si>
  <si>
    <t>SD WESLEY KELAS 3 SEMESTER I</t>
  </si>
  <si>
    <t>TAHUN PELAJARAN 2018-2019</t>
  </si>
  <si>
    <t>Semarang , 14 Desember 2018</t>
  </si>
  <si>
    <t>SD WESLEY KELAS 3 SEMESTER II</t>
  </si>
  <si>
    <t>Semarang , 21 Juni 2019</t>
  </si>
  <si>
    <t>Rekapitulasi  Nilai  Ketrampilan dan Eskul Kelas 2  SD Wesley Semester  II</t>
  </si>
  <si>
    <t>Tahun  Pelajaran  2019-2020</t>
  </si>
  <si>
    <t>Semarang , Juni 2020</t>
  </si>
  <si>
    <t>Guru  Kelas 2</t>
  </si>
  <si>
    <t>Rekapitulasi  Nilai  Pengetahuan Kelas 2  SD Wesley Semester  II</t>
  </si>
  <si>
    <t>Semarang,  Juni 2020</t>
  </si>
  <si>
    <t>Rekap Peringkat Kelas 2 SD Wesley Semester II</t>
  </si>
  <si>
    <t>Tahun Pelajaran 2019-2020</t>
  </si>
  <si>
    <t>( Feebe Kurhanto,S.E )</t>
  </si>
  <si>
    <t>Semarang ,  Juni 2020</t>
  </si>
  <si>
    <t>( FeebeKurhanto, S.E )</t>
  </si>
  <si>
    <t>B</t>
  </si>
  <si>
    <t>( Sara Laras Wati, S.S )</t>
  </si>
  <si>
    <t>SD WESLEY KELAS I SEMESTER II</t>
  </si>
  <si>
    <t>TAHUN PELAJARAN 2019 / 2020</t>
  </si>
  <si>
    <t>Bryce Widodo</t>
  </si>
  <si>
    <t>Calvin Aprilio</t>
  </si>
  <si>
    <t>Evan Sanders</t>
  </si>
  <si>
    <t>Gerald Finley Luo</t>
  </si>
  <si>
    <t>Marvin Jayden</t>
  </si>
  <si>
    <t>Matthew Christopher</t>
  </si>
  <si>
    <t>IPS</t>
  </si>
  <si>
    <t>IPA</t>
  </si>
  <si>
    <t>Menggambar</t>
  </si>
  <si>
    <t>B. Inggris</t>
  </si>
  <si>
    <t>KKM</t>
  </si>
  <si>
    <t>Rata - rata</t>
  </si>
  <si>
    <t xml:space="preserve">  IPS</t>
  </si>
  <si>
    <t xml:space="preserve">  IPA</t>
  </si>
  <si>
    <t xml:space="preserve"> Mengetahui</t>
  </si>
  <si>
    <t>TAHUN PELAJARAN 2021-2022</t>
  </si>
  <si>
    <t>Guru  Kelas 5</t>
  </si>
  <si>
    <t>Tahun  Pelajaran  2021-2022</t>
  </si>
  <si>
    <t>Guru  Kelas  5</t>
  </si>
  <si>
    <t>Tahun Pelajaran 2021 -2022</t>
  </si>
  <si>
    <t>SD WESLEY KELAS 5 SEMESTER II</t>
  </si>
  <si>
    <t>Semarang , 17 Juni 2022</t>
  </si>
  <si>
    <t>Rekapitulasi  Nilai  Ketrampilan dan Eskul Kelas 5 SD Wesley Semester  II</t>
  </si>
  <si>
    <t>Semarang , 17  Juni 2022</t>
  </si>
  <si>
    <t>Semarang, 17 Juni 2022</t>
  </si>
  <si>
    <t>Rekapitulasi  Nilai  Pengetahuan Kelas 5  SD Wesley Semester  II</t>
  </si>
  <si>
    <t>Rekap Peringkat Kelas 5 SD Wesley Semester II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</si>
</sst>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0.0"/>
    <numFmt numFmtId="165" formatCode="_(* #,##0.0_);_(* \(#,##0.0\);_(* &quot;-&quot;_);_(@_)"/>
  </numFmts>
  <fonts count="43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charset val="1"/>
      <scheme val="minor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b/>
      <i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David"/>
      <family val="2"/>
      <charset val="177"/>
    </font>
    <font>
      <b/>
      <sz val="12"/>
      <color theme="1"/>
      <name val="Century Schoolbook"/>
      <family val="1"/>
    </font>
    <font>
      <sz val="12"/>
      <color theme="1"/>
      <name val="Century Schoolbook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Arial Narrow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David"/>
      <family val="2"/>
      <charset val="177"/>
    </font>
    <font>
      <sz val="14"/>
      <color theme="1"/>
      <name val="David"/>
      <family val="2"/>
      <charset val="177"/>
    </font>
    <font>
      <b/>
      <sz val="14"/>
      <color theme="1"/>
      <name val="David"/>
      <family val="2"/>
      <charset val="177"/>
    </font>
    <font>
      <sz val="12"/>
      <color rgb="FF0070C0"/>
      <name val="Times New Roman"/>
      <family val="1"/>
    </font>
    <font>
      <i/>
      <sz val="12"/>
      <color rgb="FF0070C0"/>
      <name val="Times New Roman"/>
      <family val="1"/>
    </font>
    <font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sz val="14"/>
      <color rgb="FF00B050"/>
      <name val="Arial Narrow"/>
      <family val="2"/>
    </font>
    <font>
      <b/>
      <sz val="14"/>
      <color rgb="FF0070C0"/>
      <name val="Arial Narrow"/>
      <family val="2"/>
    </font>
    <font>
      <sz val="16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Calibri"/>
      <family val="2"/>
      <charset val="1"/>
      <scheme val="minor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rgb="FF0070C0"/>
      <name val="Times New Roman"/>
      <family val="1"/>
    </font>
    <font>
      <b/>
      <sz val="14"/>
      <color theme="1"/>
      <name val="Calibri"/>
      <family val="2"/>
      <charset val="1"/>
      <scheme val="minor"/>
    </font>
    <font>
      <b/>
      <sz val="14"/>
      <color rgb="FF0070C0"/>
      <name val="Times New Roman"/>
      <family val="1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David"/>
      <family val="2"/>
      <charset val="177"/>
    </font>
    <font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488">
    <xf numFmtId="0" fontId="0" fillId="0" borderId="0" xfId="0"/>
    <xf numFmtId="0" fontId="1" fillId="0" borderId="0" xfId="0" applyFont="1"/>
    <xf numFmtId="0" fontId="0" fillId="0" borderId="4" xfId="0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2" fillId="0" borderId="0" xfId="0" applyFont="1" applyBorder="1"/>
    <xf numFmtId="0" fontId="0" fillId="0" borderId="8" xfId="0" applyBorder="1"/>
    <xf numFmtId="0" fontId="1" fillId="0" borderId="6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1" fillId="0" borderId="10" xfId="0" applyFont="1" applyBorder="1"/>
    <xf numFmtId="0" fontId="1" fillId="0" borderId="1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41" fontId="11" fillId="0" borderId="0" xfId="1" applyFont="1" applyBorder="1" applyAlignment="1">
      <alignment horizontal="center"/>
    </xf>
    <xf numFmtId="0" fontId="11" fillId="0" borderId="0" xfId="0" quotePrefix="1" applyFont="1" applyBorder="1" applyAlignment="1">
      <alignment horizontal="center"/>
    </xf>
    <xf numFmtId="164" fontId="11" fillId="0" borderId="0" xfId="0" quotePrefix="1" applyNumberFormat="1" applyFont="1" applyBorder="1" applyAlignment="1">
      <alignment horizontal="center"/>
    </xf>
    <xf numFmtId="0" fontId="12" fillId="0" borderId="0" xfId="0" applyFont="1"/>
    <xf numFmtId="0" fontId="12" fillId="0" borderId="1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5" xfId="0" quotePrefix="1" applyFont="1" applyBorder="1" applyAlignment="1">
      <alignment horizontal="left"/>
    </xf>
    <xf numFmtId="0" fontId="12" fillId="0" borderId="11" xfId="0" applyFont="1" applyBorder="1" applyAlignment="1">
      <alignment horizontal="center"/>
    </xf>
    <xf numFmtId="0" fontId="3" fillId="0" borderId="0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2" fillId="0" borderId="5" xfId="0" quotePrefix="1" applyFont="1" applyBorder="1" applyAlignment="1">
      <alignment horizontal="center"/>
    </xf>
    <xf numFmtId="0" fontId="15" fillId="0" borderId="0" xfId="0" applyFont="1"/>
    <xf numFmtId="0" fontId="15" fillId="0" borderId="0" xfId="0" applyFont="1" applyBorder="1"/>
    <xf numFmtId="0" fontId="12" fillId="0" borderId="14" xfId="0" quotePrefix="1" applyFont="1" applyBorder="1" applyAlignment="1">
      <alignment horizontal="center"/>
    </xf>
    <xf numFmtId="0" fontId="12" fillId="0" borderId="13" xfId="0" quotePrefix="1" applyFont="1" applyBorder="1" applyAlignment="1">
      <alignment horizontal="center"/>
    </xf>
    <xf numFmtId="165" fontId="12" fillId="0" borderId="4" xfId="1" quotePrefix="1" applyNumberFormat="1" applyFont="1" applyBorder="1" applyAlignment="1">
      <alignment horizontal="right"/>
    </xf>
    <xf numFmtId="0" fontId="12" fillId="0" borderId="0" xfId="0" quotePrefix="1" applyFont="1" applyBorder="1" applyAlignment="1"/>
    <xf numFmtId="0" fontId="12" fillId="0" borderId="0" xfId="0" applyFont="1" applyAlignment="1"/>
    <xf numFmtId="0" fontId="11" fillId="0" borderId="0" xfId="0" quotePrefix="1" applyFont="1" applyBorder="1" applyAlignment="1"/>
    <xf numFmtId="0" fontId="12" fillId="0" borderId="0" xfId="0" applyFont="1" applyBorder="1" applyAlignment="1"/>
    <xf numFmtId="0" fontId="0" fillId="0" borderId="0" xfId="0" applyFont="1" applyAlignment="1"/>
    <xf numFmtId="2" fontId="0" fillId="0" borderId="0" xfId="0" applyNumberFormat="1" applyFont="1" applyAlignment="1"/>
    <xf numFmtId="0" fontId="3" fillId="0" borderId="0" xfId="0" applyFont="1"/>
    <xf numFmtId="2" fontId="12" fillId="0" borderId="0" xfId="0" quotePrefix="1" applyNumberFormat="1" applyFont="1" applyBorder="1" applyAlignment="1"/>
    <xf numFmtId="0" fontId="12" fillId="0" borderId="20" xfId="0" applyFont="1" applyBorder="1" applyAlignment="1">
      <alignment horizontal="center"/>
    </xf>
    <xf numFmtId="0" fontId="12" fillId="0" borderId="20" xfId="0" quotePrefix="1" applyFont="1" applyBorder="1" applyAlignment="1">
      <alignment horizontal="center"/>
    </xf>
    <xf numFmtId="165" fontId="12" fillId="0" borderId="15" xfId="1" quotePrefix="1" applyNumberFormat="1" applyFont="1" applyBorder="1" applyAlignment="1">
      <alignment horizontal="right"/>
    </xf>
    <xf numFmtId="165" fontId="12" fillId="0" borderId="13" xfId="1" applyNumberFormat="1" applyFont="1" applyBorder="1" applyAlignment="1">
      <alignment horizontal="left"/>
    </xf>
    <xf numFmtId="0" fontId="12" fillId="0" borderId="22" xfId="0" quotePrefix="1" applyFont="1" applyBorder="1" applyAlignment="1">
      <alignment horizontal="center"/>
    </xf>
    <xf numFmtId="0" fontId="12" fillId="0" borderId="32" xfId="0" quotePrefix="1" applyFont="1" applyBorder="1" applyAlignment="1">
      <alignment horizontal="center"/>
    </xf>
    <xf numFmtId="0" fontId="12" fillId="0" borderId="17" xfId="0" quotePrefix="1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33" xfId="0" quotePrefix="1" applyFont="1" applyBorder="1" applyAlignment="1">
      <alignment horizontal="center"/>
    </xf>
    <xf numFmtId="0" fontId="12" fillId="0" borderId="16" xfId="0" quotePrefix="1" applyFont="1" applyBorder="1" applyAlignment="1">
      <alignment horizontal="center"/>
    </xf>
    <xf numFmtId="0" fontId="12" fillId="0" borderId="12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11" xfId="0" quotePrefix="1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/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41" fontId="1" fillId="0" borderId="12" xfId="1" quotePrefix="1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2" xfId="0" quotePrefix="1" applyFont="1" applyBorder="1" applyAlignment="1">
      <alignment horizontal="right" vertical="center"/>
    </xf>
    <xf numFmtId="41" fontId="1" fillId="0" borderId="12" xfId="1" quotePrefix="1" applyFont="1" applyBorder="1" applyAlignment="1">
      <alignment horizontal="center" vertic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41" fontId="1" fillId="0" borderId="12" xfId="0" quotePrefix="1" applyNumberFormat="1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15" xfId="0" quotePrefix="1" applyFont="1" applyBorder="1" applyAlignment="1">
      <alignment horizontal="center" vertical="center"/>
    </xf>
    <xf numFmtId="41" fontId="1" fillId="0" borderId="12" xfId="1" applyFont="1" applyBorder="1" applyAlignment="1">
      <alignment horizontal="center" vertical="center"/>
    </xf>
    <xf numFmtId="0" fontId="1" fillId="0" borderId="15" xfId="0" applyFont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14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 vertical="center"/>
    </xf>
    <xf numFmtId="0" fontId="2" fillId="0" borderId="0" xfId="0" applyFont="1"/>
    <xf numFmtId="0" fontId="12" fillId="0" borderId="41" xfId="0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2" fillId="0" borderId="27" xfId="0" quotePrefix="1" applyFont="1" applyBorder="1" applyAlignment="1">
      <alignment horizontal="center"/>
    </xf>
    <xf numFmtId="0" fontId="12" fillId="0" borderId="26" xfId="0" quotePrefix="1" applyFont="1" applyBorder="1" applyAlignment="1">
      <alignment horizontal="center"/>
    </xf>
    <xf numFmtId="0" fontId="12" fillId="0" borderId="44" xfId="0" quotePrefix="1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19" xfId="0" applyFont="1" applyBorder="1"/>
    <xf numFmtId="0" fontId="12" fillId="0" borderId="45" xfId="0" applyFont="1" applyBorder="1"/>
    <xf numFmtId="0" fontId="12" fillId="0" borderId="46" xfId="0" applyFont="1" applyBorder="1"/>
    <xf numFmtId="0" fontId="12" fillId="0" borderId="19" xfId="0" quotePrefix="1" applyFont="1" applyBorder="1" applyAlignment="1">
      <alignment horizontal="center"/>
    </xf>
    <xf numFmtId="165" fontId="12" fillId="0" borderId="47" xfId="1" quotePrefix="1" applyNumberFormat="1" applyFont="1" applyBorder="1" applyAlignment="1">
      <alignment horizontal="right"/>
    </xf>
    <xf numFmtId="165" fontId="12" fillId="0" borderId="39" xfId="1" quotePrefix="1" applyNumberFormat="1" applyFont="1" applyBorder="1" applyAlignment="1">
      <alignment horizontal="right"/>
    </xf>
    <xf numFmtId="165" fontId="12" fillId="0" borderId="37" xfId="1" applyNumberFormat="1" applyFont="1" applyBorder="1" applyAlignment="1">
      <alignment horizontal="left"/>
    </xf>
    <xf numFmtId="165" fontId="12" fillId="0" borderId="45" xfId="1" applyNumberFormat="1" applyFont="1" applyBorder="1" applyAlignment="1">
      <alignment horizontal="left"/>
    </xf>
    <xf numFmtId="0" fontId="12" fillId="0" borderId="12" xfId="0" applyFont="1" applyBorder="1"/>
    <xf numFmtId="0" fontId="1" fillId="0" borderId="5" xfId="0" quotePrefix="1" applyFont="1" applyBorder="1" applyAlignment="1">
      <alignment horizontal="center"/>
    </xf>
    <xf numFmtId="41" fontId="1" fillId="0" borderId="12" xfId="0" quotePrefix="1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12" xfId="0" applyFont="1" applyBorder="1"/>
    <xf numFmtId="0" fontId="1" fillId="0" borderId="0" xfId="0" applyFont="1" applyBorder="1" applyAlignment="1">
      <alignment horizontal="center"/>
    </xf>
    <xf numFmtId="1" fontId="1" fillId="0" borderId="4" xfId="0" quotePrefix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41" fontId="1" fillId="0" borderId="13" xfId="0" quotePrefix="1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41" fontId="1" fillId="0" borderId="14" xfId="0" quotePrefix="1" applyNumberFormat="1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22" xfId="0" quotePrefix="1" applyFont="1" applyBorder="1" applyAlignment="1">
      <alignment horizontal="center"/>
    </xf>
    <xf numFmtId="0" fontId="1" fillId="0" borderId="21" xfId="0" quotePrefix="1" applyFont="1" applyBorder="1" applyAlignment="1">
      <alignment horizontal="center"/>
    </xf>
    <xf numFmtId="0" fontId="1" fillId="0" borderId="35" xfId="0" quotePrefix="1" applyFont="1" applyBorder="1" applyAlignment="1">
      <alignment horizontal="center"/>
    </xf>
    <xf numFmtId="0" fontId="1" fillId="0" borderId="23" xfId="0" quotePrefix="1" applyFont="1" applyBorder="1" applyAlignment="1">
      <alignment horizontal="center"/>
    </xf>
    <xf numFmtId="1" fontId="1" fillId="0" borderId="21" xfId="0" quotePrefix="1" applyNumberFormat="1" applyFont="1" applyBorder="1" applyAlignment="1">
      <alignment horizontal="center"/>
    </xf>
    <xf numFmtId="1" fontId="1" fillId="0" borderId="22" xfId="0" quotePrefix="1" applyNumberFormat="1" applyFont="1" applyBorder="1" applyAlignment="1">
      <alignment horizontal="center"/>
    </xf>
    <xf numFmtId="1" fontId="1" fillId="0" borderId="23" xfId="0" quotePrefix="1" applyNumberFormat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41" fontId="21" fillId="0" borderId="21" xfId="1" quotePrefix="1" applyFont="1" applyBorder="1" applyAlignment="1">
      <alignment horizontal="center"/>
    </xf>
    <xf numFmtId="41" fontId="21" fillId="0" borderId="22" xfId="1" quotePrefix="1" applyFont="1" applyBorder="1" applyAlignment="1">
      <alignment horizontal="center"/>
    </xf>
    <xf numFmtId="41" fontId="21" fillId="0" borderId="22" xfId="1" quotePrefix="1" applyFont="1" applyBorder="1" applyAlignment="1"/>
    <xf numFmtId="1" fontId="1" fillId="0" borderId="14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6" xfId="0" quotePrefix="1" applyFont="1" applyBorder="1" applyAlignment="1">
      <alignment horizontal="center"/>
    </xf>
    <xf numFmtId="0" fontId="1" fillId="0" borderId="38" xfId="0" quotePrefix="1" applyFont="1" applyBorder="1" applyAlignment="1">
      <alignment horizontal="center"/>
    </xf>
    <xf numFmtId="41" fontId="21" fillId="0" borderId="23" xfId="1" quotePrefix="1" applyFont="1" applyBorder="1" applyAlignment="1"/>
    <xf numFmtId="0" fontId="1" fillId="0" borderId="17" xfId="0" quotePrefix="1" applyFont="1" applyBorder="1" applyAlignment="1">
      <alignment horizontal="center"/>
    </xf>
    <xf numFmtId="0" fontId="21" fillId="0" borderId="4" xfId="0" quotePrefix="1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21" fillId="0" borderId="6" xfId="0" quotePrefix="1" applyFont="1" applyBorder="1" applyAlignment="1">
      <alignment horizontal="center"/>
    </xf>
    <xf numFmtId="1" fontId="1" fillId="0" borderId="6" xfId="0" quotePrefix="1" applyNumberFormat="1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5" xfId="0" quotePrefix="1" applyFont="1" applyBorder="1" applyAlignment="1">
      <alignment horizontal="center"/>
    </xf>
    <xf numFmtId="0" fontId="22" fillId="0" borderId="15" xfId="0" quotePrefix="1" applyFont="1" applyBorder="1" applyAlignment="1">
      <alignment horizontal="center"/>
    </xf>
    <xf numFmtId="1" fontId="1" fillId="0" borderId="15" xfId="0" quotePrefix="1" applyNumberFormat="1" applyFont="1" applyBorder="1" applyAlignment="1">
      <alignment horizontal="center"/>
    </xf>
    <xf numFmtId="0" fontId="1" fillId="0" borderId="13" xfId="0" quotePrefix="1" applyFont="1" applyBorder="1" applyAlignment="1">
      <alignment horizontal="center"/>
    </xf>
    <xf numFmtId="0" fontId="21" fillId="0" borderId="15" xfId="0" quotePrefix="1" applyFont="1" applyBorder="1" applyAlignment="1">
      <alignment horizontal="center"/>
    </xf>
    <xf numFmtId="0" fontId="1" fillId="0" borderId="15" xfId="0" applyFont="1" applyBorder="1"/>
    <xf numFmtId="1" fontId="21" fillId="0" borderId="0" xfId="0" quotePrefix="1" applyNumberFormat="1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2" fontId="12" fillId="0" borderId="35" xfId="0" quotePrefix="1" applyNumberFormat="1" applyFont="1" applyBorder="1" applyAlignment="1">
      <alignment horizontal="center"/>
    </xf>
    <xf numFmtId="0" fontId="12" fillId="0" borderId="35" xfId="0" quotePrefix="1" applyFont="1" applyBorder="1" applyAlignment="1">
      <alignment horizontal="center"/>
    </xf>
    <xf numFmtId="0" fontId="12" fillId="0" borderId="51" xfId="0" quotePrefix="1" applyFont="1" applyBorder="1" applyAlignment="1">
      <alignment horizontal="center"/>
    </xf>
    <xf numFmtId="1" fontId="12" fillId="0" borderId="22" xfId="0" quotePrefix="1" applyNumberFormat="1" applyFont="1" applyBorder="1" applyAlignment="1">
      <alignment horizontal="center"/>
    </xf>
    <xf numFmtId="1" fontId="12" fillId="0" borderId="16" xfId="0" quotePrefix="1" applyNumberFormat="1" applyFont="1" applyBorder="1" applyAlignment="1">
      <alignment horizontal="center"/>
    </xf>
    <xf numFmtId="165" fontId="12" fillId="0" borderId="52" xfId="1" quotePrefix="1" applyNumberFormat="1" applyFont="1" applyBorder="1" applyAlignment="1">
      <alignment horizontal="right"/>
    </xf>
    <xf numFmtId="165" fontId="12" fillId="0" borderId="46" xfId="1" applyNumberFormat="1" applyFont="1" applyBorder="1" applyAlignment="1">
      <alignment horizontal="left"/>
    </xf>
    <xf numFmtId="2" fontId="12" fillId="0" borderId="15" xfId="0" quotePrefix="1" applyNumberFormat="1" applyFont="1" applyBorder="1" applyAlignment="1">
      <alignment horizontal="center"/>
    </xf>
    <xf numFmtId="1" fontId="12" fillId="0" borderId="12" xfId="0" quotePrefix="1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1" fontId="21" fillId="0" borderId="0" xfId="1" quotePrefix="1" applyFont="1" applyBorder="1" applyAlignment="1">
      <alignment horizontal="center"/>
    </xf>
    <xf numFmtId="41" fontId="21" fillId="0" borderId="0" xfId="1" quotePrefix="1" applyFont="1" applyBorder="1" applyAlignment="1"/>
    <xf numFmtId="0" fontId="1" fillId="0" borderId="39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37" xfId="0" applyFont="1" applyBorder="1"/>
    <xf numFmtId="0" fontId="1" fillId="0" borderId="45" xfId="0" applyFont="1" applyBorder="1"/>
    <xf numFmtId="0" fontId="1" fillId="0" borderId="49" xfId="0" applyFont="1" applyBorder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/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quotePrefix="1" applyFont="1" applyBorder="1" applyAlignment="1">
      <alignment horizontal="right" vertical="center"/>
    </xf>
    <xf numFmtId="41" fontId="1" fillId="0" borderId="0" xfId="1" quotePrefix="1" applyFont="1" applyBorder="1" applyAlignment="1">
      <alignment horizontal="center" vertical="center"/>
    </xf>
    <xf numFmtId="41" fontId="1" fillId="0" borderId="12" xfId="0" quotePrefix="1" applyNumberFormat="1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1" fontId="23" fillId="0" borderId="0" xfId="0" quotePrefix="1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4" fillId="0" borderId="0" xfId="0" quotePrefix="1" applyFont="1" applyBorder="1" applyAlignment="1">
      <alignment horizontal="center"/>
    </xf>
    <xf numFmtId="0" fontId="23" fillId="0" borderId="0" xfId="0" quotePrefix="1" applyFont="1" applyBorder="1" applyAlignment="1">
      <alignment horizontal="center"/>
    </xf>
    <xf numFmtId="0" fontId="15" fillId="0" borderId="53" xfId="0" applyFont="1" applyBorder="1" applyAlignment="1">
      <alignment horizontal="center"/>
    </xf>
    <xf numFmtId="0" fontId="15" fillId="0" borderId="53" xfId="0" applyFont="1" applyBorder="1"/>
    <xf numFmtId="0" fontId="15" fillId="0" borderId="54" xfId="0" applyFont="1" applyBorder="1"/>
    <xf numFmtId="0" fontId="15" fillId="0" borderId="31" xfId="0" applyFont="1" applyBorder="1"/>
    <xf numFmtId="0" fontId="15" fillId="0" borderId="18" xfId="0" applyFont="1" applyBorder="1"/>
    <xf numFmtId="0" fontId="15" fillId="0" borderId="40" xfId="0" applyFont="1" applyBorder="1"/>
    <xf numFmtId="0" fontId="15" fillId="0" borderId="32" xfId="0" applyFont="1" applyBorder="1"/>
    <xf numFmtId="0" fontId="15" fillId="0" borderId="34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25" fillId="0" borderId="0" xfId="0" applyFont="1"/>
    <xf numFmtId="0" fontId="15" fillId="0" borderId="0" xfId="0" applyFont="1" applyAlignment="1">
      <alignment horizontal="center"/>
    </xf>
    <xf numFmtId="0" fontId="26" fillId="0" borderId="0" xfId="0" applyFont="1"/>
    <xf numFmtId="0" fontId="15" fillId="0" borderId="18" xfId="0" applyFont="1" applyBorder="1" applyAlignment="1">
      <alignment horizontal="center"/>
    </xf>
    <xf numFmtId="0" fontId="27" fillId="0" borderId="40" xfId="0" applyFont="1" applyBorder="1"/>
    <xf numFmtId="0" fontId="15" fillId="0" borderId="50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50" xfId="0" applyFont="1" applyBorder="1" applyAlignment="1"/>
    <xf numFmtId="0" fontId="15" fillId="0" borderId="32" xfId="0" applyFont="1" applyBorder="1" applyAlignment="1"/>
    <xf numFmtId="0" fontId="15" fillId="0" borderId="4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5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15" fillId="0" borderId="5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/>
    <xf numFmtId="0" fontId="29" fillId="0" borderId="0" xfId="0" applyFont="1"/>
    <xf numFmtId="0" fontId="30" fillId="0" borderId="0" xfId="0" applyFont="1" applyBorder="1"/>
    <xf numFmtId="0" fontId="31" fillId="0" borderId="0" xfId="0" applyFont="1" applyBorder="1"/>
    <xf numFmtId="0" fontId="32" fillId="0" borderId="0" xfId="0" quotePrefix="1" applyFont="1" applyBorder="1" applyAlignment="1">
      <alignment horizontal="center"/>
    </xf>
    <xf numFmtId="0" fontId="33" fillId="0" borderId="0" xfId="0" applyFont="1"/>
    <xf numFmtId="0" fontId="31" fillId="0" borderId="0" xfId="0" applyFont="1" applyAlignment="1"/>
    <xf numFmtId="0" fontId="34" fillId="0" borderId="0" xfId="0" quotePrefix="1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22" fillId="0" borderId="0" xfId="0" quotePrefix="1" applyFont="1" applyBorder="1" applyAlignment="1">
      <alignment horizontal="center"/>
    </xf>
    <xf numFmtId="1" fontId="1" fillId="0" borderId="0" xfId="0" quotePrefix="1" applyNumberFormat="1" applyFont="1" applyBorder="1" applyAlignment="1">
      <alignment horizontal="center"/>
    </xf>
    <xf numFmtId="41" fontId="1" fillId="0" borderId="0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1" fontId="1" fillId="0" borderId="0" xfId="0" quotePrefix="1" applyNumberFormat="1" applyFont="1" applyBorder="1" applyAlignment="1">
      <alignment horizontal="right" vertical="center"/>
    </xf>
    <xf numFmtId="41" fontId="1" fillId="0" borderId="0" xfId="1" quotePrefix="1" applyFont="1" applyBorder="1" applyAlignment="1">
      <alignment horizontal="right" vertical="center"/>
    </xf>
    <xf numFmtId="0" fontId="1" fillId="0" borderId="0" xfId="0" applyFont="1" applyBorder="1" applyAlignment="1"/>
    <xf numFmtId="0" fontId="31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1" fontId="1" fillId="0" borderId="20" xfId="0" quotePrefix="1" applyNumberFormat="1" applyFont="1" applyBorder="1" applyAlignment="1">
      <alignment horizontal="center"/>
    </xf>
    <xf numFmtId="41" fontId="1" fillId="0" borderId="20" xfId="0" quotePrefix="1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35" fillId="0" borderId="0" xfId="0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Border="1" applyAlignment="1"/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41" fontId="1" fillId="0" borderId="32" xfId="0" quotePrefix="1" applyNumberFormat="1" applyFont="1" applyBorder="1" applyAlignment="1">
      <alignment horizontal="center"/>
    </xf>
    <xf numFmtId="0" fontId="5" fillId="0" borderId="3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0" xfId="0" applyFont="1" applyFill="1" applyBorder="1" applyAlignment="1" applyProtection="1">
      <alignment horizontal="center" vertical="center" wrapText="1"/>
      <protection locked="0"/>
    </xf>
    <xf numFmtId="0" fontId="1" fillId="0" borderId="30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/>
    </xf>
    <xf numFmtId="0" fontId="1" fillId="0" borderId="54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37" fillId="0" borderId="20" xfId="0" applyFont="1" applyFill="1" applyBorder="1" applyProtection="1">
      <protection locked="0"/>
    </xf>
    <xf numFmtId="0" fontId="36" fillId="0" borderId="20" xfId="0" applyFont="1" applyFill="1" applyBorder="1" applyAlignment="1" applyProtection="1">
      <alignment horizontal="center" vertical="center" wrapText="1"/>
      <protection locked="0"/>
    </xf>
    <xf numFmtId="0" fontId="37" fillId="0" borderId="0" xfId="0" applyFont="1"/>
    <xf numFmtId="0" fontId="13" fillId="0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38" fillId="0" borderId="0" xfId="0" applyFont="1"/>
    <xf numFmtId="1" fontId="1" fillId="0" borderId="32" xfId="0" quotePrefix="1" applyNumberFormat="1" applyFont="1" applyBorder="1" applyAlignment="1">
      <alignment horizontal="center" vertical="center"/>
    </xf>
    <xf numFmtId="0" fontId="1" fillId="0" borderId="32" xfId="0" quotePrefix="1" applyFont="1" applyBorder="1" applyAlignment="1">
      <alignment horizontal="center" vertical="center"/>
    </xf>
    <xf numFmtId="0" fontId="1" fillId="0" borderId="20" xfId="0" quotePrefix="1" applyFont="1" applyBorder="1" applyAlignment="1">
      <alignment horizontal="center" vertical="center"/>
    </xf>
    <xf numFmtId="1" fontId="1" fillId="0" borderId="20" xfId="0" quotePrefix="1" applyNumberFormat="1" applyFont="1" applyBorder="1" applyAlignment="1">
      <alignment horizontal="center" vertical="center"/>
    </xf>
    <xf numFmtId="41" fontId="1" fillId="0" borderId="20" xfId="0" quotePrefix="1" applyNumberFormat="1" applyFont="1" applyBorder="1" applyAlignment="1">
      <alignment horizontal="center" vertical="center"/>
    </xf>
    <xf numFmtId="0" fontId="40" fillId="0" borderId="0" xfId="0" applyFont="1" applyAlignment="1">
      <alignment horizontal="center"/>
    </xf>
    <xf numFmtId="0" fontId="40" fillId="0" borderId="0" xfId="0" applyFont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18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Alignment="1"/>
    <xf numFmtId="0" fontId="12" fillId="0" borderId="29" xfId="0" quotePrefix="1" applyFont="1" applyBorder="1" applyAlignment="1">
      <alignment horizontal="center"/>
    </xf>
    <xf numFmtId="2" fontId="12" fillId="0" borderId="55" xfId="0" quotePrefix="1" applyNumberFormat="1" applyFont="1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Fill="1" applyBorder="1" applyAlignment="1" applyProtection="1">
      <alignment vertical="center"/>
      <protection locked="0"/>
    </xf>
    <xf numFmtId="0" fontId="13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39" fillId="0" borderId="3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/>
    </xf>
    <xf numFmtId="1" fontId="3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37" fillId="0" borderId="29" xfId="0" applyFont="1" applyBorder="1" applyAlignment="1">
      <alignment horizontal="center" vertical="center"/>
    </xf>
    <xf numFmtId="1" fontId="1" fillId="0" borderId="32" xfId="0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0" fontId="1" fillId="0" borderId="0" xfId="0" applyFont="1" applyFill="1" applyBorder="1" applyAlignment="1"/>
    <xf numFmtId="0" fontId="1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37" fillId="0" borderId="29" xfId="0" applyFont="1" applyFill="1" applyBorder="1" applyAlignment="1" applyProtection="1">
      <alignment horizontal="center"/>
      <protection locked="0"/>
    </xf>
    <xf numFmtId="0" fontId="37" fillId="0" borderId="28" xfId="0" applyFont="1" applyFill="1" applyBorder="1" applyAlignment="1" applyProtection="1">
      <alignment horizontal="center"/>
      <protection locked="0"/>
    </xf>
    <xf numFmtId="0" fontId="1" fillId="0" borderId="3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54" xfId="0" applyFont="1" applyBorder="1" applyAlignment="1">
      <alignment horizontal="center"/>
    </xf>
    <xf numFmtId="0" fontId="15" fillId="0" borderId="53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26" fillId="0" borderId="29" xfId="0" applyFont="1" applyBorder="1" applyAlignment="1">
      <alignment horizontal="center"/>
    </xf>
    <xf numFmtId="0" fontId="26" fillId="0" borderId="35" xfId="0" applyFont="1" applyBorder="1" applyAlignment="1">
      <alignment horizontal="center"/>
    </xf>
    <xf numFmtId="0" fontId="26" fillId="0" borderId="28" xfId="0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51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25" fillId="0" borderId="35" xfId="0" applyFont="1" applyBorder="1" applyAlignment="1">
      <alignment horizontal="center"/>
    </xf>
    <xf numFmtId="0" fontId="25" fillId="0" borderId="28" xfId="0" applyFont="1" applyBorder="1" applyAlignment="1">
      <alignment horizontal="center"/>
    </xf>
    <xf numFmtId="0" fontId="1" fillId="0" borderId="0" xfId="0" applyFont="1" applyBorder="1" applyAlignment="1"/>
    <xf numFmtId="1" fontId="21" fillId="0" borderId="0" xfId="0" quotePrefix="1" applyNumberFormat="1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 vertical="center"/>
    </xf>
    <xf numFmtId="0" fontId="39" fillId="0" borderId="31" xfId="0" applyFont="1" applyBorder="1" applyAlignment="1">
      <alignment horizontal="center" vertical="center"/>
    </xf>
    <xf numFmtId="41" fontId="0" fillId="0" borderId="0" xfId="0" applyNumberFormat="1" applyBorder="1" applyAlignment="1">
      <alignment horizontal="left" vertic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2" fillId="0" borderId="0" xfId="0" applyFont="1" applyBorder="1" applyAlignment="1"/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" fontId="21" fillId="0" borderId="15" xfId="0" quotePrefix="1" applyNumberFormat="1" applyFont="1" applyBorder="1" applyAlignment="1">
      <alignment horizontal="center"/>
    </xf>
    <xf numFmtId="1" fontId="21" fillId="0" borderId="13" xfId="0" quotePrefix="1" applyNumberFormat="1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39" fillId="0" borderId="33" xfId="0" applyFont="1" applyBorder="1" applyAlignment="1">
      <alignment horizontal="center" vertical="center"/>
    </xf>
    <xf numFmtId="0" fontId="39" fillId="0" borderId="32" xfId="0" applyFont="1" applyBorder="1" applyAlignment="1">
      <alignment horizontal="center" vertic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41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42" fillId="0" borderId="3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zoomScale="56" zoomScaleNormal="56" workbookViewId="0">
      <selection activeCell="V20" sqref="V20"/>
    </sheetView>
  </sheetViews>
  <sheetFormatPr defaultRowHeight="14.4"/>
  <cols>
    <col min="1" max="1" width="3.88671875" customWidth="1"/>
    <col min="2" max="2" width="28.44140625" customWidth="1"/>
    <col min="3" max="3" width="7" customWidth="1"/>
    <col min="4" max="4" width="6.6640625" customWidth="1"/>
    <col min="5" max="5" width="6.33203125" customWidth="1"/>
    <col min="6" max="6" width="6.88671875" customWidth="1"/>
    <col min="7" max="7" width="6.5546875" customWidth="1"/>
    <col min="8" max="8" width="6.6640625" customWidth="1"/>
    <col min="9" max="9" width="7" customWidth="1"/>
    <col min="10" max="10" width="7.109375" customWidth="1"/>
    <col min="11" max="11" width="7" customWidth="1"/>
    <col min="12" max="12" width="7.6640625" customWidth="1"/>
    <col min="13" max="13" width="8.109375" customWidth="1"/>
    <col min="14" max="14" width="7.6640625" customWidth="1"/>
    <col min="15" max="15" width="13.77734375" customWidth="1"/>
    <col min="16" max="16" width="10.6640625" customWidth="1"/>
    <col min="17" max="17" width="9.88671875" customWidth="1"/>
    <col min="18" max="18" width="7.6640625" customWidth="1"/>
  </cols>
  <sheetData>
    <row r="1" spans="1:23" ht="24.9" customHeight="1">
      <c r="A1" s="393" t="s">
        <v>218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45"/>
      <c r="S1" s="345"/>
    </row>
    <row r="2" spans="1:23" ht="24.9" customHeight="1">
      <c r="A2" s="396" t="s">
        <v>213</v>
      </c>
      <c r="B2" s="396"/>
      <c r="C2" s="396"/>
      <c r="D2" s="396"/>
      <c r="E2" s="396"/>
      <c r="F2" s="396"/>
      <c r="G2" s="396"/>
      <c r="H2" s="396"/>
      <c r="I2" s="396"/>
      <c r="J2" s="396"/>
      <c r="K2" s="396"/>
      <c r="L2" s="396"/>
      <c r="M2" s="396"/>
      <c r="N2" s="396"/>
      <c r="O2" s="396"/>
      <c r="P2" s="396"/>
      <c r="Q2" s="396"/>
      <c r="R2" s="344"/>
      <c r="S2" s="344"/>
    </row>
    <row r="3" spans="1:23" ht="24.9" customHeight="1">
      <c r="A3" s="343"/>
      <c r="B3" s="343"/>
      <c r="C3" s="343"/>
      <c r="D3" s="343"/>
      <c r="E3" s="343"/>
      <c r="F3" s="343"/>
      <c r="G3" s="343"/>
      <c r="H3" s="343"/>
      <c r="I3" s="343"/>
      <c r="J3" s="343"/>
      <c r="K3" s="343"/>
      <c r="L3" s="343"/>
      <c r="M3" s="343"/>
      <c r="N3" s="343"/>
      <c r="O3" s="343"/>
      <c r="P3" s="343"/>
      <c r="Q3" s="343"/>
      <c r="R3" s="343"/>
      <c r="S3" s="343"/>
    </row>
    <row r="4" spans="1:23" ht="24.9" customHeight="1">
      <c r="A4" s="395" t="s">
        <v>2</v>
      </c>
      <c r="B4" s="395" t="s">
        <v>44</v>
      </c>
      <c r="C4" s="395" t="s">
        <v>1</v>
      </c>
      <c r="D4" s="390" t="s">
        <v>40</v>
      </c>
      <c r="E4" s="315" t="s">
        <v>3</v>
      </c>
      <c r="F4" s="388" t="s">
        <v>4</v>
      </c>
      <c r="G4" s="323"/>
      <c r="H4" s="310"/>
      <c r="I4" s="389" t="s">
        <v>43</v>
      </c>
      <c r="J4" s="390" t="s">
        <v>41</v>
      </c>
      <c r="K4" s="320" t="s">
        <v>3</v>
      </c>
      <c r="L4" s="320" t="s">
        <v>3</v>
      </c>
      <c r="M4" s="361" t="s">
        <v>3</v>
      </c>
      <c r="N4" s="320" t="s">
        <v>12</v>
      </c>
      <c r="O4" s="315" t="s">
        <v>6</v>
      </c>
      <c r="P4" s="391" t="s">
        <v>51</v>
      </c>
      <c r="Q4" s="391"/>
      <c r="R4" s="392"/>
      <c r="S4" s="314"/>
      <c r="T4" s="382"/>
      <c r="U4" s="381"/>
      <c r="V4" s="10"/>
      <c r="W4" s="10"/>
    </row>
    <row r="5" spans="1:23" ht="24.9" customHeight="1">
      <c r="A5" s="395"/>
      <c r="B5" s="395"/>
      <c r="C5" s="395"/>
      <c r="D5" s="390"/>
      <c r="E5" s="324" t="s">
        <v>53</v>
      </c>
      <c r="F5" s="388"/>
      <c r="G5" s="325" t="s">
        <v>203</v>
      </c>
      <c r="H5" s="326" t="s">
        <v>202</v>
      </c>
      <c r="I5" s="389"/>
      <c r="J5" s="390"/>
      <c r="K5" s="327" t="s">
        <v>15</v>
      </c>
      <c r="L5" s="327" t="s">
        <v>5</v>
      </c>
      <c r="M5" s="327" t="s">
        <v>0</v>
      </c>
      <c r="N5" s="327" t="s">
        <v>6</v>
      </c>
      <c r="O5" s="324" t="s">
        <v>7</v>
      </c>
      <c r="P5" s="386" t="s">
        <v>204</v>
      </c>
      <c r="Q5" s="386" t="s">
        <v>205</v>
      </c>
      <c r="R5" s="386" t="s">
        <v>0</v>
      </c>
      <c r="S5" s="312"/>
      <c r="T5" s="382"/>
      <c r="U5" s="381"/>
      <c r="V5" s="10"/>
      <c r="W5" s="312"/>
    </row>
    <row r="6" spans="1:23" ht="24.9" customHeight="1">
      <c r="A6" s="395"/>
      <c r="B6" s="395"/>
      <c r="C6" s="395"/>
      <c r="D6" s="390"/>
      <c r="E6" s="316"/>
      <c r="F6" s="388"/>
      <c r="G6" s="328"/>
      <c r="H6" s="311"/>
      <c r="I6" s="389"/>
      <c r="J6" s="390"/>
      <c r="K6" s="321"/>
      <c r="L6" s="321"/>
      <c r="M6" s="360"/>
      <c r="N6" s="321"/>
      <c r="O6" s="316"/>
      <c r="P6" s="387"/>
      <c r="Q6" s="387"/>
      <c r="R6" s="387"/>
      <c r="S6" s="312"/>
      <c r="T6" s="209"/>
      <c r="U6" s="368"/>
      <c r="V6" s="368"/>
      <c r="W6" s="369"/>
    </row>
    <row r="7" spans="1:23" ht="24.9" customHeight="1">
      <c r="A7" s="308">
        <v>1</v>
      </c>
      <c r="B7" s="329" t="s">
        <v>196</v>
      </c>
      <c r="C7" s="335">
        <v>85</v>
      </c>
      <c r="D7" s="335">
        <v>79</v>
      </c>
      <c r="E7" s="335">
        <v>87</v>
      </c>
      <c r="F7" s="335">
        <v>85</v>
      </c>
      <c r="G7" s="335">
        <v>86</v>
      </c>
      <c r="H7" s="335">
        <v>82</v>
      </c>
      <c r="I7" s="335">
        <v>85</v>
      </c>
      <c r="J7" s="335">
        <v>82</v>
      </c>
      <c r="K7" s="335">
        <v>80</v>
      </c>
      <c r="L7" s="335">
        <v>77</v>
      </c>
      <c r="M7" s="336">
        <v>95</v>
      </c>
      <c r="N7" s="335">
        <f>SUM(C7:M7)</f>
        <v>923</v>
      </c>
      <c r="O7" s="335">
        <f>AVERAGE(C7:M7)</f>
        <v>83.909090909090907</v>
      </c>
      <c r="P7" s="330" t="s">
        <v>192</v>
      </c>
      <c r="Q7" s="330" t="s">
        <v>192</v>
      </c>
      <c r="R7" s="330" t="s">
        <v>11</v>
      </c>
      <c r="S7" s="313"/>
      <c r="T7" s="209"/>
      <c r="U7" s="368"/>
      <c r="V7" s="368"/>
      <c r="W7" s="370"/>
    </row>
    <row r="8" spans="1:23" ht="24.9" customHeight="1">
      <c r="A8" s="308">
        <v>2</v>
      </c>
      <c r="B8" s="329" t="s">
        <v>197</v>
      </c>
      <c r="C8" s="335">
        <v>90</v>
      </c>
      <c r="D8" s="335">
        <v>86</v>
      </c>
      <c r="E8" s="335">
        <v>90</v>
      </c>
      <c r="F8" s="335">
        <v>90</v>
      </c>
      <c r="G8" s="335">
        <v>89</v>
      </c>
      <c r="H8" s="335">
        <v>85</v>
      </c>
      <c r="I8" s="335">
        <v>85</v>
      </c>
      <c r="J8" s="335">
        <v>87</v>
      </c>
      <c r="K8" s="335">
        <v>82</v>
      </c>
      <c r="L8" s="335">
        <v>74</v>
      </c>
      <c r="M8" s="337">
        <v>99</v>
      </c>
      <c r="N8" s="335">
        <f>SUM(C8:M8)</f>
        <v>957</v>
      </c>
      <c r="O8" s="335">
        <f t="shared" ref="O8:O12" si="0">AVERAGE(C8:M8)</f>
        <v>87</v>
      </c>
      <c r="P8" s="330" t="s">
        <v>192</v>
      </c>
      <c r="Q8" s="330" t="s">
        <v>192</v>
      </c>
      <c r="R8" s="330" t="s">
        <v>11</v>
      </c>
      <c r="S8" s="313"/>
      <c r="T8" s="209"/>
      <c r="U8" s="368"/>
      <c r="V8" s="368"/>
      <c r="W8" s="370"/>
    </row>
    <row r="9" spans="1:23" ht="24.9" customHeight="1">
      <c r="A9" s="308">
        <v>3</v>
      </c>
      <c r="B9" s="329" t="s">
        <v>198</v>
      </c>
      <c r="C9" s="335">
        <v>87</v>
      </c>
      <c r="D9" s="335">
        <v>86</v>
      </c>
      <c r="E9" s="335">
        <v>89</v>
      </c>
      <c r="F9" s="335">
        <v>90</v>
      </c>
      <c r="G9" s="335">
        <v>89</v>
      </c>
      <c r="H9" s="335">
        <v>85</v>
      </c>
      <c r="I9" s="335">
        <v>85</v>
      </c>
      <c r="J9" s="335">
        <v>86</v>
      </c>
      <c r="K9" s="335">
        <v>83</v>
      </c>
      <c r="L9" s="335">
        <v>76</v>
      </c>
      <c r="M9" s="337">
        <v>99</v>
      </c>
      <c r="N9" s="335">
        <f>SUM(C9:M9)</f>
        <v>955</v>
      </c>
      <c r="O9" s="335">
        <f t="shared" si="0"/>
        <v>86.818181818181813</v>
      </c>
      <c r="P9" s="330" t="s">
        <v>192</v>
      </c>
      <c r="Q9" s="330" t="s">
        <v>192</v>
      </c>
      <c r="R9" s="330" t="s">
        <v>11</v>
      </c>
      <c r="S9" s="313"/>
      <c r="T9" s="209"/>
      <c r="U9" s="368"/>
      <c r="V9" s="368"/>
      <c r="W9" s="370"/>
    </row>
    <row r="10" spans="1:23" ht="24.9" customHeight="1">
      <c r="A10" s="308">
        <v>4</v>
      </c>
      <c r="B10" s="329" t="s">
        <v>199</v>
      </c>
      <c r="C10" s="335">
        <v>92</v>
      </c>
      <c r="D10" s="335">
        <v>86</v>
      </c>
      <c r="E10" s="335">
        <v>89</v>
      </c>
      <c r="F10" s="335">
        <v>90</v>
      </c>
      <c r="G10" s="335">
        <v>89</v>
      </c>
      <c r="H10" s="335">
        <v>85</v>
      </c>
      <c r="I10" s="335">
        <v>85</v>
      </c>
      <c r="J10" s="335">
        <v>86</v>
      </c>
      <c r="K10" s="335">
        <v>78</v>
      </c>
      <c r="L10" s="335">
        <v>77</v>
      </c>
      <c r="M10" s="337">
        <v>99</v>
      </c>
      <c r="N10" s="335">
        <f t="shared" ref="N10:N13" si="1">SUM(C10:M10)</f>
        <v>956</v>
      </c>
      <c r="O10" s="335">
        <f t="shared" si="0"/>
        <v>86.909090909090907</v>
      </c>
      <c r="P10" s="330" t="s">
        <v>192</v>
      </c>
      <c r="Q10" s="330" t="s">
        <v>192</v>
      </c>
      <c r="R10" s="330" t="s">
        <v>11</v>
      </c>
      <c r="S10" s="313"/>
      <c r="T10" s="209"/>
      <c r="U10" s="368"/>
      <c r="V10" s="368"/>
      <c r="W10" s="370"/>
    </row>
    <row r="11" spans="1:23" ht="24.9" customHeight="1">
      <c r="A11" s="308">
        <v>5</v>
      </c>
      <c r="B11" s="329" t="s">
        <v>200</v>
      </c>
      <c r="C11" s="335">
        <v>85</v>
      </c>
      <c r="D11" s="335">
        <v>79</v>
      </c>
      <c r="E11" s="335">
        <v>85</v>
      </c>
      <c r="F11" s="335">
        <v>91</v>
      </c>
      <c r="G11" s="335">
        <v>81</v>
      </c>
      <c r="H11" s="335">
        <v>82</v>
      </c>
      <c r="I11" s="335">
        <v>87</v>
      </c>
      <c r="J11" s="335">
        <v>80</v>
      </c>
      <c r="K11" s="335">
        <v>76</v>
      </c>
      <c r="L11" s="335">
        <v>77</v>
      </c>
      <c r="M11" s="337">
        <v>87</v>
      </c>
      <c r="N11" s="335">
        <f t="shared" si="1"/>
        <v>910</v>
      </c>
      <c r="O11" s="335">
        <f t="shared" si="0"/>
        <v>82.727272727272734</v>
      </c>
      <c r="P11" s="330" t="s">
        <v>192</v>
      </c>
      <c r="Q11" s="330" t="s">
        <v>192</v>
      </c>
      <c r="R11" s="330" t="s">
        <v>192</v>
      </c>
      <c r="S11" s="313"/>
      <c r="T11" s="209"/>
      <c r="U11" s="368"/>
      <c r="V11" s="368"/>
      <c r="W11" s="370"/>
    </row>
    <row r="12" spans="1:23" ht="24.9" customHeight="1">
      <c r="A12" s="308">
        <v>6</v>
      </c>
      <c r="B12" s="329" t="s">
        <v>201</v>
      </c>
      <c r="C12" s="335">
        <v>95</v>
      </c>
      <c r="D12" s="335">
        <v>88</v>
      </c>
      <c r="E12" s="335">
        <v>90</v>
      </c>
      <c r="F12" s="335">
        <v>94</v>
      </c>
      <c r="G12" s="335">
        <v>90</v>
      </c>
      <c r="H12" s="335">
        <v>92</v>
      </c>
      <c r="I12" s="335">
        <v>89</v>
      </c>
      <c r="J12" s="335">
        <v>89</v>
      </c>
      <c r="K12" s="335">
        <v>85</v>
      </c>
      <c r="L12" s="335">
        <v>94</v>
      </c>
      <c r="M12" s="337">
        <v>99</v>
      </c>
      <c r="N12" s="335">
        <f t="shared" si="1"/>
        <v>1005</v>
      </c>
      <c r="O12" s="335">
        <f t="shared" si="0"/>
        <v>91.36363636363636</v>
      </c>
      <c r="P12" s="330" t="s">
        <v>192</v>
      </c>
      <c r="Q12" s="330" t="s">
        <v>11</v>
      </c>
      <c r="R12" s="330" t="s">
        <v>11</v>
      </c>
      <c r="S12" s="313"/>
      <c r="T12" s="209"/>
      <c r="U12" s="368"/>
      <c r="V12" s="368"/>
      <c r="W12" s="313"/>
    </row>
    <row r="13" spans="1:23" ht="24.9" customHeight="1">
      <c r="A13" s="384" t="s">
        <v>12</v>
      </c>
      <c r="B13" s="385"/>
      <c r="C13" s="335">
        <f>SUM(C7:C12)</f>
        <v>534</v>
      </c>
      <c r="D13" s="335">
        <f>SUM(D7:D12)</f>
        <v>504</v>
      </c>
      <c r="E13" s="335">
        <f t="shared" ref="E13:M13" si="2">SUM(E7:E12)</f>
        <v>530</v>
      </c>
      <c r="F13" s="335">
        <f t="shared" si="2"/>
        <v>540</v>
      </c>
      <c r="G13" s="335">
        <f t="shared" si="2"/>
        <v>524</v>
      </c>
      <c r="H13" s="335">
        <f t="shared" si="2"/>
        <v>511</v>
      </c>
      <c r="I13" s="335">
        <f t="shared" si="2"/>
        <v>516</v>
      </c>
      <c r="J13" s="335">
        <f t="shared" si="2"/>
        <v>510</v>
      </c>
      <c r="K13" s="335">
        <f t="shared" si="2"/>
        <v>484</v>
      </c>
      <c r="L13" s="335">
        <f t="shared" si="2"/>
        <v>475</v>
      </c>
      <c r="M13" s="335">
        <f t="shared" si="2"/>
        <v>578</v>
      </c>
      <c r="N13" s="335">
        <f>SUM(C13:M13)</f>
        <v>5706</v>
      </c>
      <c r="O13" s="281">
        <f>AVERAGE(C13:M13)</f>
        <v>518.72727272727275</v>
      </c>
      <c r="P13" s="330"/>
      <c r="Q13" s="330"/>
      <c r="R13" s="330"/>
      <c r="S13" s="313"/>
      <c r="T13" s="368"/>
      <c r="U13" s="368"/>
      <c r="V13" s="368"/>
      <c r="W13" s="313"/>
    </row>
    <row r="14" spans="1:23" ht="24.9" customHeight="1">
      <c r="A14" s="384" t="s">
        <v>207</v>
      </c>
      <c r="B14" s="385"/>
      <c r="C14" s="335">
        <f>AVERAGE(C7:C12)</f>
        <v>89</v>
      </c>
      <c r="D14" s="335">
        <f t="shared" ref="D14:M14" si="3">AVERAGE(D7:D12)</f>
        <v>84</v>
      </c>
      <c r="E14" s="335">
        <f t="shared" si="3"/>
        <v>88.333333333333329</v>
      </c>
      <c r="F14" s="335">
        <f t="shared" si="3"/>
        <v>90</v>
      </c>
      <c r="G14" s="335">
        <f t="shared" si="3"/>
        <v>87.333333333333329</v>
      </c>
      <c r="H14" s="335">
        <f t="shared" si="3"/>
        <v>85.166666666666671</v>
      </c>
      <c r="I14" s="335">
        <f t="shared" si="3"/>
        <v>86</v>
      </c>
      <c r="J14" s="335">
        <f t="shared" si="3"/>
        <v>85</v>
      </c>
      <c r="K14" s="335">
        <f t="shared" si="3"/>
        <v>80.666666666666671</v>
      </c>
      <c r="L14" s="335">
        <f t="shared" si="3"/>
        <v>79.166666666666671</v>
      </c>
      <c r="M14" s="335">
        <f t="shared" si="3"/>
        <v>96.333333333333329</v>
      </c>
      <c r="N14" s="335">
        <f>AVERAGE(N7:N12)</f>
        <v>951</v>
      </c>
      <c r="O14" s="281">
        <f>AVERAGE(C14:M14)</f>
        <v>86.454545454545439</v>
      </c>
      <c r="P14" s="330"/>
      <c r="Q14" s="330"/>
      <c r="R14" s="330"/>
      <c r="S14" s="313"/>
      <c r="T14" s="209"/>
      <c r="U14" s="209"/>
      <c r="V14" s="368"/>
      <c r="W14" s="313"/>
    </row>
    <row r="15" spans="1:23" ht="24.9" customHeight="1">
      <c r="A15" s="384" t="s">
        <v>206</v>
      </c>
      <c r="B15" s="385"/>
      <c r="C15" s="335">
        <v>75</v>
      </c>
      <c r="D15" s="335">
        <v>75</v>
      </c>
      <c r="E15" s="335">
        <v>75</v>
      </c>
      <c r="F15" s="335">
        <v>75</v>
      </c>
      <c r="G15" s="335">
        <v>75</v>
      </c>
      <c r="H15" s="335">
        <v>75</v>
      </c>
      <c r="I15" s="335">
        <v>75</v>
      </c>
      <c r="J15" s="335">
        <v>75</v>
      </c>
      <c r="K15" s="335">
        <v>75</v>
      </c>
      <c r="L15" s="335">
        <v>75</v>
      </c>
      <c r="M15" s="337">
        <v>75</v>
      </c>
      <c r="N15" s="335"/>
      <c r="O15" s="281"/>
      <c r="P15" s="330"/>
      <c r="Q15" s="330"/>
      <c r="R15" s="330"/>
      <c r="S15" s="313"/>
      <c r="T15" s="313"/>
      <c r="U15" s="313"/>
      <c r="V15" s="313"/>
      <c r="W15" s="313"/>
    </row>
    <row r="16" spans="1:23" ht="24.9" customHeight="1">
      <c r="A16" s="309"/>
      <c r="B16" s="397" t="s">
        <v>27</v>
      </c>
      <c r="C16" s="397"/>
      <c r="D16" s="309"/>
      <c r="E16" s="30"/>
      <c r="F16" s="28"/>
      <c r="G16" s="30"/>
      <c r="H16" s="3"/>
      <c r="I16" s="28"/>
      <c r="J16" s="64"/>
      <c r="K16" s="3"/>
      <c r="L16" s="28"/>
      <c r="M16" s="331"/>
      <c r="N16" s="331" t="s">
        <v>219</v>
      </c>
      <c r="O16" s="309"/>
      <c r="P16" s="309"/>
      <c r="Q16" s="309"/>
      <c r="R16" s="313"/>
      <c r="S16" s="313"/>
      <c r="T16" s="313"/>
      <c r="U16" s="313"/>
      <c r="V16" s="313"/>
    </row>
    <row r="17" spans="1:22" ht="24.9" customHeight="1">
      <c r="A17" s="309"/>
      <c r="B17" s="394" t="s">
        <v>33</v>
      </c>
      <c r="C17" s="394"/>
      <c r="D17" s="307"/>
      <c r="E17" s="3"/>
      <c r="F17" s="3"/>
      <c r="G17" s="3"/>
      <c r="H17" s="3"/>
      <c r="I17" s="3"/>
      <c r="J17" s="1"/>
      <c r="K17" s="3"/>
      <c r="L17" s="3"/>
      <c r="M17" s="331"/>
      <c r="N17" s="331"/>
      <c r="O17" s="351" t="s">
        <v>212</v>
      </c>
      <c r="P17" s="309"/>
      <c r="Q17" s="309"/>
      <c r="R17" s="313"/>
      <c r="S17" s="313"/>
      <c r="T17" s="313"/>
      <c r="U17" s="313"/>
      <c r="V17" s="313"/>
    </row>
    <row r="18" spans="1:22" ht="24.9" customHeight="1">
      <c r="A18" s="309"/>
      <c r="B18" s="332"/>
      <c r="C18" s="3"/>
      <c r="D18" s="3"/>
      <c r="E18" s="3"/>
      <c r="F18" s="3"/>
      <c r="G18" s="3"/>
      <c r="H18" s="3"/>
      <c r="I18" s="3"/>
      <c r="J18" s="1"/>
      <c r="K18" s="3"/>
      <c r="L18" s="3"/>
      <c r="M18" s="331"/>
      <c r="N18" s="331"/>
      <c r="O18" s="309"/>
      <c r="P18" s="309"/>
      <c r="Q18" s="309"/>
      <c r="R18" s="313"/>
      <c r="S18" s="313"/>
    </row>
    <row r="19" spans="1:22" ht="24.9" customHeight="1">
      <c r="A19" s="63" t="s">
        <v>60</v>
      </c>
      <c r="B19" s="63"/>
      <c r="C19" s="3"/>
      <c r="D19" s="3"/>
      <c r="E19" s="3"/>
      <c r="F19" s="3"/>
      <c r="G19" s="3"/>
      <c r="H19" s="3"/>
      <c r="I19" s="3"/>
      <c r="J19" s="1"/>
      <c r="K19" s="3"/>
      <c r="L19" s="3"/>
      <c r="M19" s="331"/>
      <c r="N19" s="331"/>
      <c r="O19" s="108"/>
      <c r="P19" s="108"/>
      <c r="Q19" s="108"/>
      <c r="R19" s="313"/>
      <c r="S19" s="313"/>
    </row>
    <row r="20" spans="1:22" ht="24.9" customHeight="1">
      <c r="A20" s="63"/>
      <c r="B20" s="383" t="s">
        <v>42</v>
      </c>
      <c r="C20" s="383"/>
      <c r="D20" s="333"/>
      <c r="E20" s="254"/>
      <c r="F20" s="254"/>
      <c r="G20" s="254"/>
      <c r="H20" s="254"/>
      <c r="I20" s="254"/>
      <c r="J20" s="254"/>
      <c r="K20" s="254"/>
      <c r="L20" s="254"/>
      <c r="M20" s="334"/>
      <c r="N20" s="334"/>
      <c r="O20" s="306" t="s">
        <v>193</v>
      </c>
      <c r="P20" s="306"/>
      <c r="Q20" s="306"/>
      <c r="R20" s="313"/>
      <c r="S20" s="313"/>
    </row>
    <row r="21" spans="1:22" ht="24.9" customHeight="1">
      <c r="A21" s="63"/>
      <c r="R21" s="30"/>
      <c r="S21" s="28"/>
    </row>
    <row r="22" spans="1:22" ht="24.9" customHeight="1">
      <c r="A22" s="1"/>
      <c r="R22" s="3"/>
      <c r="S22" s="3"/>
    </row>
    <row r="23" spans="1:22" ht="24.9" customHeight="1">
      <c r="R23" s="3"/>
      <c r="S23" s="3"/>
    </row>
    <row r="24" spans="1:22" ht="24.9" customHeight="1">
      <c r="R24" s="3"/>
      <c r="S24" s="3"/>
    </row>
    <row r="25" spans="1:22" ht="24.9" customHeight="1">
      <c r="R25" s="1"/>
      <c r="S25" s="1"/>
    </row>
    <row r="26" spans="1:22" ht="24.9" customHeight="1">
      <c r="A26" s="301" t="s">
        <v>181</v>
      </c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1"/>
    </row>
    <row r="27" spans="1:22" ht="21">
      <c r="A27" s="302" t="s">
        <v>182</v>
      </c>
      <c r="B27" s="302"/>
      <c r="C27" s="302"/>
      <c r="D27" s="302"/>
      <c r="E27" s="302"/>
      <c r="F27" s="302"/>
      <c r="G27" s="302"/>
      <c r="H27" s="302"/>
      <c r="I27" s="302"/>
      <c r="J27" s="302"/>
      <c r="K27" s="302"/>
      <c r="L27" s="302"/>
      <c r="M27" s="302"/>
      <c r="N27" s="302"/>
      <c r="O27" s="302"/>
      <c r="P27" s="302"/>
      <c r="Q27" s="302"/>
    </row>
    <row r="28" spans="1:22" ht="16.2" thickBot="1">
      <c r="A28" s="303"/>
      <c r="B28" s="303"/>
      <c r="C28" s="303"/>
      <c r="D28" s="303"/>
      <c r="E28" s="303"/>
      <c r="F28" s="303"/>
      <c r="G28" s="303"/>
      <c r="H28" s="303"/>
      <c r="I28" s="303"/>
      <c r="J28" s="303"/>
      <c r="K28" s="303"/>
      <c r="L28" s="303"/>
      <c r="M28" s="303"/>
      <c r="N28" s="303"/>
      <c r="O28" s="303"/>
      <c r="P28" s="303"/>
      <c r="Q28" s="303"/>
    </row>
    <row r="29" spans="1:22" ht="21.6" thickBot="1">
      <c r="A29" s="401" t="s">
        <v>2</v>
      </c>
      <c r="B29" s="403" t="s">
        <v>44</v>
      </c>
      <c r="C29" s="403" t="s">
        <v>1</v>
      </c>
      <c r="D29" s="405" t="s">
        <v>40</v>
      </c>
      <c r="E29" s="71" t="s">
        <v>3</v>
      </c>
      <c r="F29" s="407" t="s">
        <v>4</v>
      </c>
      <c r="G29" s="403" t="s">
        <v>43</v>
      </c>
      <c r="H29" s="403" t="s">
        <v>41</v>
      </c>
      <c r="I29" s="71" t="s">
        <v>3</v>
      </c>
      <c r="J29" s="71" t="s">
        <v>3</v>
      </c>
      <c r="K29" s="112" t="s">
        <v>12</v>
      </c>
      <c r="L29" s="71" t="s">
        <v>6</v>
      </c>
      <c r="M29" s="304" t="s">
        <v>51</v>
      </c>
      <c r="N29" s="304"/>
      <c r="O29" s="304"/>
      <c r="P29" s="304"/>
      <c r="Q29" s="304"/>
      <c r="R29" s="301"/>
      <c r="S29" s="301"/>
    </row>
    <row r="30" spans="1:22" ht="24.9" customHeight="1">
      <c r="A30" s="402"/>
      <c r="B30" s="404"/>
      <c r="C30" s="404"/>
      <c r="D30" s="406"/>
      <c r="E30" s="72" t="s">
        <v>53</v>
      </c>
      <c r="F30" s="408"/>
      <c r="G30" s="404"/>
      <c r="H30" s="404"/>
      <c r="I30" s="72" t="s">
        <v>15</v>
      </c>
      <c r="J30" s="72" t="s">
        <v>5</v>
      </c>
      <c r="K30" s="84" t="s">
        <v>6</v>
      </c>
      <c r="L30" s="72" t="s">
        <v>7</v>
      </c>
      <c r="M30" s="180" t="s">
        <v>48</v>
      </c>
      <c r="N30" s="71" t="s">
        <v>58</v>
      </c>
      <c r="O30" s="71" t="s">
        <v>66</v>
      </c>
      <c r="P30" s="71" t="s">
        <v>50</v>
      </c>
      <c r="Q30" s="71" t="s">
        <v>52</v>
      </c>
      <c r="R30" s="302"/>
      <c r="S30" s="302"/>
    </row>
    <row r="31" spans="1:22" ht="24.9" customHeight="1" thickBot="1">
      <c r="A31" s="402"/>
      <c r="B31" s="404"/>
      <c r="C31" s="404"/>
      <c r="D31" s="406"/>
      <c r="E31" s="73"/>
      <c r="F31" s="408"/>
      <c r="G31" s="404"/>
      <c r="H31" s="404"/>
      <c r="I31" s="72"/>
      <c r="J31" s="72"/>
      <c r="K31" s="84"/>
      <c r="L31" s="72"/>
      <c r="M31" s="83"/>
      <c r="N31" s="72" t="s">
        <v>59</v>
      </c>
      <c r="O31" s="72"/>
      <c r="P31" s="72"/>
      <c r="Q31" s="72"/>
      <c r="R31" s="303"/>
      <c r="S31" s="303"/>
    </row>
    <row r="32" spans="1:22" ht="24.9" customHeight="1" thickBot="1">
      <c r="A32" s="125"/>
      <c r="B32" s="199"/>
      <c r="C32" s="135"/>
      <c r="D32" s="127"/>
      <c r="E32" s="139"/>
      <c r="F32" s="119"/>
      <c r="G32" s="119"/>
      <c r="H32" s="136"/>
      <c r="I32" s="119"/>
      <c r="J32" s="119"/>
      <c r="K32" s="129"/>
      <c r="L32" s="122"/>
      <c r="M32" s="125"/>
      <c r="N32" s="192"/>
      <c r="O32" s="119"/>
      <c r="P32" s="195"/>
      <c r="Q32" s="125"/>
      <c r="R32" s="305"/>
      <c r="S32" s="10"/>
    </row>
    <row r="33" spans="1:19" ht="24.9" customHeight="1">
      <c r="A33" s="114"/>
      <c r="B33" s="200"/>
      <c r="C33" s="114"/>
      <c r="D33" s="115"/>
      <c r="E33" s="118"/>
      <c r="F33" s="118"/>
      <c r="G33" s="118"/>
      <c r="H33" s="120"/>
      <c r="I33" s="118"/>
      <c r="J33" s="118"/>
      <c r="K33" s="130"/>
      <c r="L33" s="123"/>
      <c r="M33" s="114"/>
      <c r="N33" s="193"/>
      <c r="O33" s="118"/>
      <c r="P33" s="196"/>
      <c r="Q33" s="114"/>
      <c r="R33" s="180" t="s">
        <v>0</v>
      </c>
      <c r="S33" s="10"/>
    </row>
    <row r="34" spans="1:19" ht="24.9" customHeight="1" thickBot="1">
      <c r="A34" s="114"/>
      <c r="B34" s="200"/>
      <c r="C34" s="114"/>
      <c r="D34" s="115"/>
      <c r="E34" s="118"/>
      <c r="F34" s="118"/>
      <c r="G34" s="118"/>
      <c r="H34" s="120"/>
      <c r="I34" s="118"/>
      <c r="J34" s="118"/>
      <c r="K34" s="131"/>
      <c r="L34" s="123"/>
      <c r="M34" s="114"/>
      <c r="N34" s="193"/>
      <c r="O34" s="118"/>
      <c r="P34" s="196"/>
      <c r="Q34" s="114"/>
      <c r="R34" s="83"/>
    </row>
    <row r="35" spans="1:19" ht="24.9" customHeight="1">
      <c r="A35" s="114"/>
      <c r="B35" s="200"/>
      <c r="C35" s="114"/>
      <c r="D35" s="115"/>
      <c r="E35" s="118"/>
      <c r="F35" s="118"/>
      <c r="G35" s="118"/>
      <c r="H35" s="120"/>
      <c r="I35" s="118"/>
      <c r="J35" s="118"/>
      <c r="K35" s="131"/>
      <c r="L35" s="123"/>
      <c r="M35" s="114"/>
      <c r="N35" s="193"/>
      <c r="O35" s="118"/>
      <c r="P35" s="196"/>
      <c r="Q35" s="114"/>
      <c r="R35" s="119"/>
    </row>
    <row r="36" spans="1:19" ht="24.9" customHeight="1">
      <c r="A36" s="114"/>
      <c r="B36" s="200"/>
      <c r="C36" s="114"/>
      <c r="D36" s="115"/>
      <c r="E36" s="118"/>
      <c r="F36" s="118"/>
      <c r="G36" s="118"/>
      <c r="H36" s="120"/>
      <c r="I36" s="118"/>
      <c r="J36" s="118"/>
      <c r="K36" s="131"/>
      <c r="L36" s="123"/>
      <c r="M36" s="114"/>
      <c r="N36" s="193"/>
      <c r="O36" s="118"/>
      <c r="P36" s="196"/>
      <c r="Q36" s="114"/>
      <c r="R36" s="118"/>
    </row>
    <row r="37" spans="1:19" ht="24.9" customHeight="1">
      <c r="A37" s="114"/>
      <c r="B37" s="200"/>
      <c r="C37" s="114"/>
      <c r="D37" s="115"/>
      <c r="E37" s="118"/>
      <c r="F37" s="118"/>
      <c r="G37" s="118"/>
      <c r="H37" s="120"/>
      <c r="I37" s="118"/>
      <c r="J37" s="118"/>
      <c r="K37" s="131"/>
      <c r="L37" s="123"/>
      <c r="M37" s="114"/>
      <c r="N37" s="193"/>
      <c r="O37" s="118"/>
      <c r="P37" s="196"/>
      <c r="Q37" s="114"/>
      <c r="R37" s="118"/>
    </row>
    <row r="38" spans="1:19" ht="24.9" customHeight="1">
      <c r="A38" s="114"/>
      <c r="B38" s="200"/>
      <c r="C38" s="114"/>
      <c r="D38" s="115"/>
      <c r="E38" s="118"/>
      <c r="F38" s="118"/>
      <c r="G38" s="118"/>
      <c r="H38" s="120"/>
      <c r="I38" s="118"/>
      <c r="J38" s="118"/>
      <c r="K38" s="131"/>
      <c r="L38" s="123"/>
      <c r="M38" s="114"/>
      <c r="N38" s="193"/>
      <c r="O38" s="118"/>
      <c r="P38" s="196"/>
      <c r="Q38" s="114"/>
      <c r="R38" s="118"/>
    </row>
    <row r="39" spans="1:19" ht="24.9" customHeight="1" thickBot="1">
      <c r="A39" s="126"/>
      <c r="B39" s="201"/>
      <c r="C39" s="126"/>
      <c r="D39" s="128"/>
      <c r="E39" s="121"/>
      <c r="F39" s="121"/>
      <c r="G39" s="121"/>
      <c r="H39" s="137"/>
      <c r="I39" s="121"/>
      <c r="J39" s="121"/>
      <c r="K39" s="138"/>
      <c r="L39" s="124"/>
      <c r="M39" s="126"/>
      <c r="N39" s="194"/>
      <c r="O39" s="121"/>
      <c r="P39" s="197"/>
      <c r="Q39" s="126"/>
      <c r="R39" s="118"/>
    </row>
    <row r="40" spans="1:19" ht="24.9" customHeight="1" thickBot="1">
      <c r="A40" s="187"/>
      <c r="B40" s="109"/>
      <c r="C40" s="85"/>
      <c r="D40" s="132"/>
      <c r="E40" s="85"/>
      <c r="F40" s="85"/>
      <c r="G40" s="85"/>
      <c r="H40" s="132"/>
      <c r="I40" s="85"/>
      <c r="J40" s="133"/>
      <c r="K40" s="85"/>
      <c r="L40" s="134"/>
      <c r="M40" s="65"/>
      <c r="N40" s="65"/>
      <c r="O40" s="198"/>
      <c r="P40" s="65"/>
      <c r="Q40" s="80"/>
      <c r="R40" s="118"/>
    </row>
    <row r="41" spans="1:19" ht="24.9" customHeight="1" thickBot="1">
      <c r="A41" s="189"/>
      <c r="B41" s="13"/>
      <c r="C41" s="74"/>
      <c r="D41" s="116"/>
      <c r="E41" s="74"/>
      <c r="F41" s="74"/>
      <c r="G41" s="74"/>
      <c r="H41" s="116"/>
      <c r="I41" s="74"/>
      <c r="J41" s="113"/>
      <c r="K41" s="74"/>
      <c r="L41" s="74"/>
      <c r="M41" s="67"/>
      <c r="N41" s="68"/>
      <c r="O41" s="81"/>
      <c r="P41" s="66"/>
      <c r="Q41" s="82"/>
      <c r="R41" s="118"/>
    </row>
    <row r="42" spans="1:19" ht="24.9" customHeight="1" thickBot="1">
      <c r="A42" s="187"/>
      <c r="B42" s="13"/>
      <c r="C42" s="75"/>
      <c r="D42" s="117"/>
      <c r="E42" s="75"/>
      <c r="F42" s="75"/>
      <c r="G42" s="76"/>
      <c r="H42" s="77"/>
      <c r="I42" s="75"/>
      <c r="J42" s="117"/>
      <c r="K42" s="75"/>
      <c r="L42" s="69"/>
      <c r="M42" s="70"/>
      <c r="N42" s="68"/>
      <c r="O42" s="79"/>
      <c r="P42" s="66"/>
      <c r="Q42" s="82"/>
      <c r="R42" s="121"/>
    </row>
    <row r="43" spans="1:19" ht="24.9" customHeight="1" thickBot="1">
      <c r="A43" s="181"/>
      <c r="B43" s="3"/>
      <c r="C43" s="209"/>
      <c r="D43" s="209"/>
      <c r="E43" s="209"/>
      <c r="F43" s="209"/>
      <c r="G43" s="209"/>
      <c r="H43" s="209"/>
      <c r="I43" s="209"/>
      <c r="J43" s="209"/>
      <c r="K43" s="209"/>
      <c r="L43" s="211"/>
      <c r="M43" s="212"/>
      <c r="N43" s="210"/>
      <c r="O43" s="210"/>
      <c r="P43" s="214"/>
      <c r="Q43" s="214"/>
      <c r="R43" s="80"/>
    </row>
    <row r="44" spans="1:19" ht="24.9" customHeight="1" thickBot="1">
      <c r="A44" s="176"/>
      <c r="B44" s="398" t="s">
        <v>27</v>
      </c>
      <c r="C44" s="398"/>
      <c r="D44" s="398"/>
      <c r="E44" s="202"/>
      <c r="F44" s="203"/>
      <c r="G44" s="202"/>
      <c r="H44" s="6"/>
      <c r="I44" s="203"/>
      <c r="J44" s="204"/>
      <c r="K44" s="6"/>
      <c r="L44" s="43"/>
      <c r="M44" s="43" t="s">
        <v>183</v>
      </c>
      <c r="N44" s="248"/>
      <c r="O44" s="248"/>
      <c r="P44" s="248"/>
      <c r="Q44" s="30"/>
      <c r="R44" s="82"/>
    </row>
    <row r="45" spans="1:19" ht="24.9" customHeight="1" thickBot="1">
      <c r="A45" s="63" t="s">
        <v>60</v>
      </c>
      <c r="B45" s="399" t="s">
        <v>33</v>
      </c>
      <c r="C45" s="399"/>
      <c r="D45" s="399"/>
      <c r="E45" s="6"/>
      <c r="F45" s="6"/>
      <c r="G45" s="6"/>
      <c r="H45" s="6"/>
      <c r="I45" s="6"/>
      <c r="J45" s="86"/>
      <c r="K45" s="6"/>
      <c r="L45" s="43"/>
      <c r="M45" s="43"/>
      <c r="N45" s="248" t="s">
        <v>184</v>
      </c>
      <c r="O45" s="248"/>
      <c r="P45" s="248"/>
      <c r="Q45" s="3"/>
      <c r="R45" s="82"/>
    </row>
    <row r="46" spans="1:19" ht="24.9" customHeight="1">
      <c r="A46" s="63"/>
      <c r="B46" s="207"/>
      <c r="C46" s="207"/>
      <c r="D46" s="207"/>
      <c r="E46" s="6"/>
      <c r="F46" s="6"/>
      <c r="G46" s="6"/>
      <c r="H46" s="6"/>
      <c r="I46" s="6"/>
      <c r="J46" s="86"/>
      <c r="K46" s="6"/>
      <c r="L46" s="43"/>
      <c r="M46" s="43"/>
      <c r="N46" s="248"/>
      <c r="O46" s="248"/>
      <c r="P46" s="248"/>
      <c r="Q46" s="3"/>
      <c r="R46" s="214"/>
    </row>
    <row r="47" spans="1:19" ht="24.9" customHeight="1">
      <c r="A47" s="63"/>
      <c r="B47" s="205"/>
      <c r="C47" s="6"/>
      <c r="D47" s="6"/>
      <c r="E47" s="6"/>
      <c r="F47" s="6"/>
      <c r="G47" s="6"/>
      <c r="H47" s="6"/>
      <c r="I47" s="6"/>
      <c r="J47" s="86"/>
      <c r="K47" s="6"/>
      <c r="L47" s="43"/>
      <c r="M47" s="43"/>
      <c r="N47" s="208"/>
      <c r="O47" s="208"/>
      <c r="P47" s="208"/>
      <c r="Q47" s="3"/>
      <c r="R47" s="30"/>
      <c r="S47" s="28"/>
    </row>
    <row r="48" spans="1:19" ht="24.9" customHeight="1">
      <c r="A48" s="63"/>
      <c r="B48" s="409" t="s">
        <v>191</v>
      </c>
      <c r="C48" s="409"/>
      <c r="D48" s="409"/>
      <c r="E48" s="257"/>
      <c r="F48" s="257"/>
      <c r="G48" s="257"/>
      <c r="H48" s="257"/>
      <c r="I48" s="257"/>
      <c r="J48" s="271"/>
      <c r="K48" s="257"/>
      <c r="L48" s="259"/>
      <c r="M48" s="259"/>
      <c r="N48" s="262" t="s">
        <v>42</v>
      </c>
      <c r="O48" s="262"/>
      <c r="P48" s="248"/>
      <c r="Q48" s="3"/>
      <c r="R48" s="3"/>
      <c r="S48" s="3"/>
    </row>
    <row r="49" spans="1:19" ht="24.9" customHeight="1">
      <c r="A49" s="1"/>
      <c r="B49" s="398"/>
      <c r="C49" s="398"/>
      <c r="D49" s="398"/>
      <c r="E49" s="86"/>
      <c r="F49" s="86"/>
      <c r="G49" s="86"/>
      <c r="H49" s="86"/>
      <c r="I49" s="86"/>
      <c r="J49" s="86"/>
      <c r="K49" s="86"/>
      <c r="L49" s="86"/>
      <c r="M49" s="86"/>
      <c r="N49" s="400"/>
      <c r="O49" s="400"/>
      <c r="P49" s="1"/>
      <c r="Q49" s="1"/>
      <c r="R49" s="3"/>
      <c r="S49" s="3"/>
    </row>
    <row r="50" spans="1:19" ht="24.9" customHeight="1">
      <c r="R50" s="3"/>
      <c r="S50" s="3"/>
    </row>
    <row r="51" spans="1:19" ht="24.9" customHeight="1">
      <c r="R51" s="3"/>
      <c r="S51" s="3"/>
    </row>
    <row r="52" spans="1:19" ht="24.9" customHeight="1">
      <c r="R52" s="1"/>
      <c r="S52" s="1"/>
    </row>
    <row r="53" spans="1:19" ht="24.9" customHeight="1"/>
  </sheetData>
  <mergeCells count="32">
    <mergeCell ref="B44:D44"/>
    <mergeCell ref="B45:D45"/>
    <mergeCell ref="B49:D49"/>
    <mergeCell ref="N49:O49"/>
    <mergeCell ref="A29:A31"/>
    <mergeCell ref="B29:B31"/>
    <mergeCell ref="C29:C31"/>
    <mergeCell ref="D29:D31"/>
    <mergeCell ref="F29:F31"/>
    <mergeCell ref="G29:G31"/>
    <mergeCell ref="H29:H31"/>
    <mergeCell ref="B48:D48"/>
    <mergeCell ref="A1:Q1"/>
    <mergeCell ref="B17:C17"/>
    <mergeCell ref="A4:A6"/>
    <mergeCell ref="B4:B6"/>
    <mergeCell ref="C4:C6"/>
    <mergeCell ref="D4:D6"/>
    <mergeCell ref="A2:Q2"/>
    <mergeCell ref="Q5:Q6"/>
    <mergeCell ref="B16:C16"/>
    <mergeCell ref="T4:T5"/>
    <mergeCell ref="B20:C20"/>
    <mergeCell ref="A13:B13"/>
    <mergeCell ref="A14:B14"/>
    <mergeCell ref="A15:B15"/>
    <mergeCell ref="P5:P6"/>
    <mergeCell ref="F4:F6"/>
    <mergeCell ref="I4:I6"/>
    <mergeCell ref="J4:J6"/>
    <mergeCell ref="P4:R4"/>
    <mergeCell ref="R5:R6"/>
  </mergeCells>
  <pageMargins left="0.9055118110236221" right="0" top="0.98425196850393704" bottom="0" header="0.31496062992125984" footer="0.31496062992125984"/>
  <pageSetup paperSize="14" scale="9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U1:AL106"/>
  <sheetViews>
    <sheetView topLeftCell="R14" zoomScale="78" zoomScaleNormal="78" workbookViewId="0">
      <selection activeCell="U28" sqref="U28:AL54"/>
    </sheetView>
  </sheetViews>
  <sheetFormatPr defaultRowHeight="14.4"/>
  <cols>
    <col min="1" max="1" width="3.33203125" customWidth="1"/>
    <col min="2" max="2" width="20.6640625" customWidth="1"/>
    <col min="3" max="11" width="7.6640625" customWidth="1"/>
    <col min="14" max="16" width="4.6640625" customWidth="1"/>
    <col min="20" max="20" width="6.44140625" customWidth="1"/>
    <col min="21" max="21" width="4.6640625" customWidth="1"/>
    <col min="22" max="22" width="20.5546875" customWidth="1"/>
    <col min="23" max="32" width="4.6640625" customWidth="1"/>
    <col min="33" max="33" width="11.6640625" customWidth="1"/>
    <col min="34" max="34" width="14" customWidth="1"/>
    <col min="35" max="35" width="15.5546875" customWidth="1"/>
    <col min="36" max="36" width="5.33203125" customWidth="1"/>
    <col min="37" max="37" width="10.88671875" customWidth="1"/>
    <col min="38" max="38" width="13.6640625" customWidth="1"/>
    <col min="45" max="45" width="8.6640625" customWidth="1"/>
  </cols>
  <sheetData>
    <row r="1" spans="21:38"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</row>
    <row r="3" spans="21:38" ht="20.399999999999999">
      <c r="U3" s="425" t="s">
        <v>36</v>
      </c>
      <c r="V3" s="425"/>
      <c r="W3" s="425"/>
      <c r="X3" s="425"/>
      <c r="Y3" s="425"/>
      <c r="Z3" s="425"/>
      <c r="AA3" s="425"/>
      <c r="AB3" s="425"/>
      <c r="AC3" s="425"/>
      <c r="AD3" s="425"/>
      <c r="AE3" s="425"/>
      <c r="AF3" s="425"/>
      <c r="AG3" s="425"/>
      <c r="AH3" s="425"/>
      <c r="AI3" s="425"/>
      <c r="AJ3" s="425"/>
      <c r="AK3" s="425"/>
      <c r="AL3" s="425"/>
    </row>
    <row r="4" spans="21:38" ht="20.399999999999999">
      <c r="U4" s="426" t="s">
        <v>194</v>
      </c>
      <c r="V4" s="426"/>
      <c r="W4" s="426"/>
      <c r="X4" s="426"/>
      <c r="Y4" s="426"/>
      <c r="Z4" s="426"/>
      <c r="AA4" s="426"/>
      <c r="AB4" s="426"/>
      <c r="AC4" s="426"/>
      <c r="AD4" s="426"/>
      <c r="AE4" s="426"/>
      <c r="AF4" s="426"/>
      <c r="AG4" s="426"/>
      <c r="AH4" s="426"/>
      <c r="AI4" s="426"/>
      <c r="AJ4" s="426"/>
      <c r="AK4" s="426"/>
      <c r="AL4" s="426"/>
    </row>
    <row r="5" spans="21:38" ht="20.399999999999999">
      <c r="U5" s="426" t="s">
        <v>195</v>
      </c>
      <c r="V5" s="426"/>
      <c r="W5" s="426"/>
      <c r="X5" s="426"/>
      <c r="Y5" s="426"/>
      <c r="Z5" s="426"/>
      <c r="AA5" s="426"/>
      <c r="AB5" s="426"/>
      <c r="AC5" s="426"/>
      <c r="AD5" s="426"/>
      <c r="AE5" s="426"/>
      <c r="AF5" s="426"/>
      <c r="AG5" s="426"/>
      <c r="AH5" s="426"/>
      <c r="AI5" s="426"/>
      <c r="AJ5" s="426"/>
      <c r="AK5" s="426"/>
      <c r="AL5" s="426"/>
    </row>
    <row r="6" spans="21:38" ht="15" thickBot="1"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21:38" ht="16.2" thickBot="1">
      <c r="U7" s="411" t="s">
        <v>2</v>
      </c>
      <c r="V7" s="413" t="s">
        <v>16</v>
      </c>
      <c r="W7" s="415" t="s">
        <v>17</v>
      </c>
      <c r="X7" s="416"/>
      <c r="Y7" s="416"/>
      <c r="Z7" s="416"/>
      <c r="AA7" s="416"/>
      <c r="AB7" s="416"/>
      <c r="AC7" s="416"/>
      <c r="AD7" s="416"/>
      <c r="AE7" s="416"/>
      <c r="AF7" s="417"/>
      <c r="AG7" s="165" t="s">
        <v>6</v>
      </c>
      <c r="AH7" s="21" t="s">
        <v>18</v>
      </c>
      <c r="AI7" s="418" t="s">
        <v>20</v>
      </c>
      <c r="AJ7" s="419"/>
      <c r="AK7" s="159" t="s">
        <v>12</v>
      </c>
      <c r="AL7" s="411" t="s">
        <v>23</v>
      </c>
    </row>
    <row r="8" spans="21:38" ht="16.2" thickBot="1">
      <c r="U8" s="412"/>
      <c r="V8" s="414"/>
      <c r="W8" s="53">
        <v>1</v>
      </c>
      <c r="X8" s="53">
        <v>2</v>
      </c>
      <c r="Y8" s="54">
        <v>3</v>
      </c>
      <c r="Z8" s="53">
        <v>4</v>
      </c>
      <c r="AA8" s="53">
        <v>5</v>
      </c>
      <c r="AB8" s="158">
        <v>6</v>
      </c>
      <c r="AC8" s="53">
        <v>7</v>
      </c>
      <c r="AD8" s="157">
        <v>8</v>
      </c>
      <c r="AE8" s="54">
        <v>9</v>
      </c>
      <c r="AF8" s="55">
        <v>10</v>
      </c>
      <c r="AG8" s="166" t="s">
        <v>7</v>
      </c>
      <c r="AH8" s="23" t="s">
        <v>19</v>
      </c>
      <c r="AI8" s="420" t="s">
        <v>21</v>
      </c>
      <c r="AJ8" s="421"/>
      <c r="AK8" s="160" t="s">
        <v>22</v>
      </c>
      <c r="AL8" s="412"/>
    </row>
    <row r="9" spans="21:38" ht="15.6">
      <c r="U9" s="94">
        <v>1</v>
      </c>
      <c r="V9" s="96" t="s">
        <v>24</v>
      </c>
      <c r="W9" s="87" t="s">
        <v>13</v>
      </c>
      <c r="X9" s="52" t="s">
        <v>13</v>
      </c>
      <c r="Y9" s="52" t="s">
        <v>13</v>
      </c>
      <c r="Z9" s="52" t="s">
        <v>13</v>
      </c>
      <c r="AA9" s="52" t="s">
        <v>13</v>
      </c>
      <c r="AB9" s="45" t="s">
        <v>13</v>
      </c>
      <c r="AC9" s="45" t="s">
        <v>13</v>
      </c>
      <c r="AD9" s="45" t="s">
        <v>13</v>
      </c>
      <c r="AE9" s="50">
        <v>7</v>
      </c>
      <c r="AF9" s="45" t="s">
        <v>13</v>
      </c>
      <c r="AG9" s="167">
        <v>9.1300000000000008</v>
      </c>
      <c r="AH9" s="170" t="s">
        <v>49</v>
      </c>
      <c r="AI9" s="101">
        <f>+AG9/10*100</f>
        <v>91.3</v>
      </c>
      <c r="AJ9" s="102" t="s">
        <v>34</v>
      </c>
      <c r="AK9" s="99">
        <v>7</v>
      </c>
      <c r="AL9" s="51"/>
    </row>
    <row r="10" spans="21:38" ht="15.6">
      <c r="U10" s="95">
        <f>+U9+1</f>
        <v>2</v>
      </c>
      <c r="V10" s="97" t="s">
        <v>37</v>
      </c>
      <c r="W10" s="89" t="s">
        <v>13</v>
      </c>
      <c r="X10" s="45" t="s">
        <v>13</v>
      </c>
      <c r="Y10" s="45" t="s">
        <v>13</v>
      </c>
      <c r="Z10" s="45" t="s">
        <v>13</v>
      </c>
      <c r="AA10" s="45" t="s">
        <v>13</v>
      </c>
      <c r="AB10" s="45" t="s">
        <v>13</v>
      </c>
      <c r="AC10" s="45">
        <v>1</v>
      </c>
      <c r="AD10" s="46">
        <v>3</v>
      </c>
      <c r="AE10" s="46">
        <v>6</v>
      </c>
      <c r="AF10" s="45" t="s">
        <v>13</v>
      </c>
      <c r="AG10" s="167">
        <v>9.1300000000000008</v>
      </c>
      <c r="AH10" s="170" t="s">
        <v>49</v>
      </c>
      <c r="AI10" s="100">
        <f t="shared" ref="AI10:AI14" si="0">+AG10/10*100</f>
        <v>91.3</v>
      </c>
      <c r="AJ10" s="103" t="s">
        <v>34</v>
      </c>
      <c r="AK10" s="99">
        <v>10</v>
      </c>
      <c r="AL10" s="49"/>
    </row>
    <row r="11" spans="21:38" ht="15.6">
      <c r="U11" s="95">
        <f t="shared" ref="U11:U15" si="1">+U10+1</f>
        <v>3</v>
      </c>
      <c r="V11" s="97" t="s">
        <v>28</v>
      </c>
      <c r="W11" s="89" t="s">
        <v>13</v>
      </c>
      <c r="X11" s="45" t="s">
        <v>13</v>
      </c>
      <c r="Y11" s="45" t="s">
        <v>13</v>
      </c>
      <c r="Z11" s="45" t="s">
        <v>13</v>
      </c>
      <c r="AA11" s="45" t="s">
        <v>13</v>
      </c>
      <c r="AB11" s="46" t="s">
        <v>13</v>
      </c>
      <c r="AC11" s="45">
        <v>1</v>
      </c>
      <c r="AD11" s="46">
        <v>6</v>
      </c>
      <c r="AE11" s="46">
        <v>4</v>
      </c>
      <c r="AF11" s="45" t="s">
        <v>13</v>
      </c>
      <c r="AG11" s="168">
        <v>9</v>
      </c>
      <c r="AH11" s="170" t="s">
        <v>49</v>
      </c>
      <c r="AI11" s="100">
        <f t="shared" si="0"/>
        <v>90</v>
      </c>
      <c r="AJ11" s="103" t="s">
        <v>34</v>
      </c>
      <c r="AK11" s="99">
        <v>10</v>
      </c>
      <c r="AL11" s="49"/>
    </row>
    <row r="12" spans="21:38" ht="15.6">
      <c r="U12" s="95">
        <f t="shared" si="1"/>
        <v>4</v>
      </c>
      <c r="V12" s="97" t="s">
        <v>25</v>
      </c>
      <c r="W12" s="89" t="s">
        <v>13</v>
      </c>
      <c r="X12" s="45" t="s">
        <v>13</v>
      </c>
      <c r="Y12" s="45" t="s">
        <v>13</v>
      </c>
      <c r="Z12" s="45" t="s">
        <v>13</v>
      </c>
      <c r="AA12" s="45" t="s">
        <v>13</v>
      </c>
      <c r="AB12" s="45" t="s">
        <v>13</v>
      </c>
      <c r="AC12" s="45">
        <v>2</v>
      </c>
      <c r="AD12" s="46">
        <v>2</v>
      </c>
      <c r="AE12" s="46">
        <v>6</v>
      </c>
      <c r="AF12" s="45" t="s">
        <v>13</v>
      </c>
      <c r="AG12" s="167">
        <v>8.8800000000000008</v>
      </c>
      <c r="AH12" s="170" t="s">
        <v>49</v>
      </c>
      <c r="AI12" s="100">
        <f t="shared" si="0"/>
        <v>88.800000000000011</v>
      </c>
      <c r="AJ12" s="103" t="s">
        <v>34</v>
      </c>
      <c r="AK12" s="99">
        <v>10</v>
      </c>
      <c r="AL12" s="49"/>
    </row>
    <row r="13" spans="21:38" ht="15.6">
      <c r="U13" s="95">
        <v>5</v>
      </c>
      <c r="V13" s="97" t="s">
        <v>38</v>
      </c>
      <c r="W13" s="89" t="s">
        <v>13</v>
      </c>
      <c r="X13" s="45" t="s">
        <v>13</v>
      </c>
      <c r="Y13" s="45" t="s">
        <v>13</v>
      </c>
      <c r="Z13" s="45" t="s">
        <v>13</v>
      </c>
      <c r="AA13" s="45" t="s">
        <v>13</v>
      </c>
      <c r="AB13" s="45" t="s">
        <v>13</v>
      </c>
      <c r="AC13" s="45">
        <v>1</v>
      </c>
      <c r="AD13" s="46">
        <v>4</v>
      </c>
      <c r="AE13" s="45">
        <v>5</v>
      </c>
      <c r="AF13" s="45" t="s">
        <v>13</v>
      </c>
      <c r="AG13" s="168">
        <v>8.8800000000000008</v>
      </c>
      <c r="AH13" s="170" t="s">
        <v>49</v>
      </c>
      <c r="AI13" s="100">
        <f t="shared" si="0"/>
        <v>88.800000000000011</v>
      </c>
      <c r="AJ13" s="103" t="s">
        <v>34</v>
      </c>
      <c r="AK13" s="99">
        <v>10</v>
      </c>
      <c r="AL13" s="49"/>
    </row>
    <row r="14" spans="21:38" ht="15.6">
      <c r="U14" s="95">
        <f t="shared" si="1"/>
        <v>6</v>
      </c>
      <c r="V14" s="97" t="s">
        <v>39</v>
      </c>
      <c r="W14" s="89" t="s">
        <v>13</v>
      </c>
      <c r="X14" s="45" t="s">
        <v>13</v>
      </c>
      <c r="Y14" s="45" t="s">
        <v>13</v>
      </c>
      <c r="Z14" s="45" t="s">
        <v>13</v>
      </c>
      <c r="AA14" s="45" t="s">
        <v>13</v>
      </c>
      <c r="AB14" s="45" t="s">
        <v>13</v>
      </c>
      <c r="AC14" s="45" t="s">
        <v>13</v>
      </c>
      <c r="AD14" s="46">
        <v>5</v>
      </c>
      <c r="AE14" s="45">
        <v>5</v>
      </c>
      <c r="AF14" s="45" t="s">
        <v>13</v>
      </c>
      <c r="AG14" s="168" t="s">
        <v>64</v>
      </c>
      <c r="AH14" s="170" t="s">
        <v>49</v>
      </c>
      <c r="AI14" s="100">
        <f t="shared" si="0"/>
        <v>85</v>
      </c>
      <c r="AJ14" s="103" t="s">
        <v>34</v>
      </c>
      <c r="AK14" s="99">
        <v>10</v>
      </c>
      <c r="AL14" s="49"/>
    </row>
    <row r="15" spans="21:38" ht="15.6">
      <c r="U15" s="95">
        <f t="shared" si="1"/>
        <v>7</v>
      </c>
      <c r="V15" s="97" t="s">
        <v>29</v>
      </c>
      <c r="W15" s="92"/>
      <c r="X15" s="46"/>
      <c r="Y15" s="46"/>
      <c r="Z15" s="46"/>
      <c r="AA15" s="46"/>
      <c r="AB15" s="46"/>
      <c r="AC15" s="46"/>
      <c r="AD15" s="46"/>
      <c r="AE15" s="46"/>
      <c r="AF15" s="91"/>
      <c r="AG15" s="168"/>
      <c r="AH15" s="49"/>
      <c r="AI15" s="36"/>
      <c r="AJ15" s="22"/>
      <c r="AK15" s="99"/>
      <c r="AL15" s="49"/>
    </row>
    <row r="16" spans="21:38" ht="15.6">
      <c r="U16" s="20"/>
      <c r="V16" s="97" t="s">
        <v>30</v>
      </c>
      <c r="W16" s="89" t="s">
        <v>13</v>
      </c>
      <c r="X16" s="45" t="s">
        <v>13</v>
      </c>
      <c r="Y16" s="56" t="s">
        <v>13</v>
      </c>
      <c r="Z16" s="45" t="s">
        <v>13</v>
      </c>
      <c r="AA16" s="45" t="s">
        <v>13</v>
      </c>
      <c r="AB16" s="45" t="s">
        <v>13</v>
      </c>
      <c r="AC16" s="57">
        <v>1</v>
      </c>
      <c r="AD16" s="46">
        <v>4</v>
      </c>
      <c r="AE16" s="45">
        <v>5</v>
      </c>
      <c r="AF16" s="45" t="s">
        <v>13</v>
      </c>
      <c r="AG16" s="168">
        <v>8.5</v>
      </c>
      <c r="AH16" s="170" t="s">
        <v>49</v>
      </c>
      <c r="AI16" s="100">
        <f t="shared" ref="AI16:AI18" si="2">+AG16/10*100</f>
        <v>85</v>
      </c>
      <c r="AJ16" s="103" t="s">
        <v>34</v>
      </c>
      <c r="AK16" s="99">
        <v>10</v>
      </c>
      <c r="AL16" s="49"/>
    </row>
    <row r="17" spans="21:38" ht="15.6">
      <c r="U17" s="20"/>
      <c r="V17" s="97" t="s">
        <v>31</v>
      </c>
      <c r="W17" s="89" t="s">
        <v>13</v>
      </c>
      <c r="X17" s="162" t="s">
        <v>13</v>
      </c>
      <c r="Y17" s="45" t="s">
        <v>13</v>
      </c>
      <c r="Z17" s="163" t="s">
        <v>13</v>
      </c>
      <c r="AA17" s="45" t="s">
        <v>13</v>
      </c>
      <c r="AB17" s="162" t="s">
        <v>13</v>
      </c>
      <c r="AC17" s="45">
        <v>2</v>
      </c>
      <c r="AD17" s="163">
        <v>4</v>
      </c>
      <c r="AE17" s="46">
        <v>4</v>
      </c>
      <c r="AF17" s="45" t="s">
        <v>13</v>
      </c>
      <c r="AG17" s="168">
        <v>8.6300000000000008</v>
      </c>
      <c r="AH17" s="170" t="s">
        <v>49</v>
      </c>
      <c r="AI17" s="100">
        <f t="shared" si="2"/>
        <v>86.300000000000011</v>
      </c>
      <c r="AJ17" s="103" t="s">
        <v>34</v>
      </c>
      <c r="AK17" s="99">
        <v>10</v>
      </c>
      <c r="AL17" s="49"/>
    </row>
    <row r="18" spans="21:38" ht="16.2" thickBot="1">
      <c r="U18" s="20"/>
      <c r="V18" s="98" t="s">
        <v>32</v>
      </c>
      <c r="W18" s="161" t="s">
        <v>13</v>
      </c>
      <c r="X18" s="56" t="s">
        <v>13</v>
      </c>
      <c r="Y18" s="164" t="s">
        <v>13</v>
      </c>
      <c r="Z18" s="56" t="s">
        <v>13</v>
      </c>
      <c r="AA18" s="56" t="s">
        <v>13</v>
      </c>
      <c r="AB18" s="56" t="s">
        <v>13</v>
      </c>
      <c r="AC18" s="164">
        <v>5</v>
      </c>
      <c r="AD18" s="164" t="s">
        <v>13</v>
      </c>
      <c r="AE18" s="57">
        <v>4</v>
      </c>
      <c r="AF18" s="93">
        <v>1</v>
      </c>
      <c r="AG18" s="169">
        <v>8.61</v>
      </c>
      <c r="AH18" s="171" t="s">
        <v>49</v>
      </c>
      <c r="AI18" s="172">
        <f t="shared" si="2"/>
        <v>86.1</v>
      </c>
      <c r="AJ18" s="173" t="s">
        <v>34</v>
      </c>
      <c r="AK18" s="31">
        <v>10</v>
      </c>
      <c r="AL18" s="58"/>
    </row>
    <row r="19" spans="21:38" ht="16.2" thickBot="1">
      <c r="U19" s="23"/>
      <c r="V19" s="104" t="s">
        <v>26</v>
      </c>
      <c r="W19" s="34"/>
      <c r="X19" s="34"/>
      <c r="Y19" s="34"/>
      <c r="Z19" s="34"/>
      <c r="AA19" s="34"/>
      <c r="AB19" s="34"/>
      <c r="AC19" s="34"/>
      <c r="AD19" s="34"/>
      <c r="AE19" s="34"/>
      <c r="AF19" s="35"/>
      <c r="AG19" s="174">
        <f>(+AG18+AG17+AG16+AG14+AG13+AG12+AG11+AG10+AG9)/9</f>
        <v>8.8066666666666666</v>
      </c>
      <c r="AH19" s="175" t="s">
        <v>49</v>
      </c>
      <c r="AI19" s="47">
        <f>+AG19/10*100</f>
        <v>88.066666666666677</v>
      </c>
      <c r="AJ19" s="48" t="s">
        <v>34</v>
      </c>
      <c r="AK19" s="35"/>
      <c r="AL19" s="59"/>
    </row>
    <row r="20" spans="21:38" ht="15.6">
      <c r="U20" s="14"/>
      <c r="V20" s="15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8"/>
      <c r="AJ20" s="18"/>
      <c r="AK20" s="17"/>
      <c r="AL20" s="16"/>
    </row>
    <row r="21" spans="21:38" ht="15.6">
      <c r="U21" s="19"/>
      <c r="V21" s="40" t="s">
        <v>45</v>
      </c>
      <c r="W21" s="40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410" t="s">
        <v>62</v>
      </c>
      <c r="AI21" s="410"/>
      <c r="AJ21" s="410"/>
      <c r="AK21" s="410"/>
      <c r="AL21" s="410"/>
    </row>
    <row r="22" spans="21:38" ht="15.6">
      <c r="U22" s="19"/>
      <c r="V22" s="40" t="s">
        <v>46</v>
      </c>
      <c r="W22" s="40"/>
      <c r="X22" s="37"/>
      <c r="Y22" s="37"/>
      <c r="Z22" s="37"/>
      <c r="AA22" s="37"/>
      <c r="AB22" s="37"/>
      <c r="AC22" s="37"/>
      <c r="AD22" s="37"/>
      <c r="AE22" s="37"/>
      <c r="AF22" s="37"/>
      <c r="AG22" s="44"/>
      <c r="AH22" s="37"/>
      <c r="AI22" s="40" t="s">
        <v>47</v>
      </c>
      <c r="AJ22" s="40"/>
      <c r="AK22" s="40"/>
      <c r="AL22" s="40"/>
    </row>
    <row r="23" spans="21:38" ht="15.6">
      <c r="U23" s="19"/>
      <c r="V23" s="38"/>
      <c r="W23" s="38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8"/>
      <c r="AJ23" s="38"/>
      <c r="AK23" s="38"/>
      <c r="AL23" s="19"/>
    </row>
    <row r="24" spans="21:38"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2"/>
      <c r="AH24" s="41"/>
      <c r="AI24" s="41"/>
      <c r="AJ24" s="41"/>
      <c r="AK24" s="41"/>
    </row>
    <row r="25" spans="21:38"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</row>
    <row r="26" spans="21:38" ht="15.6">
      <c r="V26" s="38" t="s">
        <v>63</v>
      </c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0" t="s">
        <v>42</v>
      </c>
      <c r="AI26" s="410"/>
      <c r="AJ26" s="410"/>
      <c r="AK26" s="410"/>
      <c r="AL26" s="410"/>
    </row>
    <row r="28" spans="21:38" ht="21">
      <c r="U28" s="422" t="s">
        <v>36</v>
      </c>
      <c r="V28" s="422"/>
      <c r="W28" s="422"/>
      <c r="X28" s="422"/>
      <c r="Y28" s="422"/>
      <c r="Z28" s="422"/>
      <c r="AA28" s="422"/>
      <c r="AB28" s="422"/>
      <c r="AC28" s="422"/>
      <c r="AD28" s="422"/>
      <c r="AE28" s="422"/>
      <c r="AF28" s="422"/>
      <c r="AG28" s="422"/>
      <c r="AH28" s="422"/>
      <c r="AI28" s="422"/>
      <c r="AJ28" s="422"/>
      <c r="AK28" s="422"/>
      <c r="AL28" s="422"/>
    </row>
    <row r="29" spans="21:38" ht="21">
      <c r="U29" s="423" t="s">
        <v>216</v>
      </c>
      <c r="V29" s="423"/>
      <c r="W29" s="423"/>
      <c r="X29" s="423"/>
      <c r="Y29" s="423"/>
      <c r="Z29" s="423"/>
      <c r="AA29" s="423"/>
      <c r="AB29" s="423"/>
      <c r="AC29" s="423"/>
      <c r="AD29" s="423"/>
      <c r="AE29" s="423"/>
      <c r="AF29" s="423"/>
      <c r="AG29" s="423"/>
      <c r="AH29" s="423"/>
      <c r="AI29" s="423"/>
      <c r="AJ29" s="423"/>
      <c r="AK29" s="423"/>
      <c r="AL29" s="423"/>
    </row>
    <row r="30" spans="21:38" ht="21">
      <c r="U30" s="423" t="s">
        <v>211</v>
      </c>
      <c r="V30" s="423"/>
      <c r="W30" s="423"/>
      <c r="X30" s="423"/>
      <c r="Y30" s="423"/>
      <c r="Z30" s="423"/>
      <c r="AA30" s="423"/>
      <c r="AB30" s="423"/>
      <c r="AC30" s="423"/>
      <c r="AD30" s="423"/>
      <c r="AE30" s="423"/>
      <c r="AF30" s="423"/>
      <c r="AG30" s="423"/>
      <c r="AH30" s="423"/>
      <c r="AI30" s="423"/>
      <c r="AJ30" s="423"/>
      <c r="AK30" s="423"/>
      <c r="AL30" s="423"/>
    </row>
    <row r="31" spans="21:38" ht="15" thickBot="1"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21:38" ht="16.2" thickBot="1">
      <c r="U32" s="411" t="s">
        <v>2</v>
      </c>
      <c r="V32" s="413" t="s">
        <v>16</v>
      </c>
      <c r="W32" s="415" t="s">
        <v>17</v>
      </c>
      <c r="X32" s="416"/>
      <c r="Y32" s="416"/>
      <c r="Z32" s="416"/>
      <c r="AA32" s="416"/>
      <c r="AB32" s="416"/>
      <c r="AC32" s="416"/>
      <c r="AD32" s="416"/>
      <c r="AE32" s="416"/>
      <c r="AF32" s="417"/>
      <c r="AG32" s="165" t="s">
        <v>6</v>
      </c>
      <c r="AH32" s="21" t="s">
        <v>18</v>
      </c>
      <c r="AI32" s="418" t="s">
        <v>20</v>
      </c>
      <c r="AJ32" s="419"/>
      <c r="AK32" s="184" t="s">
        <v>12</v>
      </c>
      <c r="AL32" s="411" t="s">
        <v>23</v>
      </c>
    </row>
    <row r="33" spans="21:38" ht="16.2" thickBot="1">
      <c r="U33" s="412"/>
      <c r="V33" s="414"/>
      <c r="W33" s="53">
        <v>1</v>
      </c>
      <c r="X33" s="53">
        <v>2</v>
      </c>
      <c r="Y33" s="54">
        <v>3</v>
      </c>
      <c r="Z33" s="53">
        <v>4</v>
      </c>
      <c r="AA33" s="53">
        <v>5</v>
      </c>
      <c r="AB33" s="183">
        <v>6</v>
      </c>
      <c r="AC33" s="53">
        <v>7</v>
      </c>
      <c r="AD33" s="182">
        <v>8</v>
      </c>
      <c r="AE33" s="54">
        <v>9</v>
      </c>
      <c r="AF33" s="55">
        <v>10</v>
      </c>
      <c r="AG33" s="166" t="s">
        <v>7</v>
      </c>
      <c r="AH33" s="23" t="s">
        <v>19</v>
      </c>
      <c r="AI33" s="420" t="s">
        <v>21</v>
      </c>
      <c r="AJ33" s="421"/>
      <c r="AK33" s="185" t="s">
        <v>22</v>
      </c>
      <c r="AL33" s="412"/>
    </row>
    <row r="34" spans="21:38" ht="15.6">
      <c r="U34" s="94">
        <v>1</v>
      </c>
      <c r="V34" s="96" t="s">
        <v>24</v>
      </c>
      <c r="W34" s="87" t="s">
        <v>13</v>
      </c>
      <c r="X34" s="52" t="s">
        <v>13</v>
      </c>
      <c r="Y34" s="52" t="s">
        <v>13</v>
      </c>
      <c r="Z34" s="52" t="s">
        <v>13</v>
      </c>
      <c r="AA34" s="52" t="s">
        <v>13</v>
      </c>
      <c r="AB34" s="45" t="s">
        <v>13</v>
      </c>
      <c r="AC34" s="45" t="s">
        <v>13</v>
      </c>
      <c r="AD34" s="45">
        <v>1</v>
      </c>
      <c r="AE34" s="50">
        <v>5</v>
      </c>
      <c r="AF34" s="45" t="s">
        <v>13</v>
      </c>
      <c r="AG34" s="167">
        <v>8.83</v>
      </c>
      <c r="AH34" s="170" t="s">
        <v>49</v>
      </c>
      <c r="AI34" s="101">
        <f>+AG34/10*100</f>
        <v>88.3</v>
      </c>
      <c r="AJ34" s="102" t="s">
        <v>34</v>
      </c>
      <c r="AK34" s="99">
        <v>6</v>
      </c>
      <c r="AL34" s="51"/>
    </row>
    <row r="35" spans="21:38" ht="15.6">
      <c r="U35" s="95">
        <f>+U34+1</f>
        <v>2</v>
      </c>
      <c r="V35" s="97" t="s">
        <v>37</v>
      </c>
      <c r="W35" s="89" t="s">
        <v>13</v>
      </c>
      <c r="X35" s="45" t="s">
        <v>13</v>
      </c>
      <c r="Y35" s="45" t="s">
        <v>13</v>
      </c>
      <c r="Z35" s="45" t="s">
        <v>13</v>
      </c>
      <c r="AA35" s="45" t="s">
        <v>13</v>
      </c>
      <c r="AB35" s="45" t="s">
        <v>13</v>
      </c>
      <c r="AC35" s="45" t="s">
        <v>13</v>
      </c>
      <c r="AD35" s="45">
        <v>1</v>
      </c>
      <c r="AE35" s="46">
        <v>4</v>
      </c>
      <c r="AF35" s="45">
        <v>1</v>
      </c>
      <c r="AG35" s="167">
        <v>9</v>
      </c>
      <c r="AH35" s="170" t="s">
        <v>49</v>
      </c>
      <c r="AI35" s="100">
        <f t="shared" ref="AI35:AI41" si="3">+AG35/10*100</f>
        <v>90</v>
      </c>
      <c r="AJ35" s="103" t="s">
        <v>34</v>
      </c>
      <c r="AK35" s="99">
        <v>6</v>
      </c>
      <c r="AL35" s="49"/>
    </row>
    <row r="36" spans="21:38" ht="15.6">
      <c r="U36" s="95">
        <f t="shared" ref="U36:U42" si="4">+U35+1</f>
        <v>3</v>
      </c>
      <c r="V36" s="97" t="s">
        <v>28</v>
      </c>
      <c r="W36" s="89" t="s">
        <v>13</v>
      </c>
      <c r="X36" s="45" t="s">
        <v>13</v>
      </c>
      <c r="Y36" s="45" t="s">
        <v>13</v>
      </c>
      <c r="Z36" s="45" t="s">
        <v>13</v>
      </c>
      <c r="AA36" s="45" t="s">
        <v>13</v>
      </c>
      <c r="AB36" s="46" t="s">
        <v>13</v>
      </c>
      <c r="AC36" s="45" t="s">
        <v>13</v>
      </c>
      <c r="AD36" s="45">
        <v>2</v>
      </c>
      <c r="AE36" s="46">
        <v>4</v>
      </c>
      <c r="AF36" s="45" t="s">
        <v>13</v>
      </c>
      <c r="AG36" s="167">
        <v>8.67</v>
      </c>
      <c r="AH36" s="170" t="s">
        <v>49</v>
      </c>
      <c r="AI36" s="100">
        <f t="shared" si="3"/>
        <v>86.7</v>
      </c>
      <c r="AJ36" s="103" t="s">
        <v>34</v>
      </c>
      <c r="AK36" s="99">
        <v>6</v>
      </c>
      <c r="AL36" s="49"/>
    </row>
    <row r="37" spans="21:38" ht="15.6">
      <c r="U37" s="95">
        <f>+U36+1</f>
        <v>4</v>
      </c>
      <c r="V37" s="97" t="s">
        <v>25</v>
      </c>
      <c r="W37" s="89" t="s">
        <v>13</v>
      </c>
      <c r="X37" s="45" t="s">
        <v>13</v>
      </c>
      <c r="Y37" s="45" t="s">
        <v>13</v>
      </c>
      <c r="Z37" s="45" t="s">
        <v>13</v>
      </c>
      <c r="AA37" s="45" t="s">
        <v>13</v>
      </c>
      <c r="AB37" s="45" t="s">
        <v>13</v>
      </c>
      <c r="AC37" s="45" t="s">
        <v>13</v>
      </c>
      <c r="AD37" s="45">
        <v>2</v>
      </c>
      <c r="AE37" s="46">
        <v>4</v>
      </c>
      <c r="AF37" s="45" t="s">
        <v>13</v>
      </c>
      <c r="AG37" s="167">
        <v>8.67</v>
      </c>
      <c r="AH37" s="170" t="s">
        <v>49</v>
      </c>
      <c r="AI37" s="100">
        <f>+AG37/10*100</f>
        <v>86.7</v>
      </c>
      <c r="AJ37" s="103" t="s">
        <v>34</v>
      </c>
      <c r="AK37" s="99">
        <v>6</v>
      </c>
      <c r="AL37" s="49"/>
    </row>
    <row r="38" spans="21:38" ht="15.6">
      <c r="U38" s="95">
        <v>5</v>
      </c>
      <c r="V38" s="97" t="s">
        <v>209</v>
      </c>
      <c r="W38" s="89" t="s">
        <v>13</v>
      </c>
      <c r="X38" s="45" t="s">
        <v>13</v>
      </c>
      <c r="Y38" s="45" t="s">
        <v>13</v>
      </c>
      <c r="Z38" s="45" t="s">
        <v>13</v>
      </c>
      <c r="AA38" s="45" t="s">
        <v>13</v>
      </c>
      <c r="AB38" s="45" t="s">
        <v>13</v>
      </c>
      <c r="AC38" s="45" t="s">
        <v>13</v>
      </c>
      <c r="AD38" s="45" t="s">
        <v>13</v>
      </c>
      <c r="AE38" s="46">
        <v>2</v>
      </c>
      <c r="AF38" s="45">
        <v>4</v>
      </c>
      <c r="AG38" s="167">
        <v>9.67</v>
      </c>
      <c r="AH38" s="170" t="s">
        <v>49</v>
      </c>
      <c r="AI38" s="100">
        <f>+AG38/10*100</f>
        <v>96.7</v>
      </c>
      <c r="AJ38" s="103" t="s">
        <v>34</v>
      </c>
      <c r="AK38" s="99">
        <v>6</v>
      </c>
      <c r="AL38" s="49"/>
    </row>
    <row r="39" spans="21:38" ht="15.6">
      <c r="U39" s="95">
        <v>6</v>
      </c>
      <c r="V39" s="97" t="s">
        <v>208</v>
      </c>
      <c r="W39" s="89" t="s">
        <v>13</v>
      </c>
      <c r="X39" s="45" t="s">
        <v>13</v>
      </c>
      <c r="Y39" s="45" t="s">
        <v>13</v>
      </c>
      <c r="Z39" s="45" t="s">
        <v>13</v>
      </c>
      <c r="AA39" s="45" t="s">
        <v>13</v>
      </c>
      <c r="AB39" s="45" t="s">
        <v>13</v>
      </c>
      <c r="AC39" s="45" t="s">
        <v>13</v>
      </c>
      <c r="AD39" s="45" t="s">
        <v>13</v>
      </c>
      <c r="AE39" s="46">
        <v>2</v>
      </c>
      <c r="AF39" s="45">
        <v>4</v>
      </c>
      <c r="AG39" s="167">
        <v>9.67</v>
      </c>
      <c r="AH39" s="170" t="s">
        <v>49</v>
      </c>
      <c r="AI39" s="100">
        <f>+AG39/10*100</f>
        <v>96.7</v>
      </c>
      <c r="AJ39" s="103" t="s">
        <v>34</v>
      </c>
      <c r="AK39" s="99">
        <v>6</v>
      </c>
      <c r="AL39" s="49"/>
    </row>
    <row r="40" spans="21:38" ht="15.6">
      <c r="U40" s="95">
        <v>7</v>
      </c>
      <c r="V40" s="97" t="s">
        <v>38</v>
      </c>
      <c r="W40" s="89" t="s">
        <v>13</v>
      </c>
      <c r="X40" s="45" t="s">
        <v>13</v>
      </c>
      <c r="Y40" s="45" t="s">
        <v>13</v>
      </c>
      <c r="Z40" s="45" t="s">
        <v>13</v>
      </c>
      <c r="AA40" s="45" t="s">
        <v>13</v>
      </c>
      <c r="AB40" s="45" t="s">
        <v>13</v>
      </c>
      <c r="AC40" s="45" t="s">
        <v>13</v>
      </c>
      <c r="AD40" s="45" t="s">
        <v>13</v>
      </c>
      <c r="AE40" s="45">
        <v>2</v>
      </c>
      <c r="AF40" s="45">
        <v>4</v>
      </c>
      <c r="AG40" s="167">
        <v>9.67</v>
      </c>
      <c r="AH40" s="170" t="s">
        <v>49</v>
      </c>
      <c r="AI40" s="100">
        <f t="shared" si="3"/>
        <v>96.7</v>
      </c>
      <c r="AJ40" s="103" t="s">
        <v>34</v>
      </c>
      <c r="AK40" s="99">
        <v>6</v>
      </c>
      <c r="AL40" s="49"/>
    </row>
    <row r="41" spans="21:38" ht="15.6">
      <c r="U41" s="95">
        <v>8</v>
      </c>
      <c r="V41" s="97" t="s">
        <v>39</v>
      </c>
      <c r="W41" s="89" t="s">
        <v>13</v>
      </c>
      <c r="X41" s="45" t="s">
        <v>13</v>
      </c>
      <c r="Y41" s="45" t="s">
        <v>13</v>
      </c>
      <c r="Z41" s="45" t="s">
        <v>13</v>
      </c>
      <c r="AA41" s="45" t="s">
        <v>13</v>
      </c>
      <c r="AB41" s="45" t="s">
        <v>13</v>
      </c>
      <c r="AC41" s="45" t="s">
        <v>13</v>
      </c>
      <c r="AD41" s="45" t="s">
        <v>13</v>
      </c>
      <c r="AE41" s="45">
        <v>6</v>
      </c>
      <c r="AF41" s="45" t="s">
        <v>13</v>
      </c>
      <c r="AG41" s="167">
        <v>9</v>
      </c>
      <c r="AH41" s="170" t="s">
        <v>49</v>
      </c>
      <c r="AI41" s="100">
        <f t="shared" si="3"/>
        <v>90</v>
      </c>
      <c r="AJ41" s="103" t="s">
        <v>34</v>
      </c>
      <c r="AK41" s="99">
        <v>6</v>
      </c>
      <c r="AL41" s="49"/>
    </row>
    <row r="42" spans="21:38" ht="15.6">
      <c r="U42" s="95">
        <f t="shared" si="4"/>
        <v>9</v>
      </c>
      <c r="V42" s="97" t="s">
        <v>29</v>
      </c>
      <c r="W42" s="92"/>
      <c r="X42" s="46"/>
      <c r="Y42" s="46"/>
      <c r="Z42" s="46"/>
      <c r="AA42" s="46"/>
      <c r="AB42" s="46"/>
      <c r="AC42" s="46"/>
      <c r="AD42" s="46"/>
      <c r="AE42" s="46"/>
      <c r="AF42" s="346"/>
      <c r="AG42" s="167"/>
      <c r="AH42" s="49"/>
      <c r="AI42" s="36"/>
      <c r="AJ42" s="22"/>
      <c r="AK42" s="99"/>
      <c r="AL42" s="49"/>
    </row>
    <row r="43" spans="21:38" ht="15.6">
      <c r="U43" s="20"/>
      <c r="V43" s="97" t="s">
        <v>30</v>
      </c>
      <c r="W43" s="89" t="s">
        <v>13</v>
      </c>
      <c r="X43" s="45" t="s">
        <v>13</v>
      </c>
      <c r="Y43" s="56" t="s">
        <v>13</v>
      </c>
      <c r="Z43" s="45" t="s">
        <v>13</v>
      </c>
      <c r="AA43" s="45" t="s">
        <v>13</v>
      </c>
      <c r="AB43" s="45" t="s">
        <v>13</v>
      </c>
      <c r="AC43" s="45" t="s">
        <v>13</v>
      </c>
      <c r="AD43" s="45">
        <v>2</v>
      </c>
      <c r="AE43" s="45">
        <v>4</v>
      </c>
      <c r="AF43" s="45" t="s">
        <v>13</v>
      </c>
      <c r="AG43" s="167">
        <v>8.67</v>
      </c>
      <c r="AH43" s="170" t="s">
        <v>49</v>
      </c>
      <c r="AI43" s="100">
        <f t="shared" ref="AI43:AI45" si="5">+AG43/10*100</f>
        <v>86.7</v>
      </c>
      <c r="AJ43" s="103" t="s">
        <v>34</v>
      </c>
      <c r="AK43" s="99">
        <v>6</v>
      </c>
      <c r="AL43" s="49"/>
    </row>
    <row r="44" spans="21:38" ht="15.6">
      <c r="U44" s="20"/>
      <c r="V44" s="97" t="s">
        <v>31</v>
      </c>
      <c r="W44" s="89" t="s">
        <v>13</v>
      </c>
      <c r="X44" s="162" t="s">
        <v>13</v>
      </c>
      <c r="Y44" s="45" t="s">
        <v>13</v>
      </c>
      <c r="Z44" s="163" t="s">
        <v>13</v>
      </c>
      <c r="AA44" s="45" t="s">
        <v>13</v>
      </c>
      <c r="AB44" s="162" t="s">
        <v>13</v>
      </c>
      <c r="AC44" s="45" t="s">
        <v>13</v>
      </c>
      <c r="AD44" s="45">
        <v>1</v>
      </c>
      <c r="AE44" s="46">
        <v>4</v>
      </c>
      <c r="AF44" s="45">
        <v>1</v>
      </c>
      <c r="AG44" s="167">
        <v>9</v>
      </c>
      <c r="AH44" s="170" t="s">
        <v>49</v>
      </c>
      <c r="AI44" s="100">
        <f t="shared" si="5"/>
        <v>90</v>
      </c>
      <c r="AJ44" s="103" t="s">
        <v>34</v>
      </c>
      <c r="AK44" s="99">
        <v>6</v>
      </c>
      <c r="AL44" s="49"/>
    </row>
    <row r="45" spans="21:38" ht="16.2" thickBot="1">
      <c r="U45" s="20"/>
      <c r="V45" s="98" t="s">
        <v>32</v>
      </c>
      <c r="W45" s="274" t="s">
        <v>13</v>
      </c>
      <c r="X45" s="56" t="s">
        <v>13</v>
      </c>
      <c r="Y45" s="164" t="s">
        <v>13</v>
      </c>
      <c r="Z45" s="56" t="s">
        <v>13</v>
      </c>
      <c r="AA45" s="56" t="s">
        <v>13</v>
      </c>
      <c r="AB45" s="56" t="s">
        <v>13</v>
      </c>
      <c r="AC45" s="45" t="s">
        <v>13</v>
      </c>
      <c r="AD45" s="164">
        <v>1</v>
      </c>
      <c r="AE45" s="57">
        <v>2</v>
      </c>
      <c r="AF45" s="45">
        <v>3</v>
      </c>
      <c r="AG45" s="167">
        <v>9.33</v>
      </c>
      <c r="AH45" s="171" t="s">
        <v>49</v>
      </c>
      <c r="AI45" s="172">
        <f t="shared" si="5"/>
        <v>93.300000000000011</v>
      </c>
      <c r="AJ45" s="173" t="s">
        <v>34</v>
      </c>
      <c r="AK45" s="99">
        <v>6</v>
      </c>
      <c r="AL45" s="58"/>
    </row>
    <row r="46" spans="21:38" ht="16.2" thickBot="1">
      <c r="U46" s="23"/>
      <c r="V46" s="104" t="s">
        <v>26</v>
      </c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7">
        <v>9.11</v>
      </c>
      <c r="AH46" s="175" t="s">
        <v>49</v>
      </c>
      <c r="AI46" s="47">
        <f>+AG46/10*100</f>
        <v>91.1</v>
      </c>
      <c r="AJ46" s="48" t="s">
        <v>34</v>
      </c>
      <c r="AK46" s="35"/>
      <c r="AL46" s="59"/>
    </row>
    <row r="47" spans="21:38" ht="15.6">
      <c r="U47" s="14"/>
      <c r="V47" s="15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8"/>
      <c r="AJ47" s="18"/>
      <c r="AK47" s="17"/>
      <c r="AL47" s="16"/>
    </row>
    <row r="48" spans="21:38" ht="15.6">
      <c r="U48" s="19"/>
      <c r="V48" s="40" t="s">
        <v>45</v>
      </c>
      <c r="W48" s="40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410" t="s">
        <v>217</v>
      </c>
      <c r="AI48" s="410"/>
      <c r="AJ48" s="410"/>
      <c r="AK48" s="410"/>
      <c r="AL48" s="410"/>
    </row>
    <row r="49" spans="21:38" ht="15.6">
      <c r="U49" s="19"/>
      <c r="V49" s="40" t="s">
        <v>46</v>
      </c>
      <c r="W49" s="40"/>
      <c r="X49" s="37"/>
      <c r="Y49" s="37"/>
      <c r="Z49" s="37"/>
      <c r="AA49" s="37"/>
      <c r="AB49" s="37"/>
      <c r="AC49" s="37"/>
      <c r="AD49" s="37"/>
      <c r="AE49" s="37"/>
      <c r="AF49" s="37"/>
      <c r="AG49" s="44"/>
      <c r="AH49" s="37"/>
      <c r="AI49" s="424" t="s">
        <v>212</v>
      </c>
      <c r="AJ49" s="424"/>
      <c r="AK49" s="424"/>
      <c r="AL49" s="40"/>
    </row>
    <row r="50" spans="21:38" ht="15.6">
      <c r="U50" s="19"/>
      <c r="V50" s="38"/>
      <c r="W50" s="38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8"/>
      <c r="AJ50" s="38"/>
      <c r="AK50" s="38"/>
      <c r="AL50" s="19"/>
    </row>
    <row r="51" spans="21:38" ht="15.6">
      <c r="U51" s="19"/>
      <c r="V51" s="38"/>
      <c r="W51" s="38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8"/>
      <c r="AJ51" s="38"/>
      <c r="AK51" s="38"/>
      <c r="AL51" s="19"/>
    </row>
    <row r="52" spans="21:38"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2"/>
      <c r="AH52" s="41"/>
      <c r="AI52" s="41"/>
      <c r="AJ52" s="41"/>
      <c r="AK52" s="41"/>
    </row>
    <row r="53" spans="21:38"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</row>
    <row r="54" spans="21:38" ht="15.6">
      <c r="V54" s="38" t="s">
        <v>42</v>
      </c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0" t="s">
        <v>193</v>
      </c>
      <c r="AI54" s="410"/>
      <c r="AJ54" s="410"/>
      <c r="AK54" s="410"/>
      <c r="AL54" s="410"/>
    </row>
    <row r="56" spans="21:38" ht="21">
      <c r="U56" s="422" t="s">
        <v>36</v>
      </c>
      <c r="V56" s="422"/>
      <c r="W56" s="422"/>
      <c r="X56" s="422"/>
      <c r="Y56" s="422"/>
      <c r="Z56" s="422"/>
      <c r="AA56" s="422"/>
      <c r="AB56" s="422"/>
      <c r="AC56" s="422"/>
      <c r="AD56" s="422"/>
      <c r="AE56" s="422"/>
      <c r="AF56" s="422"/>
      <c r="AG56" s="422"/>
      <c r="AH56" s="422"/>
      <c r="AI56" s="422"/>
      <c r="AJ56" s="422"/>
      <c r="AK56" s="422"/>
      <c r="AL56" s="422"/>
    </row>
    <row r="57" spans="21:38" ht="21">
      <c r="U57" s="423" t="s">
        <v>176</v>
      </c>
      <c r="V57" s="423"/>
      <c r="W57" s="423"/>
      <c r="X57" s="423"/>
      <c r="Y57" s="423"/>
      <c r="Z57" s="423"/>
      <c r="AA57" s="423"/>
      <c r="AB57" s="423"/>
      <c r="AC57" s="423"/>
      <c r="AD57" s="423"/>
      <c r="AE57" s="423"/>
      <c r="AF57" s="423"/>
      <c r="AG57" s="423"/>
      <c r="AH57" s="423"/>
      <c r="AI57" s="423"/>
      <c r="AJ57" s="423"/>
      <c r="AK57" s="423"/>
      <c r="AL57" s="423"/>
    </row>
    <row r="58" spans="21:38" ht="21">
      <c r="U58" s="423" t="s">
        <v>177</v>
      </c>
      <c r="V58" s="423"/>
      <c r="W58" s="423"/>
      <c r="X58" s="423"/>
      <c r="Y58" s="423"/>
      <c r="Z58" s="423"/>
      <c r="AA58" s="423"/>
      <c r="AB58" s="423"/>
      <c r="AC58" s="423"/>
      <c r="AD58" s="423"/>
      <c r="AE58" s="423"/>
      <c r="AF58" s="423"/>
      <c r="AG58" s="423"/>
      <c r="AH58" s="423"/>
      <c r="AI58" s="423"/>
      <c r="AJ58" s="423"/>
      <c r="AK58" s="423"/>
      <c r="AL58" s="423"/>
    </row>
    <row r="59" spans="21:38" ht="15" thickBot="1"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21:38" ht="16.2" thickBot="1">
      <c r="U60" s="411" t="s">
        <v>2</v>
      </c>
      <c r="V60" s="413" t="s">
        <v>16</v>
      </c>
      <c r="W60" s="415" t="s">
        <v>17</v>
      </c>
      <c r="X60" s="416"/>
      <c r="Y60" s="416"/>
      <c r="Z60" s="416"/>
      <c r="AA60" s="416"/>
      <c r="AB60" s="416"/>
      <c r="AC60" s="416"/>
      <c r="AD60" s="416"/>
      <c r="AE60" s="416"/>
      <c r="AF60" s="417"/>
      <c r="AG60" s="165" t="s">
        <v>6</v>
      </c>
      <c r="AH60" s="21" t="s">
        <v>18</v>
      </c>
      <c r="AI60" s="418" t="s">
        <v>20</v>
      </c>
      <c r="AJ60" s="419"/>
      <c r="AK60" s="184" t="s">
        <v>12</v>
      </c>
      <c r="AL60" s="411" t="s">
        <v>23</v>
      </c>
    </row>
    <row r="61" spans="21:38" ht="16.2" thickBot="1">
      <c r="U61" s="412"/>
      <c r="V61" s="414"/>
      <c r="W61" s="53">
        <v>1</v>
      </c>
      <c r="X61" s="53">
        <v>2</v>
      </c>
      <c r="Y61" s="54">
        <v>3</v>
      </c>
      <c r="Z61" s="53">
        <v>4</v>
      </c>
      <c r="AA61" s="53">
        <v>5</v>
      </c>
      <c r="AB61" s="250">
        <v>6</v>
      </c>
      <c r="AC61" s="53">
        <v>7</v>
      </c>
      <c r="AD61" s="249">
        <v>8</v>
      </c>
      <c r="AE61" s="54">
        <v>9</v>
      </c>
      <c r="AF61" s="55">
        <v>10</v>
      </c>
      <c r="AG61" s="166" t="s">
        <v>7</v>
      </c>
      <c r="AH61" s="23" t="s">
        <v>19</v>
      </c>
      <c r="AI61" s="420" t="s">
        <v>21</v>
      </c>
      <c r="AJ61" s="421"/>
      <c r="AK61" s="185" t="s">
        <v>22</v>
      </c>
      <c r="AL61" s="412"/>
    </row>
    <row r="62" spans="21:38" ht="15.6">
      <c r="U62" s="94">
        <v>1</v>
      </c>
      <c r="V62" s="96" t="s">
        <v>24</v>
      </c>
      <c r="W62" s="87" t="s">
        <v>13</v>
      </c>
      <c r="X62" s="52" t="s">
        <v>13</v>
      </c>
      <c r="Y62" s="52" t="s">
        <v>13</v>
      </c>
      <c r="Z62" s="52" t="s">
        <v>13</v>
      </c>
      <c r="AA62" s="52" t="s">
        <v>13</v>
      </c>
      <c r="AB62" s="45" t="s">
        <v>13</v>
      </c>
      <c r="AC62" s="45" t="s">
        <v>13</v>
      </c>
      <c r="AD62" s="45" t="s">
        <v>13</v>
      </c>
      <c r="AE62" s="50">
        <v>1</v>
      </c>
      <c r="AF62" s="88">
        <v>2</v>
      </c>
      <c r="AG62" s="167">
        <v>9.67</v>
      </c>
      <c r="AH62" s="170" t="s">
        <v>49</v>
      </c>
      <c r="AI62" s="101">
        <f>+AG62/10*100</f>
        <v>96.7</v>
      </c>
      <c r="AJ62" s="102" t="s">
        <v>34</v>
      </c>
      <c r="AK62" s="99">
        <v>3</v>
      </c>
      <c r="AL62" s="51"/>
    </row>
    <row r="63" spans="21:38" ht="15.6">
      <c r="U63" s="95">
        <f>+U62+1</f>
        <v>2</v>
      </c>
      <c r="V63" s="97" t="s">
        <v>37</v>
      </c>
      <c r="W63" s="89" t="s">
        <v>13</v>
      </c>
      <c r="X63" s="45" t="s">
        <v>13</v>
      </c>
      <c r="Y63" s="45" t="s">
        <v>13</v>
      </c>
      <c r="Z63" s="45" t="s">
        <v>13</v>
      </c>
      <c r="AA63" s="45" t="s">
        <v>13</v>
      </c>
      <c r="AB63" s="45" t="s">
        <v>13</v>
      </c>
      <c r="AC63" s="45" t="s">
        <v>13</v>
      </c>
      <c r="AD63" s="45" t="s">
        <v>13</v>
      </c>
      <c r="AE63" s="50">
        <v>1</v>
      </c>
      <c r="AF63" s="88">
        <v>2</v>
      </c>
      <c r="AG63" s="167">
        <v>9.67</v>
      </c>
      <c r="AH63" s="170" t="s">
        <v>49</v>
      </c>
      <c r="AI63" s="100">
        <f t="shared" ref="AI63:AI67" si="6">+AG63/10*100</f>
        <v>96.7</v>
      </c>
      <c r="AJ63" s="103" t="s">
        <v>34</v>
      </c>
      <c r="AK63" s="99">
        <v>3</v>
      </c>
      <c r="AL63" s="49"/>
    </row>
    <row r="64" spans="21:38" ht="15.6">
      <c r="U64" s="95">
        <f t="shared" ref="U64:U68" si="7">+U63+1</f>
        <v>3</v>
      </c>
      <c r="V64" s="97" t="s">
        <v>28</v>
      </c>
      <c r="W64" s="89" t="s">
        <v>13</v>
      </c>
      <c r="X64" s="45" t="s">
        <v>13</v>
      </c>
      <c r="Y64" s="45" t="s">
        <v>13</v>
      </c>
      <c r="Z64" s="45" t="s">
        <v>13</v>
      </c>
      <c r="AA64" s="45" t="s">
        <v>13</v>
      </c>
      <c r="AB64" s="46" t="s">
        <v>13</v>
      </c>
      <c r="AC64" s="45" t="s">
        <v>13</v>
      </c>
      <c r="AD64" s="45" t="s">
        <v>13</v>
      </c>
      <c r="AE64" s="46">
        <v>2</v>
      </c>
      <c r="AF64" s="91">
        <v>1</v>
      </c>
      <c r="AG64" s="168">
        <v>9.33</v>
      </c>
      <c r="AH64" s="170" t="s">
        <v>49</v>
      </c>
      <c r="AI64" s="100">
        <f t="shared" si="6"/>
        <v>93.300000000000011</v>
      </c>
      <c r="AJ64" s="103" t="s">
        <v>34</v>
      </c>
      <c r="AK64" s="99">
        <v>3</v>
      </c>
      <c r="AL64" s="49"/>
    </row>
    <row r="65" spans="21:38" ht="15.6">
      <c r="U65" s="95">
        <f t="shared" si="7"/>
        <v>4</v>
      </c>
      <c r="V65" s="97" t="s">
        <v>25</v>
      </c>
      <c r="W65" s="89" t="s">
        <v>13</v>
      </c>
      <c r="X65" s="45" t="s">
        <v>13</v>
      </c>
      <c r="Y65" s="45" t="s">
        <v>13</v>
      </c>
      <c r="Z65" s="45" t="s">
        <v>13</v>
      </c>
      <c r="AA65" s="45" t="s">
        <v>13</v>
      </c>
      <c r="AB65" s="45" t="s">
        <v>13</v>
      </c>
      <c r="AC65" s="45" t="s">
        <v>13</v>
      </c>
      <c r="AD65" s="45">
        <v>1</v>
      </c>
      <c r="AE65" s="46">
        <v>1</v>
      </c>
      <c r="AF65" s="90">
        <v>1</v>
      </c>
      <c r="AG65" s="167">
        <v>9</v>
      </c>
      <c r="AH65" s="170" t="s">
        <v>49</v>
      </c>
      <c r="AI65" s="100">
        <f t="shared" si="6"/>
        <v>90</v>
      </c>
      <c r="AJ65" s="103" t="s">
        <v>34</v>
      </c>
      <c r="AK65" s="99">
        <v>3</v>
      </c>
      <c r="AL65" s="49"/>
    </row>
    <row r="66" spans="21:38" ht="15.6">
      <c r="U66" s="95">
        <v>5</v>
      </c>
      <c r="V66" s="97" t="s">
        <v>38</v>
      </c>
      <c r="W66" s="89" t="s">
        <v>13</v>
      </c>
      <c r="X66" s="45" t="s">
        <v>13</v>
      </c>
      <c r="Y66" s="45" t="s">
        <v>13</v>
      </c>
      <c r="Z66" s="45" t="s">
        <v>13</v>
      </c>
      <c r="AA66" s="45" t="s">
        <v>13</v>
      </c>
      <c r="AB66" s="45" t="s">
        <v>13</v>
      </c>
      <c r="AC66" s="45" t="s">
        <v>13</v>
      </c>
      <c r="AD66" s="45" t="s">
        <v>13</v>
      </c>
      <c r="AE66" s="45">
        <v>2</v>
      </c>
      <c r="AF66" s="90">
        <v>1</v>
      </c>
      <c r="AG66" s="168">
        <v>9.33</v>
      </c>
      <c r="AH66" s="170" t="s">
        <v>49</v>
      </c>
      <c r="AI66" s="100">
        <f t="shared" si="6"/>
        <v>93.300000000000011</v>
      </c>
      <c r="AJ66" s="103" t="s">
        <v>34</v>
      </c>
      <c r="AK66" s="99">
        <v>3</v>
      </c>
      <c r="AL66" s="49"/>
    </row>
    <row r="67" spans="21:38" ht="15.6">
      <c r="U67" s="95">
        <f t="shared" si="7"/>
        <v>6</v>
      </c>
      <c r="V67" s="97" t="s">
        <v>39</v>
      </c>
      <c r="W67" s="89" t="s">
        <v>13</v>
      </c>
      <c r="X67" s="45" t="s">
        <v>13</v>
      </c>
      <c r="Y67" s="45" t="s">
        <v>13</v>
      </c>
      <c r="Z67" s="45" t="s">
        <v>13</v>
      </c>
      <c r="AA67" s="45" t="s">
        <v>13</v>
      </c>
      <c r="AB67" s="45" t="s">
        <v>13</v>
      </c>
      <c r="AC67" s="45" t="s">
        <v>13</v>
      </c>
      <c r="AD67" s="45" t="s">
        <v>13</v>
      </c>
      <c r="AE67" s="45" t="s">
        <v>13</v>
      </c>
      <c r="AF67" s="45">
        <v>3</v>
      </c>
      <c r="AG67" s="168">
        <v>10</v>
      </c>
      <c r="AH67" s="170" t="s">
        <v>49</v>
      </c>
      <c r="AI67" s="100">
        <f t="shared" si="6"/>
        <v>100</v>
      </c>
      <c r="AJ67" s="103" t="s">
        <v>34</v>
      </c>
      <c r="AK67" s="99">
        <v>3</v>
      </c>
      <c r="AL67" s="49"/>
    </row>
    <row r="68" spans="21:38" ht="15.6">
      <c r="U68" s="95">
        <f t="shared" si="7"/>
        <v>7</v>
      </c>
      <c r="V68" s="97" t="s">
        <v>29</v>
      </c>
      <c r="W68" s="92"/>
      <c r="X68" s="46"/>
      <c r="Y68" s="46"/>
      <c r="Z68" s="46"/>
      <c r="AA68" s="46"/>
      <c r="AB68" s="46"/>
      <c r="AC68" s="46"/>
      <c r="AD68" s="46"/>
      <c r="AE68" s="46"/>
      <c r="AF68" s="91"/>
      <c r="AG68" s="168"/>
      <c r="AH68" s="49"/>
      <c r="AI68" s="36"/>
      <c r="AJ68" s="22"/>
      <c r="AK68" s="99"/>
      <c r="AL68" s="49"/>
    </row>
    <row r="69" spans="21:38" ht="15.6">
      <c r="U69" s="20"/>
      <c r="V69" s="97" t="s">
        <v>30</v>
      </c>
      <c r="W69" s="89" t="s">
        <v>13</v>
      </c>
      <c r="X69" s="45" t="s">
        <v>13</v>
      </c>
      <c r="Y69" s="56" t="s">
        <v>13</v>
      </c>
      <c r="Z69" s="45" t="s">
        <v>13</v>
      </c>
      <c r="AA69" s="45" t="s">
        <v>13</v>
      </c>
      <c r="AB69" s="45" t="s">
        <v>13</v>
      </c>
      <c r="AC69" s="45" t="s">
        <v>13</v>
      </c>
      <c r="AD69" s="45" t="s">
        <v>13</v>
      </c>
      <c r="AE69" s="45">
        <v>1</v>
      </c>
      <c r="AF69" s="90">
        <v>2</v>
      </c>
      <c r="AG69" s="167">
        <v>9.67</v>
      </c>
      <c r="AH69" s="170" t="s">
        <v>49</v>
      </c>
      <c r="AI69" s="100">
        <f t="shared" ref="AI69:AI71" si="8">+AG69/10*100</f>
        <v>96.7</v>
      </c>
      <c r="AJ69" s="103" t="s">
        <v>34</v>
      </c>
      <c r="AK69" s="99">
        <v>3</v>
      </c>
      <c r="AL69" s="49"/>
    </row>
    <row r="70" spans="21:38" ht="15.6">
      <c r="U70" s="20"/>
      <c r="V70" s="97" t="s">
        <v>31</v>
      </c>
      <c r="W70" s="89" t="s">
        <v>13</v>
      </c>
      <c r="X70" s="162" t="s">
        <v>13</v>
      </c>
      <c r="Y70" s="45" t="s">
        <v>13</v>
      </c>
      <c r="Z70" s="163" t="s">
        <v>13</v>
      </c>
      <c r="AA70" s="45" t="s">
        <v>13</v>
      </c>
      <c r="AB70" s="162" t="s">
        <v>13</v>
      </c>
      <c r="AC70" s="162" t="s">
        <v>13</v>
      </c>
      <c r="AD70" s="45" t="s">
        <v>13</v>
      </c>
      <c r="AE70" s="46">
        <v>1</v>
      </c>
      <c r="AF70" s="91">
        <v>2</v>
      </c>
      <c r="AG70" s="168">
        <v>9.67</v>
      </c>
      <c r="AH70" s="170" t="s">
        <v>49</v>
      </c>
      <c r="AI70" s="100">
        <f t="shared" si="8"/>
        <v>96.7</v>
      </c>
      <c r="AJ70" s="103" t="s">
        <v>34</v>
      </c>
      <c r="AK70" s="99">
        <v>3</v>
      </c>
      <c r="AL70" s="49"/>
    </row>
    <row r="71" spans="21:38" ht="16.2" thickBot="1">
      <c r="U71" s="20"/>
      <c r="V71" s="98" t="s">
        <v>32</v>
      </c>
      <c r="W71" s="251" t="s">
        <v>13</v>
      </c>
      <c r="X71" s="56" t="s">
        <v>13</v>
      </c>
      <c r="Y71" s="164" t="s">
        <v>13</v>
      </c>
      <c r="Z71" s="56" t="s">
        <v>13</v>
      </c>
      <c r="AA71" s="56" t="s">
        <v>13</v>
      </c>
      <c r="AB71" s="56" t="s">
        <v>13</v>
      </c>
      <c r="AC71" s="164" t="s">
        <v>13</v>
      </c>
      <c r="AD71" s="45" t="s">
        <v>13</v>
      </c>
      <c r="AE71" s="57">
        <v>2</v>
      </c>
      <c r="AF71" s="93">
        <v>1</v>
      </c>
      <c r="AG71" s="169">
        <v>9.33</v>
      </c>
      <c r="AH71" s="171" t="s">
        <v>49</v>
      </c>
      <c r="AI71" s="172">
        <f t="shared" si="8"/>
        <v>93.300000000000011</v>
      </c>
      <c r="AJ71" s="173" t="s">
        <v>34</v>
      </c>
      <c r="AK71" s="31">
        <v>3</v>
      </c>
      <c r="AL71" s="58"/>
    </row>
    <row r="72" spans="21:38" ht="16.2" thickBot="1">
      <c r="U72" s="23"/>
      <c r="V72" s="104" t="s">
        <v>26</v>
      </c>
      <c r="W72" s="34"/>
      <c r="X72" s="34"/>
      <c r="Y72" s="34"/>
      <c r="Z72" s="34"/>
      <c r="AA72" s="34"/>
      <c r="AB72" s="34"/>
      <c r="AC72" s="34"/>
      <c r="AD72" s="34"/>
      <c r="AE72" s="34"/>
      <c r="AF72" s="35"/>
      <c r="AG72" s="174">
        <f>(+AG71+AG70+AG69+AG67+AG66+AG65+AG64+AG63+AG62)/9</f>
        <v>9.5188888888888883</v>
      </c>
      <c r="AH72" s="175" t="s">
        <v>49</v>
      </c>
      <c r="AI72" s="47">
        <f>+AG72/10*100</f>
        <v>95.188888888888883</v>
      </c>
      <c r="AJ72" s="48" t="s">
        <v>34</v>
      </c>
      <c r="AK72" s="35"/>
      <c r="AL72" s="59"/>
    </row>
    <row r="73" spans="21:38" ht="15.6">
      <c r="U73" s="14"/>
      <c r="V73" s="15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8"/>
      <c r="AJ73" s="18"/>
      <c r="AK73" s="17"/>
      <c r="AL73" s="16"/>
    </row>
    <row r="74" spans="21:38" ht="15.6">
      <c r="U74" s="19"/>
      <c r="V74" s="40" t="s">
        <v>45</v>
      </c>
      <c r="W74" s="40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410" t="s">
        <v>178</v>
      </c>
      <c r="AI74" s="410"/>
      <c r="AJ74" s="410"/>
      <c r="AK74" s="410"/>
      <c r="AL74" s="410"/>
    </row>
    <row r="75" spans="21:38" ht="15.6">
      <c r="U75" s="19"/>
      <c r="V75" s="40" t="s">
        <v>46</v>
      </c>
      <c r="W75" s="40"/>
      <c r="X75" s="37"/>
      <c r="Y75" s="37"/>
      <c r="Z75" s="37"/>
      <c r="AA75" s="37"/>
      <c r="AB75" s="37"/>
      <c r="AC75" s="37"/>
      <c r="AD75" s="37"/>
      <c r="AE75" s="37"/>
      <c r="AF75" s="37"/>
      <c r="AG75" s="44"/>
      <c r="AH75" s="37"/>
      <c r="AI75" s="40" t="s">
        <v>47</v>
      </c>
      <c r="AJ75" s="40"/>
      <c r="AK75" s="40"/>
      <c r="AL75" s="40"/>
    </row>
    <row r="76" spans="21:38" ht="15.6">
      <c r="U76" s="19"/>
      <c r="V76" s="38"/>
      <c r="W76" s="38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8"/>
      <c r="AJ76" s="38"/>
      <c r="AK76" s="38"/>
      <c r="AL76" s="19"/>
    </row>
    <row r="77" spans="21:38" ht="15.6">
      <c r="U77" s="19"/>
      <c r="V77" s="38"/>
      <c r="W77" s="38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8"/>
      <c r="AJ77" s="38"/>
      <c r="AK77" s="38"/>
      <c r="AL77" s="19"/>
    </row>
    <row r="78" spans="21:38"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2"/>
      <c r="AH78" s="41"/>
      <c r="AI78" s="41"/>
      <c r="AJ78" s="41"/>
      <c r="AK78" s="41"/>
    </row>
    <row r="79" spans="21:38"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</row>
    <row r="80" spans="21:38" ht="15.6">
      <c r="V80" s="38" t="s">
        <v>175</v>
      </c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0" t="s">
        <v>42</v>
      </c>
      <c r="AI80" s="410"/>
      <c r="AJ80" s="410"/>
      <c r="AK80" s="410"/>
      <c r="AL80" s="410"/>
    </row>
    <row r="82" spans="21:38" ht="21">
      <c r="U82" s="422" t="s">
        <v>36</v>
      </c>
      <c r="V82" s="422"/>
      <c r="W82" s="422"/>
      <c r="X82" s="422"/>
      <c r="Y82" s="422"/>
      <c r="Z82" s="422"/>
      <c r="AA82" s="422"/>
      <c r="AB82" s="422"/>
      <c r="AC82" s="422"/>
      <c r="AD82" s="422"/>
      <c r="AE82" s="422"/>
      <c r="AF82" s="422"/>
      <c r="AG82" s="422"/>
      <c r="AH82" s="422"/>
      <c r="AI82" s="422"/>
      <c r="AJ82" s="422"/>
      <c r="AK82" s="422"/>
      <c r="AL82" s="422"/>
    </row>
    <row r="83" spans="21:38" ht="21">
      <c r="U83" s="423" t="s">
        <v>179</v>
      </c>
      <c r="V83" s="423"/>
      <c r="W83" s="423"/>
      <c r="X83" s="423"/>
      <c r="Y83" s="423"/>
      <c r="Z83" s="423"/>
      <c r="AA83" s="423"/>
      <c r="AB83" s="423"/>
      <c r="AC83" s="423"/>
      <c r="AD83" s="423"/>
      <c r="AE83" s="423"/>
      <c r="AF83" s="423"/>
      <c r="AG83" s="423"/>
      <c r="AH83" s="423"/>
      <c r="AI83" s="423"/>
      <c r="AJ83" s="423"/>
      <c r="AK83" s="423"/>
      <c r="AL83" s="423"/>
    </row>
    <row r="84" spans="21:38" ht="21">
      <c r="U84" s="423" t="s">
        <v>177</v>
      </c>
      <c r="V84" s="423"/>
      <c r="W84" s="423"/>
      <c r="X84" s="423"/>
      <c r="Y84" s="423"/>
      <c r="Z84" s="423"/>
      <c r="AA84" s="423"/>
      <c r="AB84" s="423"/>
      <c r="AC84" s="423"/>
      <c r="AD84" s="423"/>
      <c r="AE84" s="423"/>
      <c r="AF84" s="423"/>
      <c r="AG84" s="423"/>
      <c r="AH84" s="423"/>
      <c r="AI84" s="423"/>
      <c r="AJ84" s="423"/>
      <c r="AK84" s="423"/>
      <c r="AL84" s="423"/>
    </row>
    <row r="85" spans="21:38" ht="15" thickBot="1"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21:38" ht="16.2" thickBot="1">
      <c r="U86" s="411" t="s">
        <v>2</v>
      </c>
      <c r="V86" s="413" t="s">
        <v>16</v>
      </c>
      <c r="W86" s="415" t="s">
        <v>17</v>
      </c>
      <c r="X86" s="416"/>
      <c r="Y86" s="416"/>
      <c r="Z86" s="416"/>
      <c r="AA86" s="416"/>
      <c r="AB86" s="416"/>
      <c r="AC86" s="416"/>
      <c r="AD86" s="416"/>
      <c r="AE86" s="416"/>
      <c r="AF86" s="417"/>
      <c r="AG86" s="165" t="s">
        <v>6</v>
      </c>
      <c r="AH86" s="21" t="s">
        <v>18</v>
      </c>
      <c r="AI86" s="418" t="s">
        <v>20</v>
      </c>
      <c r="AJ86" s="419"/>
      <c r="AK86" s="184" t="s">
        <v>12</v>
      </c>
      <c r="AL86" s="411" t="s">
        <v>23</v>
      </c>
    </row>
    <row r="87" spans="21:38" ht="16.2" thickBot="1">
      <c r="U87" s="412"/>
      <c r="V87" s="414"/>
      <c r="W87" s="53">
        <v>1</v>
      </c>
      <c r="X87" s="53">
        <v>2</v>
      </c>
      <c r="Y87" s="54">
        <v>3</v>
      </c>
      <c r="Z87" s="53">
        <v>4</v>
      </c>
      <c r="AA87" s="53">
        <v>5</v>
      </c>
      <c r="AB87" s="250">
        <v>6</v>
      </c>
      <c r="AC87" s="53">
        <v>7</v>
      </c>
      <c r="AD87" s="249">
        <v>8</v>
      </c>
      <c r="AE87" s="54">
        <v>9</v>
      </c>
      <c r="AF87" s="55">
        <v>10</v>
      </c>
      <c r="AG87" s="166" t="s">
        <v>7</v>
      </c>
      <c r="AH87" s="23" t="s">
        <v>19</v>
      </c>
      <c r="AI87" s="420" t="s">
        <v>21</v>
      </c>
      <c r="AJ87" s="421"/>
      <c r="AK87" s="185" t="s">
        <v>22</v>
      </c>
      <c r="AL87" s="412"/>
    </row>
    <row r="88" spans="21:38" ht="15.6">
      <c r="U88" s="94">
        <v>1</v>
      </c>
      <c r="V88" s="96" t="s">
        <v>24</v>
      </c>
      <c r="W88" s="87" t="s">
        <v>13</v>
      </c>
      <c r="X88" s="52" t="s">
        <v>13</v>
      </c>
      <c r="Y88" s="52" t="s">
        <v>13</v>
      </c>
      <c r="Z88" s="52" t="s">
        <v>13</v>
      </c>
      <c r="AA88" s="52" t="s">
        <v>13</v>
      </c>
      <c r="AB88" s="45" t="s">
        <v>13</v>
      </c>
      <c r="AC88" s="45" t="s">
        <v>13</v>
      </c>
      <c r="AD88" s="45" t="s">
        <v>13</v>
      </c>
      <c r="AE88" s="50"/>
      <c r="AF88" s="88"/>
      <c r="AG88" s="167"/>
      <c r="AH88" s="170" t="s">
        <v>49</v>
      </c>
      <c r="AI88" s="101">
        <f>+AG88/10*100</f>
        <v>0</v>
      </c>
      <c r="AJ88" s="102" t="s">
        <v>34</v>
      </c>
      <c r="AK88" s="99">
        <v>3</v>
      </c>
      <c r="AL88" s="51"/>
    </row>
    <row r="89" spans="21:38" ht="15.6">
      <c r="U89" s="95">
        <f>+U88+1</f>
        <v>2</v>
      </c>
      <c r="V89" s="97" t="s">
        <v>37</v>
      </c>
      <c r="W89" s="89" t="s">
        <v>13</v>
      </c>
      <c r="X89" s="45" t="s">
        <v>13</v>
      </c>
      <c r="Y89" s="45" t="s">
        <v>13</v>
      </c>
      <c r="Z89" s="45" t="s">
        <v>13</v>
      </c>
      <c r="AA89" s="45" t="s">
        <v>13</v>
      </c>
      <c r="AB89" s="45" t="s">
        <v>13</v>
      </c>
      <c r="AC89" s="45" t="s">
        <v>13</v>
      </c>
      <c r="AD89" s="45" t="s">
        <v>13</v>
      </c>
      <c r="AE89" s="50">
        <v>2</v>
      </c>
      <c r="AF89" s="88">
        <v>1</v>
      </c>
      <c r="AG89" s="167">
        <v>9.33</v>
      </c>
      <c r="AH89" s="170" t="s">
        <v>49</v>
      </c>
      <c r="AI89" s="100">
        <f t="shared" ref="AI89:AI93" si="9">+AG89/10*100</f>
        <v>93.300000000000011</v>
      </c>
      <c r="AJ89" s="103" t="s">
        <v>34</v>
      </c>
      <c r="AK89" s="99">
        <v>3</v>
      </c>
      <c r="AL89" s="49"/>
    </row>
    <row r="90" spans="21:38" ht="15.6">
      <c r="U90" s="95">
        <f t="shared" ref="U90:U94" si="10">+U89+1</f>
        <v>3</v>
      </c>
      <c r="V90" s="97" t="s">
        <v>28</v>
      </c>
      <c r="W90" s="89" t="s">
        <v>13</v>
      </c>
      <c r="X90" s="45" t="s">
        <v>13</v>
      </c>
      <c r="Y90" s="45" t="s">
        <v>13</v>
      </c>
      <c r="Z90" s="45" t="s">
        <v>13</v>
      </c>
      <c r="AA90" s="45" t="s">
        <v>13</v>
      </c>
      <c r="AB90" s="46" t="s">
        <v>13</v>
      </c>
      <c r="AC90" s="45" t="s">
        <v>13</v>
      </c>
      <c r="AD90" s="45" t="s">
        <v>13</v>
      </c>
      <c r="AE90" s="46">
        <v>2</v>
      </c>
      <c r="AF90" s="91">
        <v>1</v>
      </c>
      <c r="AG90" s="168">
        <v>9.33</v>
      </c>
      <c r="AH90" s="170" t="s">
        <v>49</v>
      </c>
      <c r="AI90" s="100">
        <f t="shared" si="9"/>
        <v>93.300000000000011</v>
      </c>
      <c r="AJ90" s="103" t="s">
        <v>34</v>
      </c>
      <c r="AK90" s="99">
        <v>3</v>
      </c>
      <c r="AL90" s="49"/>
    </row>
    <row r="91" spans="21:38" ht="15.6">
      <c r="U91" s="95">
        <f t="shared" si="10"/>
        <v>4</v>
      </c>
      <c r="V91" s="97" t="s">
        <v>25</v>
      </c>
      <c r="W91" s="89" t="s">
        <v>13</v>
      </c>
      <c r="X91" s="45" t="s">
        <v>13</v>
      </c>
      <c r="Y91" s="45" t="s">
        <v>13</v>
      </c>
      <c r="Z91" s="45" t="s">
        <v>13</v>
      </c>
      <c r="AA91" s="45" t="s">
        <v>13</v>
      </c>
      <c r="AB91" s="45" t="s">
        <v>13</v>
      </c>
      <c r="AC91" s="45" t="s">
        <v>13</v>
      </c>
      <c r="AD91" s="45" t="s">
        <v>13</v>
      </c>
      <c r="AE91" s="46">
        <v>3</v>
      </c>
      <c r="AF91" s="45" t="s">
        <v>13</v>
      </c>
      <c r="AG91" s="167">
        <v>9</v>
      </c>
      <c r="AH91" s="170" t="s">
        <v>49</v>
      </c>
      <c r="AI91" s="100">
        <f t="shared" si="9"/>
        <v>90</v>
      </c>
      <c r="AJ91" s="103" t="s">
        <v>34</v>
      </c>
      <c r="AK91" s="99">
        <v>3</v>
      </c>
      <c r="AL91" s="49"/>
    </row>
    <row r="92" spans="21:38" ht="15.6">
      <c r="U92" s="95">
        <v>5</v>
      </c>
      <c r="V92" s="97" t="s">
        <v>38</v>
      </c>
      <c r="W92" s="89" t="s">
        <v>13</v>
      </c>
      <c r="X92" s="45" t="s">
        <v>13</v>
      </c>
      <c r="Y92" s="45" t="s">
        <v>13</v>
      </c>
      <c r="Z92" s="45" t="s">
        <v>13</v>
      </c>
      <c r="AA92" s="45" t="s">
        <v>13</v>
      </c>
      <c r="AB92" s="45" t="s">
        <v>13</v>
      </c>
      <c r="AC92" s="45" t="s">
        <v>13</v>
      </c>
      <c r="AD92" s="45" t="s">
        <v>13</v>
      </c>
      <c r="AE92" s="45">
        <v>2</v>
      </c>
      <c r="AF92" s="90">
        <v>1</v>
      </c>
      <c r="AG92" s="168">
        <v>9.33</v>
      </c>
      <c r="AH92" s="170" t="s">
        <v>49</v>
      </c>
      <c r="AI92" s="100">
        <f t="shared" si="9"/>
        <v>93.300000000000011</v>
      </c>
      <c r="AJ92" s="103" t="s">
        <v>34</v>
      </c>
      <c r="AK92" s="99">
        <v>3</v>
      </c>
      <c r="AL92" s="49"/>
    </row>
    <row r="93" spans="21:38" ht="15.6">
      <c r="U93" s="95">
        <f t="shared" si="10"/>
        <v>6</v>
      </c>
      <c r="V93" s="97" t="s">
        <v>39</v>
      </c>
      <c r="W93" s="89" t="s">
        <v>13</v>
      </c>
      <c r="X93" s="45" t="s">
        <v>13</v>
      </c>
      <c r="Y93" s="45" t="s">
        <v>13</v>
      </c>
      <c r="Z93" s="45" t="s">
        <v>13</v>
      </c>
      <c r="AA93" s="45" t="s">
        <v>13</v>
      </c>
      <c r="AB93" s="45" t="s">
        <v>13</v>
      </c>
      <c r="AC93" s="45" t="s">
        <v>13</v>
      </c>
      <c r="AD93" s="45">
        <v>3</v>
      </c>
      <c r="AE93" s="45" t="s">
        <v>13</v>
      </c>
      <c r="AF93" s="45" t="s">
        <v>13</v>
      </c>
      <c r="AG93" s="167">
        <v>8</v>
      </c>
      <c r="AH93" s="170" t="s">
        <v>49</v>
      </c>
      <c r="AI93" s="100">
        <f t="shared" si="9"/>
        <v>80</v>
      </c>
      <c r="AJ93" s="103" t="s">
        <v>34</v>
      </c>
      <c r="AK93" s="99">
        <v>3</v>
      </c>
      <c r="AL93" s="49"/>
    </row>
    <row r="94" spans="21:38" ht="15.6">
      <c r="U94" s="95">
        <f t="shared" si="10"/>
        <v>7</v>
      </c>
      <c r="V94" s="97" t="s">
        <v>29</v>
      </c>
      <c r="W94" s="92"/>
      <c r="X94" s="46"/>
      <c r="Y94" s="46"/>
      <c r="Z94" s="46"/>
      <c r="AA94" s="46"/>
      <c r="AB94" s="46"/>
      <c r="AC94" s="46"/>
      <c r="AD94" s="46"/>
      <c r="AE94" s="46"/>
      <c r="AF94" s="91"/>
      <c r="AG94" s="168"/>
      <c r="AH94" s="49"/>
      <c r="AI94" s="36"/>
      <c r="AJ94" s="22"/>
      <c r="AK94" s="99"/>
      <c r="AL94" s="49"/>
    </row>
    <row r="95" spans="21:38" ht="15.6">
      <c r="U95" s="20"/>
      <c r="V95" s="97" t="s">
        <v>30</v>
      </c>
      <c r="W95" s="89" t="s">
        <v>13</v>
      </c>
      <c r="X95" s="45" t="s">
        <v>13</v>
      </c>
      <c r="Y95" s="56" t="s">
        <v>13</v>
      </c>
      <c r="Z95" s="45" t="s">
        <v>13</v>
      </c>
      <c r="AA95" s="45" t="s">
        <v>13</v>
      </c>
      <c r="AB95" s="45" t="s">
        <v>13</v>
      </c>
      <c r="AC95" s="45" t="s">
        <v>13</v>
      </c>
      <c r="AD95" s="45">
        <v>1</v>
      </c>
      <c r="AE95" s="45">
        <v>2</v>
      </c>
      <c r="AF95" s="45" t="s">
        <v>13</v>
      </c>
      <c r="AG95" s="167">
        <v>8.67</v>
      </c>
      <c r="AH95" s="170" t="s">
        <v>49</v>
      </c>
      <c r="AI95" s="100">
        <f t="shared" ref="AI95:AI97" si="11">+AG95/10*100</f>
        <v>86.7</v>
      </c>
      <c r="AJ95" s="103" t="s">
        <v>34</v>
      </c>
      <c r="AK95" s="99">
        <v>3</v>
      </c>
      <c r="AL95" s="49"/>
    </row>
    <row r="96" spans="21:38" ht="15.6">
      <c r="U96" s="20"/>
      <c r="V96" s="97" t="s">
        <v>31</v>
      </c>
      <c r="W96" s="89" t="s">
        <v>13</v>
      </c>
      <c r="X96" s="162" t="s">
        <v>13</v>
      </c>
      <c r="Y96" s="45" t="s">
        <v>13</v>
      </c>
      <c r="Z96" s="163" t="s">
        <v>13</v>
      </c>
      <c r="AA96" s="45" t="s">
        <v>13</v>
      </c>
      <c r="AB96" s="162" t="s">
        <v>13</v>
      </c>
      <c r="AC96" s="162">
        <v>1</v>
      </c>
      <c r="AD96" s="45">
        <v>1</v>
      </c>
      <c r="AE96" s="46">
        <v>1</v>
      </c>
      <c r="AF96" s="45" t="s">
        <v>13</v>
      </c>
      <c r="AG96" s="167">
        <v>8</v>
      </c>
      <c r="AH96" s="170" t="s">
        <v>49</v>
      </c>
      <c r="AI96" s="100">
        <f t="shared" si="11"/>
        <v>80</v>
      </c>
      <c r="AJ96" s="103" t="s">
        <v>34</v>
      </c>
      <c r="AK96" s="99">
        <v>3</v>
      </c>
      <c r="AL96" s="49"/>
    </row>
    <row r="97" spans="21:38" ht="16.2" thickBot="1">
      <c r="U97" s="20"/>
      <c r="V97" s="98" t="s">
        <v>32</v>
      </c>
      <c r="W97" s="251" t="s">
        <v>13</v>
      </c>
      <c r="X97" s="56" t="s">
        <v>13</v>
      </c>
      <c r="Y97" s="164" t="s">
        <v>13</v>
      </c>
      <c r="Z97" s="56" t="s">
        <v>13</v>
      </c>
      <c r="AA97" s="56" t="s">
        <v>13</v>
      </c>
      <c r="AB97" s="56" t="s">
        <v>13</v>
      </c>
      <c r="AC97" s="164" t="s">
        <v>13</v>
      </c>
      <c r="AD97" s="45" t="s">
        <v>13</v>
      </c>
      <c r="AE97" s="57">
        <v>2</v>
      </c>
      <c r="AF97" s="93">
        <v>1</v>
      </c>
      <c r="AG97" s="169">
        <v>9.33</v>
      </c>
      <c r="AH97" s="171" t="s">
        <v>49</v>
      </c>
      <c r="AI97" s="172">
        <f t="shared" si="11"/>
        <v>93.300000000000011</v>
      </c>
      <c r="AJ97" s="173" t="s">
        <v>34</v>
      </c>
      <c r="AK97" s="31">
        <v>3</v>
      </c>
      <c r="AL97" s="58"/>
    </row>
    <row r="98" spans="21:38" ht="16.2" thickBot="1">
      <c r="U98" s="23"/>
      <c r="V98" s="104" t="s">
        <v>26</v>
      </c>
      <c r="W98" s="34"/>
      <c r="X98" s="34"/>
      <c r="Y98" s="34"/>
      <c r="Z98" s="34"/>
      <c r="AA98" s="34"/>
      <c r="AB98" s="34"/>
      <c r="AC98" s="34"/>
      <c r="AD98" s="34"/>
      <c r="AE98" s="34"/>
      <c r="AF98" s="35"/>
      <c r="AG98" s="174">
        <f>(+AG97+AG96+AG95+AG93+AG92+AG91+AG90+AG89+AG88)/9</f>
        <v>7.8877777777777771</v>
      </c>
      <c r="AH98" s="175" t="s">
        <v>49</v>
      </c>
      <c r="AI98" s="47">
        <f>+AG98/10*100</f>
        <v>78.877777777777766</v>
      </c>
      <c r="AJ98" s="48" t="s">
        <v>34</v>
      </c>
      <c r="AK98" s="35"/>
      <c r="AL98" s="59"/>
    </row>
    <row r="99" spans="21:38" ht="15.6">
      <c r="U99" s="14"/>
      <c r="V99" s="15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8"/>
      <c r="AJ99" s="18"/>
      <c r="AK99" s="17"/>
      <c r="AL99" s="16"/>
    </row>
    <row r="100" spans="21:38" ht="15.6">
      <c r="U100" s="19"/>
      <c r="V100" s="40" t="s">
        <v>45</v>
      </c>
      <c r="W100" s="40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410" t="s">
        <v>180</v>
      </c>
      <c r="AI100" s="410"/>
      <c r="AJ100" s="410"/>
      <c r="AK100" s="410"/>
      <c r="AL100" s="410"/>
    </row>
    <row r="101" spans="21:38" ht="15.6">
      <c r="U101" s="19"/>
      <c r="V101" s="40" t="s">
        <v>46</v>
      </c>
      <c r="W101" s="40"/>
      <c r="X101" s="37"/>
      <c r="Y101" s="37"/>
      <c r="Z101" s="37"/>
      <c r="AA101" s="37"/>
      <c r="AB101" s="37"/>
      <c r="AC101" s="37"/>
      <c r="AD101" s="37"/>
      <c r="AE101" s="37"/>
      <c r="AF101" s="37"/>
      <c r="AG101" s="44"/>
      <c r="AH101" s="37"/>
      <c r="AI101" s="40" t="s">
        <v>47</v>
      </c>
      <c r="AJ101" s="40"/>
      <c r="AK101" s="40"/>
      <c r="AL101" s="40"/>
    </row>
    <row r="102" spans="21:38" ht="15.6">
      <c r="U102" s="19"/>
      <c r="V102" s="38"/>
      <c r="W102" s="38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8"/>
      <c r="AJ102" s="38"/>
      <c r="AK102" s="38"/>
      <c r="AL102" s="19"/>
    </row>
    <row r="103" spans="21:38" ht="15.6">
      <c r="U103" s="19"/>
      <c r="V103" s="38"/>
      <c r="W103" s="38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8"/>
      <c r="AJ103" s="38"/>
      <c r="AK103" s="38"/>
      <c r="AL103" s="19"/>
    </row>
    <row r="104" spans="21:38"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2"/>
      <c r="AH104" s="41"/>
      <c r="AI104" s="41"/>
      <c r="AJ104" s="41"/>
      <c r="AK104" s="41"/>
    </row>
    <row r="105" spans="21:38"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</row>
    <row r="106" spans="21:38" ht="15.6">
      <c r="V106" s="38" t="s">
        <v>63</v>
      </c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0" t="s">
        <v>42</v>
      </c>
      <c r="AI106" s="410"/>
      <c r="AJ106" s="410"/>
      <c r="AK106" s="410"/>
      <c r="AL106" s="410"/>
    </row>
  </sheetData>
  <mergeCells count="45">
    <mergeCell ref="AH21:AL21"/>
    <mergeCell ref="AH26:AL26"/>
    <mergeCell ref="U3:AL3"/>
    <mergeCell ref="U4:AL4"/>
    <mergeCell ref="U5:AL5"/>
    <mergeCell ref="U7:U8"/>
    <mergeCell ref="V7:V8"/>
    <mergeCell ref="W7:AF7"/>
    <mergeCell ref="AI7:AJ7"/>
    <mergeCell ref="AL7:AL8"/>
    <mergeCell ref="AI8:AJ8"/>
    <mergeCell ref="AH48:AL48"/>
    <mergeCell ref="AH54:AL54"/>
    <mergeCell ref="U28:AL28"/>
    <mergeCell ref="U29:AL29"/>
    <mergeCell ref="U30:AL30"/>
    <mergeCell ref="U32:U33"/>
    <mergeCell ref="V32:V33"/>
    <mergeCell ref="W32:AF32"/>
    <mergeCell ref="AI32:AJ32"/>
    <mergeCell ref="AL32:AL33"/>
    <mergeCell ref="AI33:AJ33"/>
    <mergeCell ref="AI49:AK49"/>
    <mergeCell ref="U56:AL56"/>
    <mergeCell ref="U57:AL57"/>
    <mergeCell ref="U58:AL58"/>
    <mergeCell ref="U60:U61"/>
    <mergeCell ref="V60:V61"/>
    <mergeCell ref="W60:AF60"/>
    <mergeCell ref="AI60:AJ60"/>
    <mergeCell ref="AL60:AL61"/>
    <mergeCell ref="AI61:AJ61"/>
    <mergeCell ref="AH74:AL74"/>
    <mergeCell ref="AH80:AL80"/>
    <mergeCell ref="U82:AL82"/>
    <mergeCell ref="U83:AL83"/>
    <mergeCell ref="U84:AL84"/>
    <mergeCell ref="AH100:AL100"/>
    <mergeCell ref="AH106:AL106"/>
    <mergeCell ref="U86:U87"/>
    <mergeCell ref="V86:V87"/>
    <mergeCell ref="W86:AF86"/>
    <mergeCell ref="AI86:AJ86"/>
    <mergeCell ref="AL86:AL87"/>
    <mergeCell ref="AI87:AJ87"/>
  </mergeCells>
  <pageMargins left="0.78740157480314965" right="0" top="0.98425196850393704" bottom="0" header="0" footer="0"/>
  <pageSetup paperSize="1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35"/>
  <sheetViews>
    <sheetView workbookViewId="0">
      <selection activeCell="F73" sqref="F73:G73"/>
    </sheetView>
  </sheetViews>
  <sheetFormatPr defaultRowHeight="14.4"/>
  <cols>
    <col min="1" max="1" width="5.44140625" customWidth="1"/>
    <col min="2" max="2" width="2.6640625" customWidth="1"/>
    <col min="8" max="8" width="10.88671875" customWidth="1"/>
    <col min="9" max="9" width="12.109375" customWidth="1"/>
  </cols>
  <sheetData>
    <row r="1" spans="1:13" ht="18">
      <c r="A1" s="438" t="s">
        <v>133</v>
      </c>
      <c r="B1" s="438"/>
      <c r="C1" s="438"/>
      <c r="D1" s="438"/>
      <c r="E1" s="438"/>
      <c r="F1" s="438"/>
      <c r="G1" s="438"/>
      <c r="H1" s="438"/>
      <c r="I1" s="438"/>
      <c r="J1" s="32"/>
      <c r="K1" s="32"/>
      <c r="L1" s="32"/>
    </row>
    <row r="2" spans="1:13" ht="18">
      <c r="A2" s="234"/>
      <c r="B2" s="234"/>
      <c r="C2" s="234"/>
      <c r="D2" s="234"/>
      <c r="E2" s="234"/>
      <c r="F2" s="234"/>
      <c r="G2" s="234"/>
      <c r="H2" s="234"/>
      <c r="I2" s="234"/>
      <c r="J2" s="32"/>
      <c r="K2" s="32"/>
      <c r="L2" s="32"/>
    </row>
    <row r="3" spans="1:13" ht="18">
      <c r="A3" s="439" t="s">
        <v>74</v>
      </c>
      <c r="B3" s="440"/>
      <c r="C3" s="440"/>
      <c r="D3" s="440"/>
      <c r="E3" s="440"/>
      <c r="F3" s="440"/>
      <c r="G3" s="440"/>
      <c r="H3" s="440"/>
      <c r="I3" s="441"/>
      <c r="J3" s="32"/>
      <c r="K3" s="32"/>
      <c r="L3" s="32"/>
      <c r="M3" s="32"/>
    </row>
    <row r="4" spans="1:13" ht="18">
      <c r="A4" s="230" t="s">
        <v>2</v>
      </c>
      <c r="B4" s="435" t="s">
        <v>69</v>
      </c>
      <c r="C4" s="436"/>
      <c r="D4" s="436"/>
      <c r="E4" s="437"/>
      <c r="F4" s="435" t="s">
        <v>6</v>
      </c>
      <c r="G4" s="437"/>
      <c r="H4" s="230" t="s">
        <v>76</v>
      </c>
      <c r="I4" s="228" t="s">
        <v>76</v>
      </c>
      <c r="J4" s="32"/>
      <c r="K4" s="32"/>
      <c r="L4" s="32"/>
      <c r="M4" s="32"/>
    </row>
    <row r="5" spans="1:13" ht="20.399999999999999">
      <c r="A5" s="227"/>
      <c r="B5" s="224"/>
      <c r="C5" s="225"/>
      <c r="D5" s="225"/>
      <c r="E5" s="235"/>
      <c r="F5" s="430" t="s">
        <v>75</v>
      </c>
      <c r="G5" s="431"/>
      <c r="H5" s="237" t="s">
        <v>77</v>
      </c>
      <c r="I5" s="229" t="s">
        <v>78</v>
      </c>
      <c r="J5" s="32"/>
      <c r="K5" s="32"/>
      <c r="L5" s="32"/>
      <c r="M5" s="32"/>
    </row>
    <row r="6" spans="1:13" ht="18">
      <c r="A6" s="236">
        <v>1</v>
      </c>
      <c r="B6" s="223"/>
      <c r="C6" s="33" t="s">
        <v>79</v>
      </c>
      <c r="D6" s="33"/>
      <c r="E6" s="222"/>
      <c r="F6" s="435">
        <v>95</v>
      </c>
      <c r="G6" s="437"/>
      <c r="H6" s="236" t="s">
        <v>125</v>
      </c>
      <c r="I6" s="221" t="s">
        <v>89</v>
      </c>
      <c r="J6" s="32"/>
      <c r="K6" s="32"/>
      <c r="L6" s="32"/>
      <c r="M6" s="32"/>
    </row>
    <row r="7" spans="1:13" ht="18">
      <c r="A7" s="236">
        <v>2</v>
      </c>
      <c r="B7" s="223"/>
      <c r="C7" s="33" t="s">
        <v>80</v>
      </c>
      <c r="D7" s="33"/>
      <c r="E7" s="222"/>
      <c r="F7" s="428">
        <v>96</v>
      </c>
      <c r="G7" s="429"/>
      <c r="H7" s="236" t="s">
        <v>90</v>
      </c>
      <c r="I7" s="221" t="s">
        <v>91</v>
      </c>
      <c r="J7" s="32"/>
      <c r="K7" s="32"/>
      <c r="L7" s="32"/>
      <c r="M7" s="32"/>
    </row>
    <row r="8" spans="1:13" ht="18">
      <c r="A8" s="236">
        <v>3</v>
      </c>
      <c r="B8" s="223"/>
      <c r="C8" s="33" t="s">
        <v>81</v>
      </c>
      <c r="D8" s="33"/>
      <c r="E8" s="222"/>
      <c r="F8" s="428">
        <v>71</v>
      </c>
      <c r="G8" s="429"/>
      <c r="H8" s="236" t="s">
        <v>126</v>
      </c>
      <c r="I8" s="221" t="s">
        <v>92</v>
      </c>
      <c r="J8" s="32"/>
      <c r="K8" s="32"/>
      <c r="L8" s="32"/>
      <c r="M8" s="32"/>
    </row>
    <row r="9" spans="1:13" ht="18">
      <c r="A9" s="236">
        <v>4</v>
      </c>
      <c r="B9" s="223"/>
      <c r="C9" s="33" t="s">
        <v>82</v>
      </c>
      <c r="D9" s="33"/>
      <c r="E9" s="222"/>
      <c r="F9" s="428">
        <v>74</v>
      </c>
      <c r="G9" s="429"/>
      <c r="H9" s="236" t="s">
        <v>127</v>
      </c>
      <c r="I9" s="221" t="s">
        <v>93</v>
      </c>
      <c r="J9" s="32"/>
      <c r="K9" s="32"/>
      <c r="L9" s="32"/>
      <c r="M9" s="32"/>
    </row>
    <row r="10" spans="1:13" ht="18">
      <c r="A10" s="236">
        <v>5</v>
      </c>
      <c r="B10" s="223"/>
      <c r="C10" s="33" t="s">
        <v>83</v>
      </c>
      <c r="D10" s="33"/>
      <c r="E10" s="222"/>
      <c r="F10" s="428">
        <v>74</v>
      </c>
      <c r="G10" s="429"/>
      <c r="H10" s="236" t="s">
        <v>128</v>
      </c>
      <c r="I10" s="221" t="s">
        <v>92</v>
      </c>
      <c r="J10" s="32"/>
      <c r="K10" s="32"/>
      <c r="L10" s="32"/>
      <c r="M10" s="32"/>
    </row>
    <row r="11" spans="1:13" ht="18">
      <c r="A11" s="236">
        <v>6</v>
      </c>
      <c r="B11" s="223"/>
      <c r="C11" s="33" t="s">
        <v>84</v>
      </c>
      <c r="D11" s="33"/>
      <c r="E11" s="222"/>
      <c r="F11" s="428">
        <v>79</v>
      </c>
      <c r="G11" s="429"/>
      <c r="H11" s="236" t="s">
        <v>129</v>
      </c>
      <c r="I11" s="221" t="s">
        <v>94</v>
      </c>
      <c r="J11" s="32"/>
      <c r="K11" s="32"/>
      <c r="L11" s="32"/>
      <c r="M11" s="32"/>
    </row>
    <row r="12" spans="1:13" ht="18">
      <c r="A12" s="236">
        <v>7</v>
      </c>
      <c r="B12" s="223"/>
      <c r="C12" s="33" t="s">
        <v>85</v>
      </c>
      <c r="D12" s="33"/>
      <c r="E12" s="222"/>
      <c r="F12" s="428">
        <v>84</v>
      </c>
      <c r="G12" s="429"/>
      <c r="H12" s="236" t="s">
        <v>130</v>
      </c>
      <c r="I12" s="221" t="s">
        <v>95</v>
      </c>
      <c r="J12" s="32"/>
      <c r="K12" s="32"/>
      <c r="L12" s="32"/>
      <c r="M12" s="32"/>
    </row>
    <row r="13" spans="1:13" ht="18">
      <c r="A13" s="236">
        <v>8</v>
      </c>
      <c r="B13" s="223"/>
      <c r="C13" s="33" t="s">
        <v>86</v>
      </c>
      <c r="D13" s="33"/>
      <c r="E13" s="222"/>
      <c r="F13" s="428">
        <v>87</v>
      </c>
      <c r="G13" s="429"/>
      <c r="H13" s="236" t="s">
        <v>131</v>
      </c>
      <c r="I13" s="221" t="s">
        <v>96</v>
      </c>
      <c r="J13" s="32"/>
      <c r="K13" s="32"/>
      <c r="L13" s="32"/>
      <c r="M13" s="32"/>
    </row>
    <row r="14" spans="1:13" ht="18">
      <c r="A14" s="236">
        <v>9</v>
      </c>
      <c r="B14" s="223"/>
      <c r="C14" s="33" t="s">
        <v>87</v>
      </c>
      <c r="D14" s="33"/>
      <c r="E14" s="222"/>
      <c r="F14" s="428">
        <v>75</v>
      </c>
      <c r="G14" s="429"/>
      <c r="H14" s="236" t="s">
        <v>128</v>
      </c>
      <c r="I14" s="221" t="s">
        <v>95</v>
      </c>
      <c r="J14" s="32"/>
      <c r="K14" s="32"/>
      <c r="L14" s="32"/>
      <c r="M14" s="32"/>
    </row>
    <row r="15" spans="1:13" ht="18">
      <c r="A15" s="237">
        <v>10</v>
      </c>
      <c r="B15" s="224"/>
      <c r="C15" s="225" t="s">
        <v>88</v>
      </c>
      <c r="D15" s="225"/>
      <c r="E15" s="226"/>
      <c r="F15" s="430">
        <v>88</v>
      </c>
      <c r="G15" s="431"/>
      <c r="H15" s="237" t="s">
        <v>132</v>
      </c>
      <c r="I15" s="229" t="s">
        <v>97</v>
      </c>
      <c r="J15" s="32"/>
      <c r="K15" s="32"/>
      <c r="L15" s="32"/>
      <c r="M15" s="32"/>
    </row>
    <row r="16" spans="1:13" ht="18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1:13" ht="18">
      <c r="A17" s="432" t="s">
        <v>98</v>
      </c>
      <c r="B17" s="433"/>
      <c r="C17" s="433"/>
      <c r="D17" s="433"/>
      <c r="E17" s="433"/>
      <c r="F17" s="433"/>
      <c r="G17" s="433"/>
      <c r="H17" s="433"/>
      <c r="I17" s="434"/>
      <c r="J17" s="32"/>
      <c r="K17" s="32"/>
      <c r="L17" s="32"/>
      <c r="M17" s="32"/>
    </row>
    <row r="18" spans="1:13" ht="18">
      <c r="A18" s="230" t="s">
        <v>2</v>
      </c>
      <c r="B18" s="435" t="s">
        <v>69</v>
      </c>
      <c r="C18" s="436"/>
      <c r="D18" s="436"/>
      <c r="E18" s="437"/>
      <c r="F18" s="435" t="s">
        <v>6</v>
      </c>
      <c r="G18" s="437"/>
      <c r="H18" s="230" t="s">
        <v>76</v>
      </c>
      <c r="I18" s="228" t="s">
        <v>76</v>
      </c>
      <c r="J18" s="32"/>
      <c r="K18" s="32"/>
      <c r="L18" s="32"/>
      <c r="M18" s="32"/>
    </row>
    <row r="19" spans="1:13" ht="18">
      <c r="A19" s="227"/>
      <c r="B19" s="224"/>
      <c r="C19" s="225"/>
      <c r="D19" s="225"/>
      <c r="E19" s="226"/>
      <c r="F19" s="430" t="s">
        <v>75</v>
      </c>
      <c r="G19" s="431"/>
      <c r="H19" s="237" t="s">
        <v>77</v>
      </c>
      <c r="I19" s="229" t="s">
        <v>78</v>
      </c>
      <c r="J19" s="32"/>
      <c r="K19" s="32"/>
      <c r="L19" s="32"/>
      <c r="M19" s="32"/>
    </row>
    <row r="20" spans="1:13" ht="18">
      <c r="A20" s="236">
        <v>1</v>
      </c>
      <c r="B20" s="223"/>
      <c r="C20" s="33" t="s">
        <v>79</v>
      </c>
      <c r="D20" s="33"/>
      <c r="E20" s="222"/>
      <c r="F20" s="435">
        <v>89</v>
      </c>
      <c r="G20" s="437"/>
      <c r="H20" s="238" t="s">
        <v>99</v>
      </c>
      <c r="I20" s="221" t="s">
        <v>100</v>
      </c>
      <c r="J20" s="32"/>
      <c r="K20" s="32"/>
      <c r="L20" s="32"/>
      <c r="M20" s="32"/>
    </row>
    <row r="21" spans="1:13" ht="18">
      <c r="A21" s="236">
        <v>2</v>
      </c>
      <c r="B21" s="223"/>
      <c r="C21" s="33" t="s">
        <v>80</v>
      </c>
      <c r="D21" s="33"/>
      <c r="E21" s="222"/>
      <c r="F21" s="428">
        <v>92</v>
      </c>
      <c r="G21" s="429"/>
      <c r="H21" s="238" t="s">
        <v>99</v>
      </c>
      <c r="I21" s="221" t="s">
        <v>101</v>
      </c>
      <c r="J21" s="32"/>
      <c r="K21" s="32"/>
      <c r="L21" s="32"/>
      <c r="M21" s="32"/>
    </row>
    <row r="22" spans="1:13" ht="18">
      <c r="A22" s="236">
        <v>3</v>
      </c>
      <c r="B22" s="223"/>
      <c r="C22" s="33" t="s">
        <v>81</v>
      </c>
      <c r="D22" s="33"/>
      <c r="E22" s="222"/>
      <c r="F22" s="428">
        <v>77</v>
      </c>
      <c r="G22" s="429"/>
      <c r="H22" s="238" t="s">
        <v>120</v>
      </c>
      <c r="I22" s="221" t="s">
        <v>102</v>
      </c>
      <c r="J22" s="32"/>
      <c r="K22" s="32"/>
      <c r="L22" s="32"/>
      <c r="M22" s="32"/>
    </row>
    <row r="23" spans="1:13" ht="18">
      <c r="A23" s="236">
        <v>4</v>
      </c>
      <c r="B23" s="223"/>
      <c r="C23" s="33" t="s">
        <v>82</v>
      </c>
      <c r="D23" s="33"/>
      <c r="E23" s="222"/>
      <c r="F23" s="428">
        <v>84</v>
      </c>
      <c r="G23" s="429"/>
      <c r="H23" s="238" t="s">
        <v>99</v>
      </c>
      <c r="I23" s="221" t="s">
        <v>103</v>
      </c>
      <c r="J23" s="32"/>
      <c r="K23" s="32"/>
      <c r="L23" s="32"/>
      <c r="M23" s="32"/>
    </row>
    <row r="24" spans="1:13" ht="18">
      <c r="A24" s="236">
        <v>5</v>
      </c>
      <c r="B24" s="223"/>
      <c r="C24" s="33" t="s">
        <v>83</v>
      </c>
      <c r="D24" s="33"/>
      <c r="E24" s="222"/>
      <c r="F24" s="428">
        <v>82</v>
      </c>
      <c r="G24" s="429"/>
      <c r="H24" s="238" t="s">
        <v>121</v>
      </c>
      <c r="I24" s="221" t="s">
        <v>103</v>
      </c>
      <c r="J24" s="32"/>
      <c r="K24" s="32"/>
      <c r="L24" s="32"/>
      <c r="M24" s="32"/>
    </row>
    <row r="25" spans="1:13" ht="18">
      <c r="A25" s="236">
        <v>6</v>
      </c>
      <c r="B25" s="223"/>
      <c r="C25" s="33" t="s">
        <v>84</v>
      </c>
      <c r="D25" s="33"/>
      <c r="E25" s="222"/>
      <c r="F25" s="428">
        <v>79</v>
      </c>
      <c r="G25" s="429"/>
      <c r="H25" s="238" t="s">
        <v>121</v>
      </c>
      <c r="I25" s="221" t="s">
        <v>104</v>
      </c>
      <c r="J25" s="32"/>
      <c r="K25" s="32"/>
      <c r="L25" s="32"/>
      <c r="M25" s="32"/>
    </row>
    <row r="26" spans="1:13" ht="18">
      <c r="A26" s="236">
        <v>7</v>
      </c>
      <c r="B26" s="223"/>
      <c r="C26" s="33" t="s">
        <v>85</v>
      </c>
      <c r="D26" s="33"/>
      <c r="E26" s="222"/>
      <c r="F26" s="428">
        <v>87</v>
      </c>
      <c r="G26" s="429"/>
      <c r="H26" s="238" t="s">
        <v>99</v>
      </c>
      <c r="I26" s="221" t="s">
        <v>102</v>
      </c>
      <c r="J26" s="32"/>
      <c r="K26" s="32"/>
      <c r="L26" s="32"/>
      <c r="M26" s="32"/>
    </row>
    <row r="27" spans="1:13" ht="18">
      <c r="A27" s="236">
        <v>8</v>
      </c>
      <c r="B27" s="223"/>
      <c r="C27" s="33" t="s">
        <v>86</v>
      </c>
      <c r="D27" s="33"/>
      <c r="E27" s="222"/>
      <c r="F27" s="428">
        <v>83</v>
      </c>
      <c r="G27" s="429"/>
      <c r="H27" s="238" t="s">
        <v>121</v>
      </c>
      <c r="I27" s="221" t="s">
        <v>105</v>
      </c>
      <c r="J27" s="32"/>
      <c r="K27" s="32"/>
      <c r="L27" s="32"/>
      <c r="M27" s="32"/>
    </row>
    <row r="28" spans="1:13" ht="18">
      <c r="A28" s="236">
        <v>9</v>
      </c>
      <c r="B28" s="223"/>
      <c r="C28" s="33" t="s">
        <v>87</v>
      </c>
      <c r="D28" s="33"/>
      <c r="E28" s="222"/>
      <c r="F28" s="428">
        <v>82</v>
      </c>
      <c r="G28" s="429"/>
      <c r="H28" s="238" t="s">
        <v>99</v>
      </c>
      <c r="I28" s="221" t="s">
        <v>106</v>
      </c>
      <c r="J28" s="32"/>
      <c r="K28" s="32"/>
      <c r="L28" s="32"/>
      <c r="M28" s="32"/>
    </row>
    <row r="29" spans="1:13" ht="18">
      <c r="A29" s="237">
        <v>10</v>
      </c>
      <c r="B29" s="224"/>
      <c r="C29" s="225" t="s">
        <v>88</v>
      </c>
      <c r="D29" s="225"/>
      <c r="E29" s="226"/>
      <c r="F29" s="430">
        <v>87</v>
      </c>
      <c r="G29" s="431"/>
      <c r="H29" s="239" t="s">
        <v>121</v>
      </c>
      <c r="I29" s="229" t="s">
        <v>107</v>
      </c>
      <c r="J29" s="32"/>
      <c r="K29" s="32"/>
      <c r="L29" s="32"/>
      <c r="M29" s="32"/>
    </row>
    <row r="30" spans="1:13" ht="18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</row>
    <row r="31" spans="1:13" ht="18">
      <c r="A31" s="32"/>
      <c r="B31" s="32"/>
      <c r="C31" s="231" t="s">
        <v>108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</row>
    <row r="32" spans="1:13" ht="18">
      <c r="A32" s="32"/>
      <c r="B32" s="32"/>
      <c r="C32" s="232" t="s">
        <v>109</v>
      </c>
      <c r="D32" s="32" t="s">
        <v>110</v>
      </c>
      <c r="E32" s="32"/>
      <c r="F32" s="32"/>
      <c r="G32" s="32"/>
      <c r="H32" s="32"/>
      <c r="I32" s="32"/>
      <c r="J32" s="32"/>
      <c r="K32" s="32"/>
      <c r="L32" s="32"/>
      <c r="M32" s="32"/>
    </row>
    <row r="33" spans="1:13" ht="18">
      <c r="A33" s="32"/>
      <c r="B33" s="32"/>
      <c r="C33" s="232" t="s">
        <v>67</v>
      </c>
      <c r="D33" s="32" t="s">
        <v>111</v>
      </c>
      <c r="E33" s="32"/>
      <c r="F33" s="32"/>
      <c r="G33" s="32"/>
      <c r="H33" s="32"/>
      <c r="I33" s="32"/>
      <c r="J33" s="32"/>
      <c r="K33" s="32"/>
      <c r="L33" s="32"/>
      <c r="M33" s="32"/>
    </row>
    <row r="34" spans="1:13" ht="18">
      <c r="A34" s="32"/>
      <c r="B34" s="32"/>
      <c r="C34" s="232" t="s">
        <v>68</v>
      </c>
      <c r="D34" s="32" t="s">
        <v>112</v>
      </c>
      <c r="E34" s="32"/>
      <c r="F34" s="32"/>
      <c r="G34" s="32"/>
      <c r="H34" s="32"/>
      <c r="I34" s="32"/>
      <c r="J34" s="32"/>
      <c r="K34" s="32"/>
      <c r="L34" s="32"/>
      <c r="M34" s="32"/>
    </row>
    <row r="35" spans="1:13" ht="18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</row>
    <row r="36" spans="1:13" ht="18">
      <c r="A36" s="32"/>
      <c r="B36" s="32"/>
      <c r="C36" s="233" t="s">
        <v>113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</row>
    <row r="37" spans="1:13" ht="18">
      <c r="A37" s="32"/>
      <c r="B37" s="32"/>
      <c r="C37" s="232" t="s">
        <v>70</v>
      </c>
      <c r="D37" s="32" t="s">
        <v>114</v>
      </c>
      <c r="E37" s="32"/>
      <c r="F37" s="32"/>
      <c r="G37" s="32"/>
      <c r="H37" s="32"/>
      <c r="I37" s="32"/>
      <c r="J37" s="32"/>
      <c r="K37" s="32"/>
      <c r="L37" s="32"/>
      <c r="M37" s="32"/>
    </row>
    <row r="38" spans="1:13" ht="18">
      <c r="A38" s="32"/>
      <c r="B38" s="32"/>
      <c r="C38" s="32"/>
      <c r="D38" s="32" t="s">
        <v>115</v>
      </c>
      <c r="E38" s="32"/>
      <c r="F38" s="32"/>
      <c r="G38" s="32"/>
      <c r="H38" s="32"/>
      <c r="I38" s="32"/>
      <c r="J38" s="32"/>
      <c r="K38" s="32"/>
      <c r="L38" s="32"/>
      <c r="M38" s="32"/>
    </row>
    <row r="39" spans="1:13" ht="18">
      <c r="A39" s="32"/>
      <c r="B39" s="32"/>
      <c r="C39" s="232" t="s">
        <v>71</v>
      </c>
      <c r="D39" s="32" t="s">
        <v>116</v>
      </c>
      <c r="E39" s="32"/>
      <c r="F39" s="32"/>
      <c r="G39" s="32"/>
      <c r="H39" s="32"/>
      <c r="I39" s="32"/>
      <c r="J39" s="32"/>
      <c r="K39" s="32"/>
      <c r="L39" s="32"/>
      <c r="M39" s="32"/>
    </row>
    <row r="40" spans="1:13" ht="18">
      <c r="A40" s="32"/>
      <c r="B40" s="32"/>
      <c r="C40" s="32"/>
      <c r="D40" s="32" t="s">
        <v>119</v>
      </c>
      <c r="E40" s="32"/>
      <c r="F40" s="32"/>
      <c r="G40" s="32"/>
      <c r="H40" s="32"/>
      <c r="I40" s="32"/>
      <c r="J40" s="32"/>
      <c r="K40" s="32"/>
      <c r="L40" s="32"/>
      <c r="M40" s="32"/>
    </row>
    <row r="41" spans="1:13" ht="18">
      <c r="A41" s="32"/>
      <c r="B41" s="32"/>
      <c r="C41" s="232" t="s">
        <v>72</v>
      </c>
      <c r="D41" s="32" t="s">
        <v>117</v>
      </c>
      <c r="E41" s="32"/>
      <c r="F41" s="32"/>
      <c r="G41" s="32"/>
      <c r="H41" s="32"/>
      <c r="I41" s="32"/>
      <c r="J41" s="32"/>
      <c r="K41" s="32"/>
      <c r="L41" s="32"/>
      <c r="M41" s="32"/>
    </row>
    <row r="42" spans="1:13" ht="18">
      <c r="A42" s="32"/>
      <c r="B42" s="32"/>
      <c r="C42" s="32"/>
      <c r="D42" s="32" t="s">
        <v>118</v>
      </c>
      <c r="E42" s="32"/>
      <c r="F42" s="32"/>
      <c r="G42" s="32"/>
      <c r="H42" s="32"/>
      <c r="I42" s="32"/>
      <c r="J42" s="32"/>
      <c r="K42" s="32"/>
      <c r="L42" s="32"/>
      <c r="M42" s="32"/>
    </row>
    <row r="43" spans="1:13" ht="18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</row>
    <row r="44" spans="1:13" ht="18">
      <c r="A44" s="32"/>
      <c r="B44" s="32"/>
      <c r="C44" s="32"/>
      <c r="D44" s="32"/>
      <c r="E44" s="32"/>
      <c r="F44" s="427" t="s">
        <v>122</v>
      </c>
      <c r="G44" s="427"/>
      <c r="H44" s="427"/>
      <c r="I44" s="427"/>
      <c r="J44" s="32"/>
      <c r="K44" s="32"/>
      <c r="L44" s="32"/>
      <c r="M44" s="32"/>
    </row>
    <row r="45" spans="1:13" ht="18">
      <c r="A45" s="32"/>
      <c r="B45" s="32"/>
      <c r="C45" s="32"/>
      <c r="D45" s="32"/>
      <c r="E45" s="32"/>
      <c r="F45" s="427" t="s">
        <v>123</v>
      </c>
      <c r="G45" s="427"/>
      <c r="H45" s="427"/>
      <c r="I45" s="427"/>
      <c r="J45" s="32"/>
      <c r="K45" s="32"/>
      <c r="L45" s="32"/>
      <c r="M45" s="32"/>
    </row>
    <row r="46" spans="1:13" ht="18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</row>
    <row r="47" spans="1:13" ht="18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</row>
    <row r="48" spans="1:13" ht="18">
      <c r="A48" s="32"/>
      <c r="B48" s="32"/>
      <c r="C48" s="32"/>
      <c r="D48" s="32"/>
      <c r="E48" s="32"/>
      <c r="F48" s="427" t="s">
        <v>124</v>
      </c>
      <c r="G48" s="427"/>
      <c r="H48" s="427"/>
      <c r="I48" s="427"/>
      <c r="J48" s="32"/>
      <c r="K48" s="32"/>
      <c r="L48" s="32"/>
      <c r="M48" s="32"/>
    </row>
    <row r="49" spans="1:13" ht="18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</row>
    <row r="50" spans="1:13" ht="18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</row>
    <row r="51" spans="1:13" ht="18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</row>
    <row r="52" spans="1:13" ht="18">
      <c r="A52" s="438" t="s">
        <v>134</v>
      </c>
      <c r="B52" s="438"/>
      <c r="C52" s="438"/>
      <c r="D52" s="438"/>
      <c r="E52" s="438"/>
      <c r="F52" s="438"/>
      <c r="G52" s="438"/>
      <c r="H52" s="438"/>
      <c r="I52" s="438"/>
      <c r="J52" s="32"/>
      <c r="K52" s="32"/>
      <c r="L52" s="32"/>
      <c r="M52" s="32"/>
    </row>
    <row r="53" spans="1:13" ht="18">
      <c r="A53" s="234"/>
      <c r="B53" s="234"/>
      <c r="C53" s="234"/>
      <c r="D53" s="234"/>
      <c r="E53" s="234"/>
      <c r="F53" s="234"/>
      <c r="G53" s="234"/>
      <c r="H53" s="234"/>
      <c r="I53" s="234"/>
      <c r="J53" s="32"/>
      <c r="K53" s="32"/>
      <c r="L53" s="32"/>
      <c r="M53" s="32"/>
    </row>
    <row r="54" spans="1:13" ht="18">
      <c r="A54" s="439" t="s">
        <v>74</v>
      </c>
      <c r="B54" s="440"/>
      <c r="C54" s="440"/>
      <c r="D54" s="440"/>
      <c r="E54" s="440"/>
      <c r="F54" s="440"/>
      <c r="G54" s="440"/>
      <c r="H54" s="440"/>
      <c r="I54" s="441"/>
      <c r="J54" s="32"/>
      <c r="K54" s="32"/>
      <c r="L54" s="32"/>
      <c r="M54" s="32"/>
    </row>
    <row r="55" spans="1:13" ht="18">
      <c r="A55" s="230" t="s">
        <v>2</v>
      </c>
      <c r="B55" s="435" t="s">
        <v>69</v>
      </c>
      <c r="C55" s="436"/>
      <c r="D55" s="436"/>
      <c r="E55" s="437"/>
      <c r="F55" s="435" t="s">
        <v>6</v>
      </c>
      <c r="G55" s="437"/>
      <c r="H55" s="230" t="s">
        <v>76</v>
      </c>
      <c r="I55" s="243" t="s">
        <v>76</v>
      </c>
      <c r="J55" s="32"/>
      <c r="K55" s="32"/>
      <c r="L55" s="32"/>
      <c r="M55" s="32"/>
    </row>
    <row r="56" spans="1:13" ht="20.399999999999999">
      <c r="A56" s="227"/>
      <c r="B56" s="224"/>
      <c r="C56" s="225"/>
      <c r="D56" s="225"/>
      <c r="E56" s="235"/>
      <c r="F56" s="430" t="s">
        <v>75</v>
      </c>
      <c r="G56" s="431"/>
      <c r="H56" s="237" t="s">
        <v>77</v>
      </c>
      <c r="I56" s="240" t="s">
        <v>78</v>
      </c>
      <c r="J56" s="32"/>
      <c r="K56" s="32"/>
      <c r="L56" s="32"/>
      <c r="M56" s="32"/>
    </row>
    <row r="57" spans="1:13" ht="21" customHeight="1">
      <c r="A57" s="236">
        <v>1</v>
      </c>
      <c r="B57" s="223"/>
      <c r="C57" s="33" t="s">
        <v>135</v>
      </c>
      <c r="D57" s="33"/>
      <c r="E57" s="222"/>
      <c r="F57" s="435">
        <v>70</v>
      </c>
      <c r="G57" s="437"/>
      <c r="H57" s="236" t="s">
        <v>92</v>
      </c>
      <c r="I57" s="242" t="s">
        <v>142</v>
      </c>
      <c r="J57" s="32"/>
      <c r="K57" s="32"/>
      <c r="L57" s="32"/>
      <c r="M57" s="32"/>
    </row>
    <row r="58" spans="1:13" ht="21" customHeight="1">
      <c r="A58" s="236">
        <v>2</v>
      </c>
      <c r="B58" s="223"/>
      <c r="C58" s="33" t="s">
        <v>136</v>
      </c>
      <c r="D58" s="33"/>
      <c r="E58" s="222"/>
      <c r="F58" s="428">
        <v>75</v>
      </c>
      <c r="G58" s="429"/>
      <c r="H58" s="236" t="s">
        <v>173</v>
      </c>
      <c r="I58" s="242" t="s">
        <v>174</v>
      </c>
      <c r="J58" s="32"/>
      <c r="K58" s="32"/>
      <c r="L58" s="32"/>
      <c r="M58" s="32"/>
    </row>
    <row r="59" spans="1:13" ht="21" customHeight="1">
      <c r="A59" s="236">
        <v>3</v>
      </c>
      <c r="B59" s="223"/>
      <c r="C59" s="33" t="s">
        <v>137</v>
      </c>
      <c r="D59" s="33"/>
      <c r="E59" s="222"/>
      <c r="F59" s="428">
        <v>83</v>
      </c>
      <c r="G59" s="429"/>
      <c r="H59" s="236" t="s">
        <v>143</v>
      </c>
      <c r="I59" s="242" t="s">
        <v>144</v>
      </c>
      <c r="J59" s="32"/>
      <c r="K59" s="32"/>
      <c r="L59" s="32"/>
      <c r="M59" s="32"/>
    </row>
    <row r="60" spans="1:13" ht="21" customHeight="1">
      <c r="A60" s="236">
        <v>4</v>
      </c>
      <c r="B60" s="223"/>
      <c r="C60" s="33" t="s">
        <v>138</v>
      </c>
      <c r="D60" s="33"/>
      <c r="E60" s="222"/>
      <c r="F60" s="428">
        <v>81</v>
      </c>
      <c r="G60" s="429"/>
      <c r="H60" s="236" t="s">
        <v>145</v>
      </c>
      <c r="I60" s="242" t="s">
        <v>146</v>
      </c>
      <c r="J60" s="32"/>
      <c r="K60" s="32"/>
      <c r="L60" s="32"/>
      <c r="M60" s="32"/>
    </row>
    <row r="61" spans="1:13" ht="21" customHeight="1">
      <c r="A61" s="236">
        <v>5</v>
      </c>
      <c r="B61" s="223"/>
      <c r="C61" s="33" t="s">
        <v>139</v>
      </c>
      <c r="D61" s="33"/>
      <c r="E61" s="222"/>
      <c r="F61" s="428">
        <v>92</v>
      </c>
      <c r="G61" s="429"/>
      <c r="H61" s="236" t="s">
        <v>147</v>
      </c>
      <c r="I61" s="242" t="s">
        <v>148</v>
      </c>
      <c r="J61" s="32"/>
      <c r="K61" s="32"/>
      <c r="L61" s="32"/>
      <c r="M61" s="32"/>
    </row>
    <row r="62" spans="1:13" ht="21" customHeight="1">
      <c r="A62" s="236">
        <v>6</v>
      </c>
      <c r="B62" s="223"/>
      <c r="C62" s="33" t="s">
        <v>140</v>
      </c>
      <c r="D62" s="33"/>
      <c r="E62" s="222"/>
      <c r="F62" s="428">
        <v>88</v>
      </c>
      <c r="G62" s="429"/>
      <c r="H62" s="236" t="s">
        <v>147</v>
      </c>
      <c r="I62" s="242" t="s">
        <v>150</v>
      </c>
      <c r="J62" s="32"/>
      <c r="K62" s="32"/>
      <c r="L62" s="32"/>
      <c r="M62" s="32"/>
    </row>
    <row r="63" spans="1:13" ht="21" customHeight="1">
      <c r="A63" s="237">
        <v>7</v>
      </c>
      <c r="B63" s="224"/>
      <c r="C63" s="225" t="s">
        <v>141</v>
      </c>
      <c r="D63" s="225"/>
      <c r="E63" s="226"/>
      <c r="F63" s="430">
        <v>93</v>
      </c>
      <c r="G63" s="431"/>
      <c r="H63" s="237" t="s">
        <v>149</v>
      </c>
      <c r="I63" s="240" t="s">
        <v>172</v>
      </c>
      <c r="J63" s="32"/>
      <c r="K63" s="32"/>
      <c r="L63" s="32"/>
      <c r="M63" s="32"/>
    </row>
    <row r="64" spans="1:13" ht="18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 ht="18">
      <c r="A65" s="432" t="s">
        <v>98</v>
      </c>
      <c r="B65" s="433"/>
      <c r="C65" s="433"/>
      <c r="D65" s="433"/>
      <c r="E65" s="433"/>
      <c r="F65" s="433"/>
      <c r="G65" s="433"/>
      <c r="H65" s="433"/>
      <c r="I65" s="434"/>
      <c r="J65" s="32"/>
      <c r="K65" s="32"/>
      <c r="L65" s="32"/>
      <c r="M65" s="32"/>
    </row>
    <row r="66" spans="1:13" ht="18">
      <c r="A66" s="230" t="s">
        <v>2</v>
      </c>
      <c r="B66" s="435" t="s">
        <v>69</v>
      </c>
      <c r="C66" s="436"/>
      <c r="D66" s="436"/>
      <c r="E66" s="437"/>
      <c r="F66" s="435" t="s">
        <v>6</v>
      </c>
      <c r="G66" s="437"/>
      <c r="H66" s="230" t="s">
        <v>76</v>
      </c>
      <c r="I66" s="244" t="s">
        <v>76</v>
      </c>
      <c r="J66" s="32"/>
      <c r="K66" s="32"/>
      <c r="L66" s="32"/>
      <c r="M66" s="32"/>
    </row>
    <row r="67" spans="1:13" ht="18">
      <c r="A67" s="227"/>
      <c r="B67" s="224"/>
      <c r="C67" s="225"/>
      <c r="D67" s="225"/>
      <c r="E67" s="226"/>
      <c r="F67" s="430" t="s">
        <v>75</v>
      </c>
      <c r="G67" s="431"/>
      <c r="H67" s="237" t="s">
        <v>77</v>
      </c>
      <c r="I67" s="245" t="s">
        <v>78</v>
      </c>
      <c r="J67" s="32"/>
      <c r="K67" s="32"/>
      <c r="L67" s="32"/>
      <c r="M67" s="32"/>
    </row>
    <row r="68" spans="1:13" ht="21" customHeight="1">
      <c r="A68" s="236">
        <v>1</v>
      </c>
      <c r="B68" s="223"/>
      <c r="C68" s="33" t="s">
        <v>135</v>
      </c>
      <c r="D68" s="33"/>
      <c r="E68" s="222"/>
      <c r="F68" s="435">
        <v>76</v>
      </c>
      <c r="G68" s="437"/>
      <c r="H68" s="238" t="s">
        <v>151</v>
      </c>
      <c r="I68" s="246" t="s">
        <v>152</v>
      </c>
      <c r="J68" s="32"/>
      <c r="K68" s="32"/>
      <c r="L68" s="32"/>
      <c r="M68" s="32"/>
    </row>
    <row r="69" spans="1:13" ht="21" customHeight="1">
      <c r="A69" s="236">
        <v>2</v>
      </c>
      <c r="B69" s="223"/>
      <c r="C69" s="33" t="s">
        <v>136</v>
      </c>
      <c r="D69" s="33"/>
      <c r="E69" s="222"/>
      <c r="F69" s="428">
        <v>79</v>
      </c>
      <c r="G69" s="429"/>
      <c r="H69" s="238" t="s">
        <v>153</v>
      </c>
      <c r="I69" s="246" t="s">
        <v>103</v>
      </c>
      <c r="J69" s="32"/>
      <c r="K69" s="32"/>
      <c r="L69" s="32"/>
      <c r="M69" s="32"/>
    </row>
    <row r="70" spans="1:13" ht="21" customHeight="1">
      <c r="A70" s="236">
        <v>3</v>
      </c>
      <c r="B70" s="223"/>
      <c r="C70" s="33" t="s">
        <v>137</v>
      </c>
      <c r="D70" s="33"/>
      <c r="E70" s="222"/>
      <c r="F70" s="428">
        <v>84</v>
      </c>
      <c r="G70" s="429"/>
      <c r="H70" s="238" t="s">
        <v>154</v>
      </c>
      <c r="I70" s="246" t="s">
        <v>155</v>
      </c>
      <c r="J70" s="32"/>
      <c r="K70" s="32"/>
      <c r="L70" s="32"/>
      <c r="M70" s="32"/>
    </row>
    <row r="71" spans="1:13" ht="21" customHeight="1">
      <c r="A71" s="236">
        <v>4</v>
      </c>
      <c r="B71" s="223"/>
      <c r="C71" s="33" t="s">
        <v>138</v>
      </c>
      <c r="D71" s="33"/>
      <c r="E71" s="222"/>
      <c r="F71" s="428">
        <v>82</v>
      </c>
      <c r="G71" s="429"/>
      <c r="H71" s="238" t="s">
        <v>151</v>
      </c>
      <c r="I71" s="246" t="s">
        <v>102</v>
      </c>
      <c r="J71" s="32"/>
      <c r="K71" s="32"/>
      <c r="L71" s="32"/>
      <c r="M71" s="32"/>
    </row>
    <row r="72" spans="1:13" ht="21" customHeight="1">
      <c r="A72" s="236">
        <v>5</v>
      </c>
      <c r="B72" s="223"/>
      <c r="C72" s="33" t="s">
        <v>139</v>
      </c>
      <c r="D72" s="33"/>
      <c r="E72" s="222"/>
      <c r="F72" s="428">
        <v>88</v>
      </c>
      <c r="G72" s="429"/>
      <c r="H72" s="238" t="s">
        <v>156</v>
      </c>
      <c r="I72" s="246" t="s">
        <v>107</v>
      </c>
      <c r="J72" s="32"/>
      <c r="K72" s="32"/>
      <c r="L72" s="32"/>
      <c r="M72" s="32"/>
    </row>
    <row r="73" spans="1:13" ht="21" customHeight="1">
      <c r="A73" s="236">
        <v>6</v>
      </c>
      <c r="B73" s="223"/>
      <c r="C73" s="33" t="s">
        <v>140</v>
      </c>
      <c r="D73" s="33"/>
      <c r="E73" s="222"/>
      <c r="F73" s="428">
        <v>84</v>
      </c>
      <c r="G73" s="429"/>
      <c r="H73" s="238" t="s">
        <v>156</v>
      </c>
      <c r="I73" s="246" t="s">
        <v>155</v>
      </c>
      <c r="J73" s="32"/>
      <c r="K73" s="32"/>
      <c r="L73" s="32"/>
      <c r="M73" s="32"/>
    </row>
    <row r="74" spans="1:13" ht="21" customHeight="1">
      <c r="A74" s="237">
        <v>7</v>
      </c>
      <c r="B74" s="224"/>
      <c r="C74" s="225" t="s">
        <v>141</v>
      </c>
      <c r="D74" s="225"/>
      <c r="E74" s="226"/>
      <c r="F74" s="430">
        <v>87</v>
      </c>
      <c r="G74" s="431"/>
      <c r="H74" s="239" t="s">
        <v>154</v>
      </c>
      <c r="I74" s="245" t="s">
        <v>101</v>
      </c>
      <c r="J74" s="32"/>
      <c r="K74" s="32"/>
      <c r="L74" s="32"/>
      <c r="M74" s="32"/>
    </row>
    <row r="75" spans="1:13" ht="18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 ht="18">
      <c r="A76" s="32"/>
      <c r="B76" s="32"/>
      <c r="C76" s="231" t="s">
        <v>108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 ht="18">
      <c r="A77" s="32"/>
      <c r="B77" s="32"/>
      <c r="C77" s="241" t="s">
        <v>109</v>
      </c>
      <c r="D77" s="32" t="s">
        <v>157</v>
      </c>
      <c r="E77" s="32"/>
      <c r="F77" s="32"/>
      <c r="G77" s="32"/>
      <c r="H77" s="32"/>
      <c r="I77" s="32"/>
      <c r="J77" s="32"/>
      <c r="K77" s="32"/>
      <c r="L77" s="32"/>
      <c r="M77" s="32"/>
    </row>
    <row r="78" spans="1:13" ht="18">
      <c r="A78" s="32"/>
      <c r="B78" s="32"/>
      <c r="C78" s="241" t="s">
        <v>67</v>
      </c>
      <c r="D78" s="32" t="s">
        <v>158</v>
      </c>
      <c r="E78" s="32"/>
      <c r="F78" s="32"/>
      <c r="G78" s="32"/>
      <c r="H78" s="32"/>
      <c r="I78" s="32"/>
      <c r="J78" s="32"/>
      <c r="K78" s="32"/>
      <c r="L78" s="32"/>
      <c r="M78" s="32"/>
    </row>
    <row r="79" spans="1:13" ht="18">
      <c r="A79" s="32"/>
      <c r="B79" s="32"/>
      <c r="C79" s="241" t="s">
        <v>68</v>
      </c>
      <c r="D79" s="32" t="s">
        <v>159</v>
      </c>
      <c r="E79" s="32"/>
      <c r="F79" s="32"/>
      <c r="G79" s="32"/>
      <c r="H79" s="32"/>
      <c r="I79" s="32"/>
      <c r="J79" s="32"/>
      <c r="K79" s="32"/>
      <c r="L79" s="32"/>
      <c r="M79" s="32"/>
    </row>
    <row r="80" spans="1:13" ht="18">
      <c r="A80" s="32"/>
      <c r="B80" s="32"/>
      <c r="C80" s="247"/>
      <c r="D80" s="32" t="s">
        <v>160</v>
      </c>
      <c r="E80" s="32"/>
      <c r="F80" s="32"/>
      <c r="G80" s="32"/>
      <c r="H80" s="32"/>
      <c r="I80" s="32"/>
      <c r="J80" s="32"/>
      <c r="K80" s="32"/>
      <c r="L80" s="32"/>
      <c r="M80" s="32"/>
    </row>
    <row r="81" spans="1:13" ht="18">
      <c r="A81" s="32"/>
      <c r="B81" s="32"/>
      <c r="C81" s="247" t="s">
        <v>161</v>
      </c>
      <c r="D81" s="32" t="s">
        <v>162</v>
      </c>
      <c r="E81" s="32"/>
      <c r="F81" s="32"/>
      <c r="G81" s="32"/>
      <c r="H81" s="32"/>
      <c r="I81" s="32"/>
      <c r="J81" s="32"/>
      <c r="K81" s="32"/>
      <c r="L81" s="32"/>
      <c r="M81" s="32"/>
    </row>
    <row r="82" spans="1:13" ht="18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 ht="18">
      <c r="A83" s="32"/>
      <c r="B83" s="32"/>
      <c r="C83" s="233" t="s">
        <v>113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 ht="18">
      <c r="A84" s="32"/>
      <c r="B84" s="32"/>
      <c r="C84" s="241" t="s">
        <v>70</v>
      </c>
      <c r="D84" s="32" t="s">
        <v>167</v>
      </c>
      <c r="E84" s="32"/>
      <c r="F84" s="32"/>
      <c r="G84" s="32"/>
      <c r="H84" s="32"/>
      <c r="I84" s="32"/>
      <c r="J84" s="32"/>
      <c r="K84" s="32"/>
      <c r="L84" s="32"/>
      <c r="M84" s="32"/>
    </row>
    <row r="85" spans="1:13" ht="18">
      <c r="A85" s="32"/>
      <c r="B85" s="32"/>
      <c r="C85" s="32"/>
      <c r="D85" s="32" t="s">
        <v>168</v>
      </c>
      <c r="E85" s="32"/>
      <c r="F85" s="32"/>
      <c r="G85" s="32"/>
      <c r="H85" s="32"/>
      <c r="I85" s="32"/>
      <c r="J85" s="32"/>
      <c r="K85" s="32"/>
      <c r="L85" s="32"/>
      <c r="M85" s="32"/>
    </row>
    <row r="86" spans="1:13" ht="18">
      <c r="A86" s="32"/>
      <c r="B86" s="32"/>
      <c r="C86" s="241" t="s">
        <v>71</v>
      </c>
      <c r="D86" s="32" t="s">
        <v>166</v>
      </c>
      <c r="E86" s="32"/>
      <c r="F86" s="32"/>
      <c r="G86" s="32"/>
      <c r="H86" s="32"/>
      <c r="I86" s="32"/>
      <c r="J86" s="32"/>
      <c r="K86" s="32"/>
      <c r="L86" s="32"/>
      <c r="M86" s="32"/>
    </row>
    <row r="87" spans="1:13" ht="18">
      <c r="A87" s="32"/>
      <c r="B87" s="32"/>
      <c r="C87" s="32"/>
      <c r="D87" s="32" t="s">
        <v>165</v>
      </c>
      <c r="E87" s="32"/>
      <c r="F87" s="32"/>
      <c r="G87" s="32"/>
      <c r="H87" s="32"/>
      <c r="I87" s="32"/>
      <c r="J87" s="32"/>
      <c r="K87" s="32"/>
      <c r="L87" s="32"/>
      <c r="M87" s="32"/>
    </row>
    <row r="88" spans="1:13" ht="18">
      <c r="A88" s="32"/>
      <c r="B88" s="32"/>
      <c r="C88" s="241" t="s">
        <v>72</v>
      </c>
      <c r="D88" s="32" t="s">
        <v>169</v>
      </c>
      <c r="E88" s="32"/>
      <c r="F88" s="32"/>
      <c r="G88" s="32"/>
      <c r="H88" s="32"/>
      <c r="I88" s="32"/>
      <c r="J88" s="32"/>
      <c r="K88" s="32"/>
      <c r="L88" s="32"/>
      <c r="M88" s="32"/>
    </row>
    <row r="89" spans="1:13" ht="18">
      <c r="A89" s="32"/>
      <c r="B89" s="32"/>
      <c r="C89" s="247"/>
      <c r="D89" s="32" t="s">
        <v>170</v>
      </c>
      <c r="E89" s="32"/>
      <c r="F89" s="32"/>
      <c r="G89" s="32"/>
      <c r="H89" s="32"/>
      <c r="I89" s="32"/>
      <c r="J89" s="32"/>
      <c r="K89" s="32"/>
      <c r="L89" s="32"/>
      <c r="M89" s="32"/>
    </row>
    <row r="90" spans="1:13" ht="18">
      <c r="A90" s="32"/>
      <c r="B90" s="32"/>
      <c r="C90" s="247"/>
      <c r="D90" s="32" t="s">
        <v>171</v>
      </c>
      <c r="E90" s="32"/>
      <c r="F90" s="32"/>
      <c r="G90" s="32"/>
      <c r="H90" s="32"/>
      <c r="I90" s="32"/>
      <c r="J90" s="32"/>
      <c r="K90" s="32"/>
      <c r="L90" s="32"/>
      <c r="M90" s="32"/>
    </row>
    <row r="91" spans="1:13" ht="18">
      <c r="A91" s="32"/>
      <c r="B91" s="32"/>
      <c r="C91" s="247" t="s">
        <v>73</v>
      </c>
      <c r="D91" s="32" t="s">
        <v>164</v>
      </c>
      <c r="E91" s="32"/>
      <c r="F91" s="32"/>
      <c r="G91" s="32"/>
      <c r="H91" s="32"/>
      <c r="I91" s="32"/>
      <c r="J91" s="32"/>
      <c r="K91" s="32"/>
      <c r="L91" s="32"/>
      <c r="M91" s="32"/>
    </row>
    <row r="92" spans="1:13" ht="18">
      <c r="A92" s="32"/>
      <c r="B92" s="32"/>
      <c r="C92" s="32"/>
      <c r="D92" s="32" t="s">
        <v>163</v>
      </c>
      <c r="E92" s="32"/>
      <c r="F92" s="32"/>
      <c r="G92" s="32"/>
      <c r="H92" s="32"/>
      <c r="I92" s="32"/>
      <c r="J92" s="32"/>
      <c r="K92" s="32"/>
      <c r="L92" s="32"/>
      <c r="M92" s="32"/>
    </row>
    <row r="93" spans="1:13" ht="18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</row>
    <row r="94" spans="1:13" ht="18">
      <c r="A94" s="32"/>
      <c r="B94" s="32"/>
      <c r="C94" s="32"/>
      <c r="D94" s="32"/>
      <c r="E94" s="32"/>
      <c r="F94" s="427" t="s">
        <v>122</v>
      </c>
      <c r="G94" s="427"/>
      <c r="H94" s="427"/>
      <c r="I94" s="427"/>
      <c r="J94" s="32"/>
      <c r="K94" s="32"/>
      <c r="L94" s="32"/>
      <c r="M94" s="32"/>
    </row>
    <row r="95" spans="1:13" ht="18">
      <c r="A95" s="32"/>
      <c r="B95" s="32"/>
      <c r="C95" s="32"/>
      <c r="D95" s="32"/>
      <c r="E95" s="32"/>
      <c r="F95" s="427" t="s">
        <v>123</v>
      </c>
      <c r="G95" s="427"/>
      <c r="H95" s="427"/>
      <c r="I95" s="427"/>
      <c r="J95" s="32"/>
      <c r="K95" s="32"/>
      <c r="L95" s="32"/>
      <c r="M95" s="32"/>
    </row>
    <row r="96" spans="1:13" ht="18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</row>
    <row r="97" spans="1:13" ht="18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</row>
    <row r="98" spans="1:13" ht="18">
      <c r="A98" s="32"/>
      <c r="B98" s="32"/>
      <c r="C98" s="32"/>
      <c r="D98" s="32"/>
      <c r="E98" s="32"/>
      <c r="F98" s="427" t="s">
        <v>124</v>
      </c>
      <c r="G98" s="427"/>
      <c r="H98" s="427"/>
      <c r="I98" s="427"/>
      <c r="J98" s="32"/>
      <c r="K98" s="32"/>
      <c r="L98" s="32"/>
      <c r="M98" s="32"/>
    </row>
    <row r="99" spans="1:13" ht="18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</row>
    <row r="100" spans="1:13" ht="18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</row>
    <row r="101" spans="1:13" ht="18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</row>
    <row r="102" spans="1:13" ht="18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</row>
    <row r="103" spans="1:13" ht="18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</row>
    <row r="104" spans="1:13" ht="18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</row>
    <row r="105" spans="1:13" ht="18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</row>
    <row r="106" spans="1:13" ht="18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</row>
    <row r="107" spans="1:13" ht="18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</row>
    <row r="108" spans="1:13" ht="1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</row>
    <row r="109" spans="1:13" ht="18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</row>
    <row r="110" spans="1:13" ht="18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</row>
    <row r="111" spans="1:13" ht="18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</row>
    <row r="112" spans="1:13" ht="18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</row>
    <row r="113" spans="1:13" ht="18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</row>
    <row r="114" spans="1:13" ht="18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</row>
    <row r="115" spans="1:13" ht="18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</row>
    <row r="116" spans="1:13" ht="18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</row>
    <row r="117" spans="1:13" ht="18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</row>
    <row r="118" spans="1:13" ht="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</row>
    <row r="119" spans="1:13" ht="18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</row>
    <row r="120" spans="1:13" ht="18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</row>
    <row r="121" spans="1:13" ht="18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</row>
    <row r="122" spans="1:13" ht="18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</row>
    <row r="123" spans="1:13" ht="18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</row>
    <row r="124" spans="1:13" ht="18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</row>
    <row r="125" spans="1:13" ht="18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</row>
    <row r="126" spans="1:13" ht="18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</row>
    <row r="127" spans="1:13" ht="18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</row>
    <row r="128" spans="1:13" ht="1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</row>
    <row r="129" spans="1:13" ht="18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</row>
    <row r="130" spans="1:13" ht="18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</row>
    <row r="131" spans="1:13" ht="18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</row>
    <row r="132" spans="1:13" ht="18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</row>
    <row r="133" spans="1:13" ht="18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</row>
    <row r="134" spans="1:13" ht="18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</row>
    <row r="135" spans="1:13" ht="18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</row>
    <row r="136" spans="1:13" ht="18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</row>
    <row r="137" spans="1:13" ht="18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</row>
    <row r="138" spans="1:13" ht="1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</row>
    <row r="139" spans="1:13" ht="18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</row>
    <row r="140" spans="1:13" ht="18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</row>
    <row r="141" spans="1:13" ht="18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</row>
    <row r="142" spans="1:13" ht="18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</row>
    <row r="143" spans="1:13" ht="18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</row>
    <row r="144" spans="1:13" ht="18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</row>
    <row r="145" spans="1:13" ht="18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</row>
    <row r="146" spans="1:13" ht="18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</row>
    <row r="147" spans="1:13" ht="18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</row>
    <row r="148" spans="1:13" ht="1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</row>
    <row r="149" spans="1:13" ht="18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</row>
    <row r="150" spans="1:13" ht="18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</row>
    <row r="151" spans="1:13" ht="18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</row>
    <row r="152" spans="1:13" ht="18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</row>
    <row r="153" spans="1:13" ht="18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</row>
    <row r="154" spans="1:13" ht="18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</row>
    <row r="155" spans="1:13" ht="18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</row>
    <row r="156" spans="1:13" ht="18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</row>
    <row r="157" spans="1:13" ht="18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</row>
    <row r="158" spans="1:13" ht="1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</row>
    <row r="159" spans="1:13" ht="18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</row>
    <row r="160" spans="1:13" ht="18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</row>
    <row r="161" spans="1:13" ht="18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</row>
    <row r="162" spans="1:13" ht="18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</row>
    <row r="163" spans="1:13" ht="18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</row>
    <row r="164" spans="1:13" ht="18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</row>
    <row r="165" spans="1:13" ht="18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</row>
    <row r="166" spans="1:13" ht="18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</row>
    <row r="167" spans="1:13" ht="18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</row>
    <row r="168" spans="1:13" ht="1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</row>
    <row r="169" spans="1:13" ht="18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</row>
    <row r="170" spans="1:13" ht="18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</row>
    <row r="171" spans="1:13" ht="18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</row>
    <row r="172" spans="1:13" ht="18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</row>
    <row r="173" spans="1:13" ht="18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</row>
    <row r="174" spans="1:13" ht="18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</row>
    <row r="175" spans="1:13" ht="18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</row>
    <row r="176" spans="1:13" ht="18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</row>
    <row r="177" spans="1:13" ht="18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</row>
    <row r="178" spans="1:13" ht="1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</row>
    <row r="179" spans="1:13" ht="18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</row>
    <row r="180" spans="1:13" ht="18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</row>
    <row r="181" spans="1:13" ht="18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</row>
    <row r="182" spans="1:13" ht="18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</row>
    <row r="183" spans="1:13" ht="18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</row>
    <row r="184" spans="1:13" ht="18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</row>
    <row r="185" spans="1:13" ht="18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</row>
    <row r="186" spans="1:13" ht="18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</row>
    <row r="187" spans="1:13" ht="18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</row>
    <row r="188" spans="1:13" ht="1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</row>
    <row r="189" spans="1:13" ht="18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</row>
    <row r="190" spans="1:13" ht="18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</row>
    <row r="191" spans="1:13" ht="18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</row>
    <row r="192" spans="1:13" ht="18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</row>
    <row r="193" spans="1:13" ht="18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</row>
    <row r="194" spans="1:13" ht="18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</row>
    <row r="195" spans="1:13" ht="18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</row>
    <row r="196" spans="1:13" ht="18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</row>
    <row r="197" spans="1:13" ht="18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</row>
    <row r="198" spans="1:13" ht="1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</row>
    <row r="199" spans="1:13" ht="18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</row>
    <row r="200" spans="1:13" ht="18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</row>
    <row r="201" spans="1:13" ht="18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</row>
    <row r="202" spans="1:13" ht="18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</row>
    <row r="203" spans="1:13" ht="18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</row>
    <row r="204" spans="1:13" ht="18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</row>
    <row r="205" spans="1:13" ht="18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</row>
    <row r="206" spans="1:13" ht="18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</row>
    <row r="207" spans="1:13" ht="18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</row>
    <row r="208" spans="1:13" ht="1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</row>
    <row r="209" spans="1:13" ht="18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</row>
    <row r="210" spans="1:13" ht="18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</row>
    <row r="211" spans="1:13" ht="18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</row>
    <row r="212" spans="1:13" ht="18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</row>
    <row r="213" spans="1:13" ht="18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</row>
    <row r="214" spans="1:13" ht="18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</row>
    <row r="215" spans="1:13" ht="18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</row>
    <row r="216" spans="1:13" ht="18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</row>
    <row r="217" spans="1:13" ht="18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</row>
    <row r="218" spans="1:13" ht="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</row>
    <row r="219" spans="1:13" ht="18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</row>
    <row r="220" spans="1:13" ht="18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</row>
    <row r="221" spans="1:13" ht="18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</row>
    <row r="222" spans="1:13" ht="18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</row>
    <row r="223" spans="1:13" ht="18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</row>
    <row r="224" spans="1:13" ht="18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</row>
    <row r="225" spans="1:13" ht="18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</row>
    <row r="226" spans="1:13" ht="18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</row>
    <row r="227" spans="1:13" ht="18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</row>
    <row r="228" spans="1:13" ht="1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</row>
    <row r="229" spans="1:13" ht="18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</row>
    <row r="230" spans="1:13" ht="18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</row>
    <row r="231" spans="1:13" ht="18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</row>
    <row r="232" spans="1:13" ht="18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</row>
    <row r="233" spans="1:13" ht="18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</row>
    <row r="234" spans="1:13" ht="18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</row>
    <row r="235" spans="1:13" ht="18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</row>
    <row r="236" spans="1:13" ht="18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</row>
    <row r="237" spans="1:13" ht="18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</row>
    <row r="238" spans="1:13" ht="1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</row>
    <row r="239" spans="1:13" ht="18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</row>
    <row r="240" spans="1:13" ht="18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</row>
    <row r="241" spans="1:13" ht="18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</row>
    <row r="242" spans="1:13" ht="18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</row>
    <row r="243" spans="1:13" ht="18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</row>
    <row r="244" spans="1:13" ht="18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</row>
    <row r="245" spans="1:13" ht="18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</row>
    <row r="246" spans="1:13" ht="18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</row>
    <row r="247" spans="1:13" ht="18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</row>
    <row r="248" spans="1:13" ht="1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</row>
    <row r="249" spans="1:13" ht="18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</row>
    <row r="250" spans="1:13" ht="18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</row>
    <row r="251" spans="1:13" ht="18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</row>
    <row r="252" spans="1:13" ht="18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</row>
    <row r="253" spans="1:13" ht="18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</row>
    <row r="254" spans="1:13" ht="18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</row>
    <row r="255" spans="1:13" ht="18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</row>
    <row r="256" spans="1:13" ht="18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</row>
    <row r="257" spans="1:13" ht="18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</row>
    <row r="258" spans="1:13" ht="1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</row>
    <row r="259" spans="1:13" ht="18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</row>
    <row r="260" spans="1:13" ht="18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</row>
    <row r="261" spans="1:13" ht="18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</row>
    <row r="262" spans="1:13" ht="18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</row>
    <row r="263" spans="1:13" ht="18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</row>
    <row r="264" spans="1:13" ht="18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</row>
    <row r="265" spans="1:13" ht="18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</row>
    <row r="266" spans="1:13" ht="18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</row>
    <row r="267" spans="1:13" ht="18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</row>
    <row r="268" spans="1:13" ht="1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</row>
    <row r="269" spans="1:13" ht="18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</row>
    <row r="270" spans="1:13" ht="18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</row>
    <row r="271" spans="1:13" ht="18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</row>
    <row r="272" spans="1:13" ht="18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</row>
    <row r="273" spans="1:13" ht="18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</row>
    <row r="274" spans="1:13" ht="18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</row>
    <row r="275" spans="1:13" ht="18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</row>
    <row r="276" spans="1:13" ht="18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</row>
    <row r="277" spans="1:13" ht="18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</row>
    <row r="278" spans="1:13" ht="1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</row>
    <row r="279" spans="1:13" ht="18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</row>
    <row r="280" spans="1:13" ht="18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</row>
    <row r="281" spans="1:13" ht="18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</row>
    <row r="282" spans="1:13" ht="18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</row>
    <row r="283" spans="1:13" ht="18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</row>
    <row r="284" spans="1:13" ht="18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</row>
    <row r="285" spans="1:13" ht="18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</row>
    <row r="286" spans="1:13" ht="18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</row>
    <row r="287" spans="1:13" ht="18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</row>
    <row r="288" spans="1:13" ht="1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</row>
    <row r="289" spans="1:13" ht="18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</row>
    <row r="290" spans="1:13" ht="18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</row>
    <row r="291" spans="1:13" ht="18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</row>
    <row r="292" spans="1:13" ht="18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</row>
    <row r="293" spans="1:13" ht="18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</row>
    <row r="294" spans="1:13" ht="18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</row>
    <row r="295" spans="1:13" ht="18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</row>
    <row r="296" spans="1:13" ht="18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</row>
    <row r="297" spans="1:13" ht="18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</row>
    <row r="298" spans="1:13" ht="1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</row>
    <row r="299" spans="1:13" ht="18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</row>
    <row r="300" spans="1:13" ht="18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</row>
    <row r="301" spans="1:13" ht="18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</row>
    <row r="302" spans="1:13" ht="18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</row>
    <row r="303" spans="1:13" ht="18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</row>
    <row r="304" spans="1:13" ht="18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</row>
    <row r="305" spans="1:13" ht="18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</row>
    <row r="306" spans="1:13" ht="18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</row>
    <row r="307" spans="1:13" ht="18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</row>
    <row r="308" spans="1:13" ht="1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</row>
    <row r="309" spans="1:13" ht="18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</row>
    <row r="310" spans="1:13" ht="18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</row>
    <row r="311" spans="1:13" ht="18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</row>
    <row r="312" spans="1:13" ht="18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</row>
    <row r="313" spans="1:13" ht="18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</row>
    <row r="314" spans="1:13" ht="18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</row>
    <row r="315" spans="1:13" ht="18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</row>
    <row r="316" spans="1:13" ht="18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</row>
    <row r="317" spans="1:13" ht="18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</row>
    <row r="318" spans="1:13" ht="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</row>
    <row r="319" spans="1:13" ht="18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</row>
    <row r="320" spans="1:13" ht="18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</row>
    <row r="321" spans="1:13" ht="18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</row>
    <row r="322" spans="1:13" ht="18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</row>
    <row r="323" spans="1:13" ht="18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</row>
    <row r="324" spans="1:13" ht="18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</row>
    <row r="325" spans="1:13" ht="18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</row>
    <row r="326" spans="1:13" ht="18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</row>
    <row r="327" spans="1:13" ht="18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</row>
    <row r="328" spans="1:13" ht="1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</row>
    <row r="329" spans="1:13" ht="18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</row>
    <row r="330" spans="1:13" ht="18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</row>
    <row r="331" spans="1:13" ht="18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</row>
    <row r="332" spans="1:13" ht="18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</row>
    <row r="333" spans="1:13" ht="18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</row>
    <row r="334" spans="1:13" ht="18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</row>
    <row r="335" spans="1:13" ht="18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</row>
    <row r="336" spans="1:13" ht="18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</row>
    <row r="337" spans="1:13" ht="18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</row>
    <row r="338" spans="1:13" ht="1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</row>
    <row r="339" spans="1:13" ht="18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</row>
    <row r="340" spans="1:13" ht="18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</row>
    <row r="341" spans="1:13" ht="18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</row>
    <row r="342" spans="1:13" ht="18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</row>
    <row r="343" spans="1:13" ht="18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</row>
    <row r="344" spans="1:13" ht="18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</row>
    <row r="345" spans="1:13" ht="18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</row>
    <row r="346" spans="1:13" ht="18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</row>
    <row r="347" spans="1:13" ht="18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</row>
    <row r="348" spans="1:13" ht="1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</row>
    <row r="349" spans="1:13" ht="18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</row>
    <row r="350" spans="1:13" ht="18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</row>
    <row r="351" spans="1:13" ht="18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</row>
    <row r="352" spans="1:13" ht="18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</row>
    <row r="353" spans="1:13" ht="18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</row>
    <row r="354" spans="1:13" ht="18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</row>
    <row r="355" spans="1:13" ht="18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</row>
    <row r="356" spans="1:13" ht="18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</row>
    <row r="357" spans="1:13" ht="18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</row>
    <row r="358" spans="1:13" ht="1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</row>
    <row r="359" spans="1:13" ht="18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</row>
    <row r="360" spans="1:13" ht="18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</row>
    <row r="361" spans="1:13" ht="18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</row>
    <row r="362" spans="1:13" ht="18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</row>
    <row r="363" spans="1:13" ht="18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</row>
    <row r="364" spans="1:13" ht="18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</row>
    <row r="365" spans="1:13" ht="18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</row>
    <row r="366" spans="1:13" ht="18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</row>
    <row r="367" spans="1:13" ht="18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</row>
    <row r="368" spans="1:13" ht="1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</row>
    <row r="369" spans="1:13" ht="18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</row>
    <row r="370" spans="1:13" ht="18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</row>
    <row r="371" spans="1:13" ht="18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</row>
    <row r="372" spans="1:13" ht="18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</row>
    <row r="373" spans="1:13" ht="18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</row>
    <row r="374" spans="1:13" ht="18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</row>
    <row r="375" spans="1:13" ht="18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</row>
    <row r="376" spans="1:13" ht="18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</row>
    <row r="377" spans="1:13" ht="18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</row>
    <row r="378" spans="1:13" ht="1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</row>
    <row r="379" spans="1:13" ht="18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</row>
    <row r="380" spans="1:13" ht="18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</row>
    <row r="381" spans="1:13" ht="18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</row>
    <row r="382" spans="1:13" ht="18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</row>
    <row r="383" spans="1:13" ht="18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</row>
    <row r="384" spans="1:13" ht="18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</row>
    <row r="385" spans="1:13" ht="18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</row>
    <row r="386" spans="1:13" ht="18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</row>
    <row r="387" spans="1:13" ht="18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</row>
    <row r="388" spans="1:13" ht="1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</row>
    <row r="389" spans="1:13" ht="18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</row>
    <row r="390" spans="1:13" ht="18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</row>
    <row r="391" spans="1:13" ht="18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</row>
    <row r="392" spans="1:13" ht="18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</row>
    <row r="393" spans="1:13" ht="18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</row>
    <row r="394" spans="1:13" ht="18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</row>
    <row r="395" spans="1:13" ht="18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</row>
    <row r="396" spans="1:13" ht="18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</row>
    <row r="397" spans="1:13" ht="18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</row>
    <row r="398" spans="1:13" ht="1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</row>
    <row r="399" spans="1:13" ht="18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</row>
    <row r="400" spans="1:13" ht="18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</row>
    <row r="401" spans="1:13" ht="18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</row>
    <row r="402" spans="1:13" ht="18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</row>
    <row r="403" spans="1:13" ht="18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</row>
    <row r="404" spans="1:13" ht="18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</row>
    <row r="405" spans="1:13" ht="18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</row>
    <row r="406" spans="1:13" ht="18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</row>
    <row r="407" spans="1:13" ht="18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</row>
    <row r="408" spans="1:13" ht="1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</row>
    <row r="409" spans="1:13" ht="18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</row>
    <row r="410" spans="1:13" ht="18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</row>
    <row r="411" spans="1:13" ht="18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</row>
    <row r="412" spans="1:13" ht="18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</row>
    <row r="413" spans="1:13" ht="18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</row>
    <row r="414" spans="1:13" ht="18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</row>
    <row r="415" spans="1:13" ht="18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</row>
    <row r="416" spans="1:13" ht="18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</row>
    <row r="417" spans="1:13" ht="18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</row>
    <row r="418" spans="1:13" ht="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</row>
    <row r="419" spans="1:13" ht="18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</row>
    <row r="420" spans="1:13" ht="18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</row>
    <row r="421" spans="1:13" ht="18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</row>
    <row r="422" spans="1:13" ht="18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</row>
    <row r="423" spans="1:13" ht="18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</row>
    <row r="424" spans="1:13" ht="18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</row>
    <row r="425" spans="1:13" ht="18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</row>
    <row r="426" spans="1:13" ht="18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</row>
    <row r="427" spans="1:13" ht="18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</row>
    <row r="428" spans="1:13" ht="1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</row>
    <row r="429" spans="1:13" ht="18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</row>
    <row r="430" spans="1:13" ht="18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</row>
    <row r="431" spans="1:13" ht="18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</row>
    <row r="432" spans="1:13" ht="18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</row>
    <row r="433" spans="1:13" ht="18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</row>
    <row r="434" spans="1:13" ht="18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</row>
    <row r="435" spans="1:13" ht="18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</row>
    <row r="436" spans="1:13" ht="18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</row>
    <row r="437" spans="1:13" ht="18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</row>
    <row r="438" spans="1:13" ht="1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</row>
    <row r="439" spans="1:13" ht="18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</row>
    <row r="440" spans="1:13" ht="18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</row>
    <row r="441" spans="1:13" ht="18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</row>
    <row r="442" spans="1:13" ht="18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</row>
    <row r="443" spans="1:13" ht="18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</row>
    <row r="444" spans="1:13" ht="18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</row>
    <row r="445" spans="1:13" ht="18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</row>
    <row r="446" spans="1:13" ht="18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</row>
    <row r="447" spans="1:13" ht="18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</row>
    <row r="448" spans="1:13" ht="1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</row>
    <row r="449" spans="1:13" ht="18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</row>
    <row r="450" spans="1:13" ht="18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</row>
    <row r="451" spans="1:13" ht="18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</row>
    <row r="452" spans="1:13" ht="18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</row>
    <row r="453" spans="1:13" ht="18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</row>
    <row r="454" spans="1:13" ht="18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</row>
    <row r="455" spans="1:13" ht="18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</row>
    <row r="456" spans="1:13" ht="18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</row>
    <row r="457" spans="1:13" ht="18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</row>
    <row r="458" spans="1:13" ht="1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</row>
    <row r="459" spans="1:13" ht="18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</row>
    <row r="460" spans="1:13" ht="18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</row>
    <row r="461" spans="1:13" ht="18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</row>
    <row r="462" spans="1:13" ht="18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</row>
    <row r="463" spans="1:13" ht="18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</row>
    <row r="464" spans="1:13" ht="18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</row>
    <row r="465" spans="1:13" ht="18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</row>
    <row r="466" spans="1:13" ht="18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</row>
    <row r="467" spans="1:13" ht="18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</row>
    <row r="468" spans="1:13" ht="1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</row>
    <row r="469" spans="1:13" ht="18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</row>
    <row r="470" spans="1:13" ht="18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</row>
    <row r="471" spans="1:13" ht="18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</row>
    <row r="472" spans="1:13" ht="18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</row>
    <row r="473" spans="1:13" ht="18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</row>
    <row r="474" spans="1:13" ht="18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</row>
    <row r="475" spans="1:13" ht="18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</row>
    <row r="476" spans="1:13" ht="18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</row>
    <row r="477" spans="1:13" ht="18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</row>
    <row r="478" spans="1:13" ht="1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</row>
    <row r="479" spans="1:13" ht="18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</row>
    <row r="480" spans="1:13" ht="18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</row>
    <row r="481" spans="1:13" ht="18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</row>
    <row r="482" spans="1:13" ht="18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</row>
    <row r="483" spans="1:13" ht="18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</row>
    <row r="484" spans="1:13" ht="18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</row>
    <row r="485" spans="1:13" ht="18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</row>
    <row r="486" spans="1:13" ht="18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</row>
    <row r="487" spans="1:13" ht="18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</row>
    <row r="488" spans="1:13" ht="1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</row>
    <row r="489" spans="1:13" ht="18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</row>
    <row r="490" spans="1:13" ht="18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</row>
    <row r="491" spans="1:13" ht="18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</row>
    <row r="492" spans="1:13" ht="18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</row>
    <row r="493" spans="1:13" ht="18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</row>
    <row r="494" spans="1:13" ht="18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</row>
    <row r="495" spans="1:13" ht="18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</row>
    <row r="496" spans="1:13" ht="18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</row>
    <row r="497" spans="1:13" ht="18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</row>
    <row r="498" spans="1:13" ht="1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</row>
    <row r="499" spans="1:13" ht="18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</row>
    <row r="500" spans="1:13" ht="18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</row>
    <row r="501" spans="1:13" ht="18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</row>
    <row r="502" spans="1:13" ht="18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</row>
    <row r="503" spans="1:13" ht="18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</row>
    <row r="504" spans="1:13" ht="18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</row>
    <row r="505" spans="1:13" ht="18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</row>
    <row r="506" spans="1:13" ht="18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</row>
    <row r="507" spans="1:13" ht="18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</row>
    <row r="508" spans="1:13" ht="1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</row>
    <row r="509" spans="1:13" ht="18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</row>
    <row r="510" spans="1:13" ht="18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</row>
    <row r="511" spans="1:13" ht="18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</row>
    <row r="512" spans="1:13" ht="18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</row>
    <row r="513" spans="1:13" ht="18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</row>
    <row r="514" spans="1:13" ht="18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</row>
    <row r="515" spans="1:13" ht="18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</row>
    <row r="516" spans="1:13" ht="18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</row>
    <row r="517" spans="1:13" ht="18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</row>
    <row r="518" spans="1:13" ht="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</row>
    <row r="519" spans="1:13" ht="18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</row>
    <row r="520" spans="1:13" ht="18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</row>
    <row r="521" spans="1:13" ht="18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</row>
    <row r="522" spans="1:13" ht="18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</row>
    <row r="523" spans="1:13" ht="18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</row>
    <row r="524" spans="1:13" ht="18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</row>
    <row r="525" spans="1:13" ht="18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</row>
    <row r="526" spans="1:13" ht="18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</row>
    <row r="527" spans="1:13" ht="18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</row>
    <row r="528" spans="1:13" ht="1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</row>
    <row r="529" spans="1:13" ht="18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</row>
    <row r="530" spans="1:13" ht="18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</row>
    <row r="531" spans="1:13" ht="18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</row>
    <row r="532" spans="1:13" ht="18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</row>
    <row r="533" spans="1:13" ht="18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</row>
    <row r="534" spans="1:13" ht="18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</row>
    <row r="535" spans="1:13" ht="18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</row>
    <row r="536" spans="1:13" ht="18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</row>
    <row r="537" spans="1:13" ht="18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</row>
    <row r="538" spans="1:13" ht="1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</row>
    <row r="539" spans="1:13" ht="18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</row>
    <row r="540" spans="1:13" ht="18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</row>
    <row r="541" spans="1:13" ht="18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</row>
    <row r="542" spans="1:13" ht="18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</row>
    <row r="543" spans="1:13" ht="18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</row>
    <row r="544" spans="1:13" ht="18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</row>
    <row r="545" spans="1:13" ht="18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</row>
    <row r="546" spans="1:13" ht="18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</row>
    <row r="547" spans="1:13" ht="18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</row>
    <row r="548" spans="1:13" ht="1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</row>
    <row r="549" spans="1:13" ht="18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</row>
    <row r="550" spans="1:13" ht="18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</row>
    <row r="551" spans="1:13" ht="18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</row>
    <row r="552" spans="1:13" ht="18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</row>
    <row r="553" spans="1:13" ht="18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</row>
    <row r="554" spans="1:13" ht="18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</row>
    <row r="555" spans="1:13" ht="18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</row>
    <row r="556" spans="1:13" ht="18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</row>
    <row r="557" spans="1:13" ht="18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</row>
    <row r="558" spans="1:13" ht="1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</row>
    <row r="559" spans="1:13" ht="18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</row>
    <row r="560" spans="1:13" ht="18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</row>
    <row r="561" spans="1:13" ht="18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</row>
    <row r="562" spans="1:13" ht="18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</row>
    <row r="563" spans="1:13" ht="18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</row>
    <row r="564" spans="1:13" ht="18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</row>
    <row r="565" spans="1:13" ht="18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</row>
    <row r="566" spans="1:13" ht="18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</row>
    <row r="567" spans="1:13" ht="18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</row>
    <row r="568" spans="1:13" ht="1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</row>
    <row r="569" spans="1:13" ht="18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</row>
    <row r="570" spans="1:13" ht="18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</row>
    <row r="571" spans="1:13" ht="18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</row>
    <row r="572" spans="1:13" ht="18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</row>
    <row r="573" spans="1:13" ht="18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</row>
    <row r="574" spans="1:13" ht="18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</row>
    <row r="575" spans="1:13" ht="18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</row>
    <row r="576" spans="1:13" ht="18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</row>
    <row r="577" spans="1:13" ht="18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</row>
    <row r="578" spans="1:13" ht="1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</row>
    <row r="579" spans="1:13" ht="18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</row>
    <row r="580" spans="1:13" ht="18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</row>
    <row r="581" spans="1:13" ht="18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</row>
    <row r="582" spans="1:13" ht="18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</row>
    <row r="583" spans="1:13" ht="18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</row>
    <row r="584" spans="1:13" ht="18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</row>
    <row r="585" spans="1:13" ht="18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</row>
    <row r="586" spans="1:13" ht="18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</row>
    <row r="587" spans="1:13" ht="18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</row>
    <row r="588" spans="1:13" ht="1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</row>
    <row r="589" spans="1:13" ht="18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</row>
    <row r="590" spans="1:13" ht="18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</row>
    <row r="591" spans="1:13" ht="18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</row>
    <row r="592" spans="1:13" ht="18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</row>
    <row r="593" spans="1:13" ht="18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</row>
    <row r="594" spans="1:13" ht="18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</row>
    <row r="595" spans="1:13" ht="18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</row>
    <row r="596" spans="1:13" ht="18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</row>
    <row r="597" spans="1:13" ht="18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</row>
    <row r="598" spans="1:13" ht="1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</row>
    <row r="599" spans="1:13" ht="18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</row>
    <row r="600" spans="1:13" ht="18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</row>
    <row r="601" spans="1:13" ht="18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</row>
    <row r="602" spans="1:13" ht="18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</row>
    <row r="603" spans="1:13" ht="18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</row>
    <row r="604" spans="1:13" ht="18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</row>
    <row r="605" spans="1:13" ht="18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</row>
    <row r="606" spans="1:13" ht="18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</row>
    <row r="607" spans="1:13" ht="18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</row>
    <row r="608" spans="1:13" ht="1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</row>
    <row r="609" spans="1:13" ht="18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</row>
    <row r="610" spans="1:13" ht="18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</row>
    <row r="611" spans="1:13" ht="18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</row>
    <row r="612" spans="1:13" ht="18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</row>
    <row r="613" spans="1:13" ht="18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</row>
    <row r="614" spans="1:13" ht="18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</row>
    <row r="615" spans="1:13" ht="18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</row>
    <row r="616" spans="1:13" ht="18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</row>
    <row r="617" spans="1:13" ht="18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</row>
    <row r="618" spans="1:13" ht="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</row>
    <row r="619" spans="1:13" ht="18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</row>
    <row r="620" spans="1:13" ht="18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</row>
    <row r="621" spans="1:13" ht="18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</row>
    <row r="622" spans="1:13" ht="18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</row>
    <row r="623" spans="1:13" ht="18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</row>
    <row r="624" spans="1:13" ht="18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</row>
    <row r="625" spans="1:13" ht="18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</row>
    <row r="626" spans="1:13" ht="18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</row>
    <row r="627" spans="1:13" ht="18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</row>
    <row r="628" spans="1:13" ht="1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</row>
    <row r="629" spans="1:13" ht="18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</row>
    <row r="630" spans="1:13" ht="18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</row>
    <row r="631" spans="1:13" ht="18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</row>
    <row r="632" spans="1:13" ht="18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</row>
    <row r="633" spans="1:13" ht="18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</row>
    <row r="634" spans="1:13" ht="18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</row>
    <row r="635" spans="1:13" ht="18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</row>
  </sheetData>
  <mergeCells count="58">
    <mergeCell ref="A3:I3"/>
    <mergeCell ref="A17:I17"/>
    <mergeCell ref="B4:E4"/>
    <mergeCell ref="F4:G4"/>
    <mergeCell ref="F5:G5"/>
    <mergeCell ref="F6:G6"/>
    <mergeCell ref="F7:G7"/>
    <mergeCell ref="F8:G8"/>
    <mergeCell ref="F9:G9"/>
    <mergeCell ref="F10:G10"/>
    <mergeCell ref="F11:G11"/>
    <mergeCell ref="F22:G22"/>
    <mergeCell ref="F12:G12"/>
    <mergeCell ref="F13:G13"/>
    <mergeCell ref="F14:G14"/>
    <mergeCell ref="F15:G15"/>
    <mergeCell ref="F29:G29"/>
    <mergeCell ref="F44:I44"/>
    <mergeCell ref="F45:I45"/>
    <mergeCell ref="F48:I48"/>
    <mergeCell ref="A1:I1"/>
    <mergeCell ref="F23:G23"/>
    <mergeCell ref="F24:G24"/>
    <mergeCell ref="F25:G25"/>
    <mergeCell ref="F26:G26"/>
    <mergeCell ref="F27:G27"/>
    <mergeCell ref="F28:G28"/>
    <mergeCell ref="B18:E18"/>
    <mergeCell ref="F18:G18"/>
    <mergeCell ref="F19:G19"/>
    <mergeCell ref="F20:G20"/>
    <mergeCell ref="F21:G21"/>
    <mergeCell ref="A52:I52"/>
    <mergeCell ref="A54:I54"/>
    <mergeCell ref="B55:E55"/>
    <mergeCell ref="F55:G55"/>
    <mergeCell ref="F56:G56"/>
    <mergeCell ref="F62:G62"/>
    <mergeCell ref="F63:G63"/>
    <mergeCell ref="F57:G57"/>
    <mergeCell ref="F58:G58"/>
    <mergeCell ref="F59:G59"/>
    <mergeCell ref="F60:G60"/>
    <mergeCell ref="F61:G61"/>
    <mergeCell ref="F69:G69"/>
    <mergeCell ref="F70:G70"/>
    <mergeCell ref="F71:G71"/>
    <mergeCell ref="A65:I65"/>
    <mergeCell ref="B66:E66"/>
    <mergeCell ref="F66:G66"/>
    <mergeCell ref="F67:G67"/>
    <mergeCell ref="F68:G68"/>
    <mergeCell ref="F95:I95"/>
    <mergeCell ref="F98:I98"/>
    <mergeCell ref="F72:G72"/>
    <mergeCell ref="F73:G73"/>
    <mergeCell ref="F74:G74"/>
    <mergeCell ref="F94:I94"/>
  </mergeCells>
  <pageMargins left="1.1023622047244095" right="0.70866141732283472" top="0.74803149606299213" bottom="0.74803149606299213" header="0.31496062992125984" footer="0.31496062992125984"/>
  <pageSetup paperSize="5" orientation="portrait" horizontalDpi="0" verticalDpi="0" copies="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4"/>
  <sheetViews>
    <sheetView zoomScale="64" zoomScaleNormal="64" workbookViewId="0">
      <selection activeCell="I43" sqref="I43"/>
    </sheetView>
  </sheetViews>
  <sheetFormatPr defaultRowHeight="14.4"/>
  <cols>
    <col min="1" max="1" width="4.6640625" customWidth="1"/>
    <col min="2" max="2" width="30.33203125" customWidth="1"/>
    <col min="3" max="3" width="10.21875" customWidth="1"/>
    <col min="4" max="5" width="11" customWidth="1"/>
    <col min="6" max="6" width="10.109375" customWidth="1"/>
    <col min="7" max="7" width="9.6640625" customWidth="1"/>
    <col min="8" max="8" width="10.109375" customWidth="1"/>
    <col min="9" max="9" width="10.44140625" customWidth="1"/>
    <col min="10" max="10" width="10.109375" customWidth="1"/>
    <col min="11" max="11" width="10.33203125" customWidth="1"/>
    <col min="12" max="12" width="10.77734375" customWidth="1"/>
    <col min="13" max="13" width="10" customWidth="1"/>
    <col min="14" max="14" width="6.5546875" customWidth="1"/>
    <col min="15" max="15" width="5.33203125" customWidth="1"/>
    <col min="16" max="16" width="5.21875" customWidth="1"/>
    <col min="17" max="17" width="8.77734375" customWidth="1"/>
    <col min="18" max="18" width="5.44140625" customWidth="1"/>
    <col min="19" max="19" width="11.44140625" customWidth="1"/>
  </cols>
  <sheetData>
    <row r="1" spans="1:19" ht="24.9" customHeight="1">
      <c r="A1" s="476" t="s">
        <v>221</v>
      </c>
      <c r="B1" s="476"/>
      <c r="C1" s="476"/>
      <c r="D1" s="476"/>
      <c r="E1" s="476"/>
      <c r="F1" s="476"/>
      <c r="G1" s="476"/>
      <c r="H1" s="476"/>
      <c r="I1" s="476"/>
      <c r="J1" s="476"/>
      <c r="K1" s="476"/>
      <c r="L1" s="476"/>
      <c r="M1" s="476"/>
      <c r="N1" s="476"/>
      <c r="O1" s="476"/>
      <c r="P1" s="476"/>
      <c r="Q1" s="476"/>
      <c r="R1" s="371"/>
      <c r="S1" s="371"/>
    </row>
    <row r="2" spans="1:19" ht="24.9" customHeight="1">
      <c r="A2" s="477" t="s">
        <v>213</v>
      </c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477"/>
      <c r="Q2" s="477"/>
      <c r="R2" s="372"/>
      <c r="S2" s="372"/>
    </row>
    <row r="3" spans="1:19" ht="24.9" customHeight="1">
      <c r="A3" s="478"/>
      <c r="B3" s="478"/>
      <c r="C3" s="478"/>
      <c r="D3" s="478"/>
      <c r="E3" s="478"/>
      <c r="F3" s="478"/>
      <c r="G3" s="478"/>
      <c r="H3" s="478"/>
      <c r="I3" s="478"/>
      <c r="J3" s="478"/>
      <c r="K3" s="478"/>
      <c r="L3" s="478"/>
      <c r="M3" s="478"/>
      <c r="N3" s="478"/>
      <c r="O3" s="478"/>
      <c r="P3" s="478"/>
      <c r="Q3" s="478"/>
      <c r="R3" s="373"/>
      <c r="S3" s="373"/>
    </row>
    <row r="4" spans="1:19" ht="24.9" customHeight="1">
      <c r="A4" s="395" t="s">
        <v>2</v>
      </c>
      <c r="B4" s="395" t="s">
        <v>44</v>
      </c>
      <c r="C4" s="395" t="s">
        <v>1</v>
      </c>
      <c r="D4" s="390" t="s">
        <v>40</v>
      </c>
      <c r="E4" s="348" t="s">
        <v>3</v>
      </c>
      <c r="F4" s="389" t="s">
        <v>4</v>
      </c>
      <c r="G4" s="386" t="s">
        <v>203</v>
      </c>
      <c r="H4" s="386" t="s">
        <v>202</v>
      </c>
      <c r="I4" s="395" t="s">
        <v>43</v>
      </c>
      <c r="J4" s="390" t="s">
        <v>41</v>
      </c>
      <c r="K4" s="323" t="s">
        <v>3</v>
      </c>
      <c r="L4" s="323" t="s">
        <v>35</v>
      </c>
      <c r="M4" s="348" t="s">
        <v>6</v>
      </c>
      <c r="N4" s="390" t="s">
        <v>8</v>
      </c>
      <c r="O4" s="388"/>
      <c r="P4" s="389"/>
      <c r="Q4" s="395" t="s">
        <v>12</v>
      </c>
    </row>
    <row r="5" spans="1:19" ht="24.9" customHeight="1">
      <c r="A5" s="395"/>
      <c r="B5" s="395"/>
      <c r="C5" s="395"/>
      <c r="D5" s="390"/>
      <c r="E5" s="349" t="s">
        <v>14</v>
      </c>
      <c r="F5" s="389"/>
      <c r="G5" s="387"/>
      <c r="H5" s="387"/>
      <c r="I5" s="395"/>
      <c r="J5" s="390"/>
      <c r="K5" s="328" t="s">
        <v>15</v>
      </c>
      <c r="L5" s="328" t="s">
        <v>6</v>
      </c>
      <c r="M5" s="349" t="s">
        <v>7</v>
      </c>
      <c r="N5" s="366" t="s">
        <v>9</v>
      </c>
      <c r="O5" s="363" t="s">
        <v>10</v>
      </c>
      <c r="P5" s="363" t="s">
        <v>11</v>
      </c>
      <c r="Q5" s="395"/>
    </row>
    <row r="6" spans="1:19" ht="24.9" customHeight="1">
      <c r="A6" s="350">
        <v>1</v>
      </c>
      <c r="B6" s="353" t="s">
        <v>196</v>
      </c>
      <c r="C6" s="335">
        <v>92</v>
      </c>
      <c r="D6" s="335">
        <v>91</v>
      </c>
      <c r="E6" s="335">
        <v>89</v>
      </c>
      <c r="F6" s="335">
        <v>89</v>
      </c>
      <c r="G6" s="335">
        <v>93</v>
      </c>
      <c r="H6" s="335">
        <v>89</v>
      </c>
      <c r="I6" s="335">
        <v>94</v>
      </c>
      <c r="J6" s="335">
        <v>93</v>
      </c>
      <c r="K6" s="335">
        <v>91</v>
      </c>
      <c r="L6" s="335">
        <f>SUM(C6:K6)</f>
        <v>821</v>
      </c>
      <c r="M6" s="335">
        <f>AVERAGE(C6:K6)</f>
        <v>91.222222222222229</v>
      </c>
      <c r="N6" s="322">
        <v>1</v>
      </c>
      <c r="O6" s="322" t="s">
        <v>13</v>
      </c>
      <c r="P6" s="322" t="s">
        <v>13</v>
      </c>
      <c r="Q6" s="337">
        <v>1</v>
      </c>
    </row>
    <row r="7" spans="1:19" ht="24.9" customHeight="1">
      <c r="A7" s="350">
        <v>2</v>
      </c>
      <c r="B7" s="353" t="s">
        <v>197</v>
      </c>
      <c r="C7" s="335">
        <v>99</v>
      </c>
      <c r="D7" s="335">
        <v>98</v>
      </c>
      <c r="E7" s="335">
        <v>96</v>
      </c>
      <c r="F7" s="335">
        <v>96</v>
      </c>
      <c r="G7" s="335">
        <v>96</v>
      </c>
      <c r="H7" s="335">
        <v>99</v>
      </c>
      <c r="I7" s="335">
        <v>98</v>
      </c>
      <c r="J7" s="335">
        <v>99</v>
      </c>
      <c r="K7" s="335">
        <v>93</v>
      </c>
      <c r="L7" s="335">
        <f t="shared" ref="L7:L11" si="0">SUM(C7:K7)</f>
        <v>874</v>
      </c>
      <c r="M7" s="335">
        <f t="shared" ref="M7:M11" si="1">AVERAGE(C7:K7)</f>
        <v>97.111111111111114</v>
      </c>
      <c r="N7" s="322">
        <v>2</v>
      </c>
      <c r="O7" s="322" t="s">
        <v>13</v>
      </c>
      <c r="P7" s="322" t="s">
        <v>13</v>
      </c>
      <c r="Q7" s="337">
        <v>2</v>
      </c>
    </row>
    <row r="8" spans="1:19" ht="24.9" customHeight="1">
      <c r="A8" s="350">
        <v>3</v>
      </c>
      <c r="B8" s="353" t="s">
        <v>198</v>
      </c>
      <c r="C8" s="335">
        <v>98</v>
      </c>
      <c r="D8" s="335">
        <v>94</v>
      </c>
      <c r="E8" s="335">
        <v>94</v>
      </c>
      <c r="F8" s="335">
        <v>97</v>
      </c>
      <c r="G8" s="335">
        <v>95</v>
      </c>
      <c r="H8" s="335">
        <v>92</v>
      </c>
      <c r="I8" s="335">
        <v>98</v>
      </c>
      <c r="J8" s="335">
        <v>99</v>
      </c>
      <c r="K8" s="335">
        <v>92</v>
      </c>
      <c r="L8" s="335">
        <f t="shared" si="0"/>
        <v>859</v>
      </c>
      <c r="M8" s="335">
        <f t="shared" si="1"/>
        <v>95.444444444444443</v>
      </c>
      <c r="N8" s="322">
        <v>1</v>
      </c>
      <c r="O8" s="322" t="s">
        <v>13</v>
      </c>
      <c r="P8" s="322" t="s">
        <v>13</v>
      </c>
      <c r="Q8" s="337">
        <v>1</v>
      </c>
    </row>
    <row r="9" spans="1:19" ht="24.9" customHeight="1">
      <c r="A9" s="350">
        <v>4</v>
      </c>
      <c r="B9" s="353" t="s">
        <v>199</v>
      </c>
      <c r="C9" s="335">
        <v>99</v>
      </c>
      <c r="D9" s="335">
        <v>99</v>
      </c>
      <c r="E9" s="335">
        <v>97</v>
      </c>
      <c r="F9" s="335">
        <v>91</v>
      </c>
      <c r="G9" s="335">
        <v>96</v>
      </c>
      <c r="H9" s="335">
        <v>98</v>
      </c>
      <c r="I9" s="335">
        <v>98</v>
      </c>
      <c r="J9" s="335">
        <v>99</v>
      </c>
      <c r="K9" s="335">
        <v>92</v>
      </c>
      <c r="L9" s="335">
        <f t="shared" si="0"/>
        <v>869</v>
      </c>
      <c r="M9" s="335">
        <f t="shared" si="1"/>
        <v>96.555555555555557</v>
      </c>
      <c r="N9" s="322" t="s">
        <v>13</v>
      </c>
      <c r="O9" s="322">
        <v>2</v>
      </c>
      <c r="P9" s="322" t="s">
        <v>13</v>
      </c>
      <c r="Q9" s="337">
        <v>2</v>
      </c>
    </row>
    <row r="10" spans="1:19" ht="24.9" customHeight="1">
      <c r="A10" s="350">
        <v>5</v>
      </c>
      <c r="B10" s="353" t="s">
        <v>200</v>
      </c>
      <c r="C10" s="335">
        <v>91</v>
      </c>
      <c r="D10" s="335">
        <v>96</v>
      </c>
      <c r="E10" s="335">
        <v>88</v>
      </c>
      <c r="F10" s="335">
        <v>83</v>
      </c>
      <c r="G10" s="335">
        <v>92</v>
      </c>
      <c r="H10" s="335">
        <v>88</v>
      </c>
      <c r="I10" s="335">
        <v>91</v>
      </c>
      <c r="J10" s="335">
        <v>95</v>
      </c>
      <c r="K10" s="335">
        <v>82</v>
      </c>
      <c r="L10" s="335">
        <f t="shared" si="0"/>
        <v>806</v>
      </c>
      <c r="M10" s="335">
        <f t="shared" si="1"/>
        <v>89.555555555555557</v>
      </c>
      <c r="N10" s="322">
        <v>4</v>
      </c>
      <c r="O10" s="322" t="s">
        <v>13</v>
      </c>
      <c r="P10" s="322" t="s">
        <v>13</v>
      </c>
      <c r="Q10" s="337">
        <v>4</v>
      </c>
    </row>
    <row r="11" spans="1:19" ht="24.9" customHeight="1">
      <c r="A11" s="350">
        <v>6</v>
      </c>
      <c r="B11" s="353" t="s">
        <v>201</v>
      </c>
      <c r="C11" s="335">
        <v>99</v>
      </c>
      <c r="D11" s="335">
        <v>99</v>
      </c>
      <c r="E11" s="335">
        <v>97</v>
      </c>
      <c r="F11" s="335">
        <v>97</v>
      </c>
      <c r="G11" s="335">
        <v>99</v>
      </c>
      <c r="H11" s="335">
        <v>98</v>
      </c>
      <c r="I11" s="335">
        <v>98</v>
      </c>
      <c r="J11" s="335">
        <v>97</v>
      </c>
      <c r="K11" s="335">
        <v>95</v>
      </c>
      <c r="L11" s="335">
        <f t="shared" si="0"/>
        <v>879</v>
      </c>
      <c r="M11" s="335">
        <f t="shared" si="1"/>
        <v>97.666666666666671</v>
      </c>
      <c r="N11" s="322">
        <v>1</v>
      </c>
      <c r="O11" s="322" t="s">
        <v>13</v>
      </c>
      <c r="P11" s="322" t="s">
        <v>13</v>
      </c>
      <c r="Q11" s="337">
        <v>1</v>
      </c>
    </row>
    <row r="12" spans="1:19" ht="24.9" customHeight="1">
      <c r="A12" s="390" t="s">
        <v>12</v>
      </c>
      <c r="B12" s="389"/>
      <c r="C12" s="335">
        <f>SUM(C6:C11)</f>
        <v>578</v>
      </c>
      <c r="D12" s="335">
        <f t="shared" ref="D12:K12" si="2">SUM(D6:D11)</f>
        <v>577</v>
      </c>
      <c r="E12" s="335">
        <f t="shared" si="2"/>
        <v>561</v>
      </c>
      <c r="F12" s="335">
        <f t="shared" si="2"/>
        <v>553</v>
      </c>
      <c r="G12" s="335">
        <f t="shared" si="2"/>
        <v>571</v>
      </c>
      <c r="H12" s="335">
        <f t="shared" si="2"/>
        <v>564</v>
      </c>
      <c r="I12" s="335">
        <f t="shared" si="2"/>
        <v>577</v>
      </c>
      <c r="J12" s="335">
        <f t="shared" si="2"/>
        <v>582</v>
      </c>
      <c r="K12" s="335">
        <f t="shared" si="2"/>
        <v>545</v>
      </c>
      <c r="L12" s="335">
        <f>SUM(L6:L11)</f>
        <v>5108</v>
      </c>
      <c r="M12" s="338">
        <f>AVERAGE(C12:K12)</f>
        <v>567.55555555555554</v>
      </c>
      <c r="N12" s="322"/>
      <c r="O12" s="322"/>
      <c r="P12" s="322"/>
      <c r="Q12" s="337"/>
    </row>
    <row r="13" spans="1:19" ht="24.9" customHeight="1">
      <c r="A13" s="390" t="s">
        <v>207</v>
      </c>
      <c r="B13" s="389"/>
      <c r="C13" s="335">
        <f>AVERAGE(C6:C11)</f>
        <v>96.333333333333329</v>
      </c>
      <c r="D13" s="335">
        <f t="shared" ref="D13:L13" si="3">AVERAGE(D6:D11)</f>
        <v>96.166666666666671</v>
      </c>
      <c r="E13" s="335">
        <f t="shared" si="3"/>
        <v>93.5</v>
      </c>
      <c r="F13" s="335">
        <f t="shared" si="3"/>
        <v>92.166666666666671</v>
      </c>
      <c r="G13" s="335">
        <f t="shared" si="3"/>
        <v>95.166666666666671</v>
      </c>
      <c r="H13" s="335">
        <f t="shared" si="3"/>
        <v>94</v>
      </c>
      <c r="I13" s="335">
        <f t="shared" si="3"/>
        <v>96.166666666666671</v>
      </c>
      <c r="J13" s="335">
        <f t="shared" si="3"/>
        <v>97</v>
      </c>
      <c r="K13" s="335">
        <f t="shared" si="3"/>
        <v>90.833333333333329</v>
      </c>
      <c r="L13" s="335">
        <f t="shared" si="3"/>
        <v>851.33333333333337</v>
      </c>
      <c r="M13" s="338">
        <f>AVERAGE(C13:K13)</f>
        <v>94.592592592592595</v>
      </c>
      <c r="N13" s="322"/>
      <c r="O13" s="322"/>
      <c r="P13" s="322"/>
      <c r="Q13" s="337"/>
    </row>
    <row r="14" spans="1:19" ht="24.9" customHeight="1">
      <c r="A14" s="390" t="s">
        <v>206</v>
      </c>
      <c r="B14" s="389"/>
      <c r="C14" s="335">
        <v>75</v>
      </c>
      <c r="D14" s="335">
        <v>75</v>
      </c>
      <c r="E14" s="335">
        <v>75</v>
      </c>
      <c r="F14" s="335">
        <v>75</v>
      </c>
      <c r="G14" s="335">
        <v>75</v>
      </c>
      <c r="H14" s="335">
        <v>75</v>
      </c>
      <c r="I14" s="335">
        <v>75</v>
      </c>
      <c r="J14" s="335">
        <v>75</v>
      </c>
      <c r="K14" s="335">
        <v>75</v>
      </c>
      <c r="L14" s="339"/>
      <c r="M14" s="338"/>
      <c r="N14" s="322"/>
      <c r="O14" s="322"/>
      <c r="P14" s="322"/>
      <c r="Q14" s="337"/>
    </row>
    <row r="15" spans="1:19" ht="24.9" customHeight="1">
      <c r="A15" s="352"/>
      <c r="B15" s="456" t="s">
        <v>210</v>
      </c>
      <c r="C15" s="456"/>
      <c r="D15" s="210"/>
      <c r="E15" s="214"/>
      <c r="F15" s="211"/>
      <c r="G15" s="211"/>
      <c r="H15" s="211"/>
      <c r="I15" s="214"/>
      <c r="J15" s="211"/>
      <c r="K15" s="211"/>
      <c r="L15" s="456" t="s">
        <v>220</v>
      </c>
      <c r="M15" s="456"/>
      <c r="N15" s="456"/>
      <c r="O15" s="456"/>
      <c r="P15" s="456"/>
      <c r="Q15" s="456"/>
      <c r="R15" s="214"/>
      <c r="S15" s="211"/>
    </row>
    <row r="16" spans="1:19" ht="24.9" customHeight="1">
      <c r="A16" s="352"/>
      <c r="B16" s="457" t="s">
        <v>33</v>
      </c>
      <c r="C16" s="457"/>
      <c r="D16" s="356"/>
      <c r="E16" s="356"/>
      <c r="F16" s="356"/>
      <c r="G16" s="356"/>
      <c r="H16" s="356"/>
      <c r="I16" s="356"/>
      <c r="J16" s="356"/>
      <c r="K16" s="356"/>
      <c r="L16" s="357"/>
      <c r="M16" s="382" t="s">
        <v>214</v>
      </c>
      <c r="N16" s="382"/>
      <c r="O16" s="382"/>
      <c r="P16" s="382"/>
      <c r="Q16" s="355"/>
      <c r="R16" s="356"/>
      <c r="S16" s="356"/>
    </row>
    <row r="17" spans="1:20" ht="24.9" customHeight="1">
      <c r="A17" s="354"/>
      <c r="B17" s="358"/>
      <c r="C17" s="356"/>
      <c r="D17" s="356"/>
      <c r="E17" s="356"/>
      <c r="F17" s="356"/>
      <c r="G17" s="356"/>
      <c r="H17" s="356"/>
      <c r="I17" s="356"/>
      <c r="J17" s="356"/>
      <c r="K17" s="356"/>
      <c r="L17" s="357"/>
      <c r="M17" s="357"/>
      <c r="N17" s="352"/>
      <c r="O17" s="352"/>
      <c r="P17" s="352"/>
      <c r="Q17" s="355"/>
      <c r="R17" s="356"/>
      <c r="S17" s="356"/>
    </row>
    <row r="18" spans="1:20" ht="24.9" customHeight="1">
      <c r="A18" s="354"/>
      <c r="B18" s="354"/>
      <c r="C18" s="356"/>
      <c r="D18" s="356"/>
      <c r="E18" s="356"/>
      <c r="F18" s="356"/>
      <c r="G18" s="356"/>
      <c r="H18" s="356"/>
      <c r="I18" s="356"/>
      <c r="J18" s="356"/>
      <c r="K18" s="356"/>
      <c r="L18" s="357"/>
      <c r="M18" s="357"/>
      <c r="N18" s="357"/>
      <c r="O18" s="357"/>
      <c r="P18" s="357"/>
      <c r="Q18" s="357"/>
      <c r="R18" s="356"/>
      <c r="S18" s="356"/>
    </row>
    <row r="19" spans="1:20" ht="24.9" customHeight="1">
      <c r="A19" s="354"/>
      <c r="B19" s="446" t="s">
        <v>42</v>
      </c>
      <c r="C19" s="446"/>
      <c r="D19" s="359"/>
      <c r="E19" s="359"/>
      <c r="F19" s="359"/>
      <c r="G19" s="359"/>
      <c r="H19" s="359"/>
      <c r="I19" s="359"/>
      <c r="J19" s="359"/>
      <c r="K19" s="359"/>
      <c r="L19" s="446" t="s">
        <v>193</v>
      </c>
      <c r="M19" s="446"/>
      <c r="N19" s="446"/>
      <c r="O19" s="446"/>
      <c r="P19" s="446"/>
      <c r="Q19" s="446"/>
      <c r="R19" s="357"/>
      <c r="S19" s="357"/>
    </row>
    <row r="20" spans="1:20" ht="24.9" customHeight="1">
      <c r="A20" s="1"/>
      <c r="R20" s="10"/>
      <c r="S20" s="368"/>
      <c r="T20" s="10"/>
    </row>
    <row r="21" spans="1:20" ht="24.9" customHeight="1">
      <c r="B21" s="276"/>
      <c r="C21" s="276"/>
      <c r="D21" s="276"/>
      <c r="E21" s="276"/>
      <c r="F21" s="276"/>
      <c r="G21" s="288"/>
      <c r="H21" s="288"/>
      <c r="I21" s="276"/>
      <c r="J21" s="276"/>
      <c r="K21" s="276"/>
      <c r="L21" s="276"/>
      <c r="M21" s="276"/>
      <c r="N21" s="276"/>
      <c r="R21" s="10"/>
      <c r="S21" s="368"/>
      <c r="T21" s="10"/>
    </row>
    <row r="22" spans="1:20" ht="24.9" customHeight="1">
      <c r="A22" s="483" t="s">
        <v>222</v>
      </c>
      <c r="B22" s="483"/>
      <c r="C22" s="483"/>
      <c r="D22" s="483"/>
      <c r="E22" s="483"/>
      <c r="F22" s="483"/>
      <c r="G22" s="483"/>
      <c r="H22" s="342"/>
      <c r="I22" s="342"/>
      <c r="J22" s="342"/>
      <c r="K22" s="342"/>
      <c r="L22" s="342"/>
      <c r="M22" s="342"/>
      <c r="N22" s="342"/>
      <c r="R22" s="10"/>
      <c r="S22" s="368"/>
      <c r="T22" s="10"/>
    </row>
    <row r="23" spans="1:20" ht="24.9" customHeight="1">
      <c r="A23" s="484" t="s">
        <v>215</v>
      </c>
      <c r="B23" s="484"/>
      <c r="C23" s="484"/>
      <c r="D23" s="484"/>
      <c r="E23" s="484"/>
      <c r="F23" s="484"/>
      <c r="G23" s="484"/>
      <c r="H23" s="342"/>
      <c r="I23" s="342"/>
      <c r="J23" s="342"/>
      <c r="K23" s="342"/>
      <c r="L23" s="342"/>
      <c r="M23" s="342"/>
      <c r="N23" s="342"/>
      <c r="R23" s="10"/>
      <c r="S23" s="368"/>
      <c r="T23" s="10"/>
    </row>
    <row r="24" spans="1:20" ht="24.9" customHeight="1">
      <c r="A24" s="318" t="s">
        <v>2</v>
      </c>
      <c r="B24" s="458" t="s">
        <v>54</v>
      </c>
      <c r="C24" s="323" t="s">
        <v>6</v>
      </c>
      <c r="D24" s="323" t="s">
        <v>6</v>
      </c>
      <c r="E24" s="448" t="s">
        <v>12</v>
      </c>
      <c r="F24" s="367" t="s">
        <v>6</v>
      </c>
      <c r="G24" s="479" t="s">
        <v>57</v>
      </c>
      <c r="H24" s="374"/>
      <c r="I24" s="374"/>
      <c r="J24" s="374"/>
      <c r="K24" s="374"/>
      <c r="R24" s="10"/>
      <c r="S24" s="368"/>
      <c r="T24" s="10"/>
    </row>
    <row r="25" spans="1:20" ht="24.9" customHeight="1">
      <c r="A25" s="319"/>
      <c r="B25" s="458"/>
      <c r="C25" s="487" t="s">
        <v>55</v>
      </c>
      <c r="D25" s="486" t="s">
        <v>56</v>
      </c>
      <c r="E25" s="449"/>
      <c r="F25" s="485" t="s">
        <v>207</v>
      </c>
      <c r="G25" s="480"/>
      <c r="H25" s="374"/>
      <c r="I25" s="374"/>
      <c r="J25" s="374"/>
      <c r="K25" s="374"/>
      <c r="R25" s="10"/>
      <c r="S25" s="368"/>
      <c r="T25" s="10"/>
    </row>
    <row r="26" spans="1:20" ht="30.75" customHeight="1">
      <c r="A26" s="316">
        <v>1</v>
      </c>
      <c r="B26" s="329" t="s">
        <v>196</v>
      </c>
      <c r="C26" s="335">
        <v>821</v>
      </c>
      <c r="D26" s="375">
        <v>923</v>
      </c>
      <c r="E26" s="376">
        <v>1744</v>
      </c>
      <c r="F26" s="377">
        <v>87.2</v>
      </c>
      <c r="G26" s="363">
        <v>5</v>
      </c>
      <c r="H26" s="374"/>
      <c r="I26" s="374"/>
      <c r="J26" s="374"/>
      <c r="K26" s="374"/>
      <c r="L26" s="450"/>
      <c r="M26" s="450"/>
      <c r="R26" s="10"/>
      <c r="S26" s="10"/>
      <c r="T26" s="10"/>
    </row>
    <row r="27" spans="1:20" ht="24.9" customHeight="1">
      <c r="A27" s="308">
        <v>2</v>
      </c>
      <c r="B27" s="329" t="s">
        <v>197</v>
      </c>
      <c r="C27" s="335">
        <v>874</v>
      </c>
      <c r="D27" s="375">
        <v>957</v>
      </c>
      <c r="E27" s="378">
        <v>1831</v>
      </c>
      <c r="F27" s="377">
        <v>91.55</v>
      </c>
      <c r="G27" s="363">
        <v>2</v>
      </c>
      <c r="H27" s="374"/>
      <c r="I27" s="374"/>
      <c r="J27" s="374"/>
      <c r="K27" s="374"/>
      <c r="L27" s="450"/>
      <c r="M27" s="450"/>
    </row>
    <row r="28" spans="1:20" ht="24.9" customHeight="1">
      <c r="A28" s="308">
        <v>3</v>
      </c>
      <c r="B28" s="329" t="s">
        <v>198</v>
      </c>
      <c r="C28" s="335">
        <v>859</v>
      </c>
      <c r="D28" s="375">
        <v>955</v>
      </c>
      <c r="E28" s="378">
        <v>1814</v>
      </c>
      <c r="F28" s="377">
        <v>90.7</v>
      </c>
      <c r="G28" s="363">
        <v>4</v>
      </c>
      <c r="H28" s="374"/>
      <c r="I28" s="374"/>
      <c r="J28" s="374"/>
      <c r="K28" s="374"/>
      <c r="L28" s="450"/>
      <c r="M28" s="450"/>
    </row>
    <row r="29" spans="1:20" ht="24.9" customHeight="1">
      <c r="A29" s="308">
        <v>4</v>
      </c>
      <c r="B29" s="329" t="s">
        <v>199</v>
      </c>
      <c r="C29" s="335">
        <v>869</v>
      </c>
      <c r="D29" s="375">
        <v>956</v>
      </c>
      <c r="E29" s="378">
        <v>1825</v>
      </c>
      <c r="F29" s="377">
        <v>91.25</v>
      </c>
      <c r="G29" s="363">
        <v>3</v>
      </c>
      <c r="H29" s="374"/>
      <c r="I29" s="374"/>
      <c r="J29" s="374"/>
      <c r="K29" s="374"/>
      <c r="L29" s="450"/>
      <c r="M29" s="450"/>
    </row>
    <row r="30" spans="1:20" ht="24.9" customHeight="1">
      <c r="A30" s="308">
        <v>5</v>
      </c>
      <c r="B30" s="329" t="s">
        <v>200</v>
      </c>
      <c r="C30" s="335">
        <v>806</v>
      </c>
      <c r="D30" s="375">
        <v>910</v>
      </c>
      <c r="E30" s="378">
        <v>1713</v>
      </c>
      <c r="F30" s="377">
        <v>85.65</v>
      </c>
      <c r="G30" s="363">
        <v>6</v>
      </c>
      <c r="H30" s="374"/>
      <c r="I30" s="374"/>
      <c r="J30" s="374"/>
      <c r="K30" s="374"/>
      <c r="L30" s="450"/>
      <c r="M30" s="450"/>
    </row>
    <row r="31" spans="1:20" ht="24.9" customHeight="1">
      <c r="A31" s="308">
        <v>6</v>
      </c>
      <c r="B31" s="329" t="s">
        <v>201</v>
      </c>
      <c r="C31" s="335">
        <v>879</v>
      </c>
      <c r="D31" s="375">
        <v>1005</v>
      </c>
      <c r="E31" s="378">
        <v>1884</v>
      </c>
      <c r="F31" s="377">
        <v>94.2</v>
      </c>
      <c r="G31" s="363">
        <v>1</v>
      </c>
      <c r="H31" s="374"/>
      <c r="I31" s="374"/>
      <c r="J31" s="374"/>
      <c r="K31" s="374"/>
      <c r="L31" s="450"/>
      <c r="M31" s="450"/>
    </row>
    <row r="32" spans="1:20" ht="24.9" customHeight="1">
      <c r="A32" s="331"/>
      <c r="B32" s="331"/>
      <c r="C32" s="331"/>
      <c r="D32" s="331"/>
      <c r="E32" s="331"/>
      <c r="F32" s="331"/>
      <c r="G32" s="331"/>
      <c r="H32" s="331"/>
      <c r="I32" s="331"/>
      <c r="J32" s="331"/>
      <c r="K32" s="331"/>
      <c r="M32" s="10"/>
      <c r="O32" s="450"/>
      <c r="P32" s="450"/>
    </row>
    <row r="33" spans="1:19" ht="24.9" customHeight="1">
      <c r="A33" s="331"/>
      <c r="B33" s="362" t="s">
        <v>27</v>
      </c>
      <c r="C33" s="379"/>
      <c r="D33" s="331"/>
      <c r="E33" s="481" t="s">
        <v>220</v>
      </c>
      <c r="F33" s="481"/>
      <c r="G33" s="481"/>
      <c r="H33" s="331"/>
      <c r="I33" s="331"/>
      <c r="J33" s="364"/>
      <c r="K33" s="364"/>
      <c r="O33" s="450"/>
      <c r="P33" s="450"/>
    </row>
    <row r="34" spans="1:19" ht="24.9" customHeight="1">
      <c r="A34" s="331"/>
      <c r="B34" s="362" t="s">
        <v>33</v>
      </c>
      <c r="C34" s="379"/>
      <c r="D34" s="331"/>
      <c r="E34" s="481" t="s">
        <v>212</v>
      </c>
      <c r="F34" s="481"/>
      <c r="G34" s="481"/>
      <c r="H34" s="334"/>
      <c r="I34" s="334"/>
      <c r="J34" s="364"/>
      <c r="K34" s="364"/>
      <c r="O34" s="450"/>
      <c r="P34" s="450"/>
    </row>
    <row r="35" spans="1:19" ht="24.9" customHeight="1">
      <c r="A35" s="331"/>
      <c r="B35" s="362"/>
      <c r="C35" s="3"/>
      <c r="D35" s="331"/>
      <c r="E35" s="331"/>
      <c r="F35" s="331"/>
      <c r="G35" s="331"/>
      <c r="H35" s="340"/>
      <c r="I35" s="340"/>
      <c r="J35" s="364"/>
      <c r="K35" s="364"/>
      <c r="O35" s="450"/>
      <c r="P35" s="450"/>
    </row>
    <row r="36" spans="1:19" ht="24.9" customHeight="1">
      <c r="A36" s="334"/>
      <c r="B36" s="380"/>
      <c r="C36" s="3"/>
      <c r="D36" s="331"/>
      <c r="E36" s="331"/>
      <c r="F36" s="331"/>
      <c r="G36" s="331"/>
      <c r="H36" s="341"/>
      <c r="I36" s="341"/>
      <c r="J36" s="108"/>
      <c r="K36" s="108"/>
    </row>
    <row r="37" spans="1:19" ht="24.9" customHeight="1">
      <c r="A37" s="331"/>
      <c r="B37" s="365" t="s">
        <v>42</v>
      </c>
      <c r="C37" s="333"/>
      <c r="D37" s="334"/>
      <c r="E37" s="482" t="s">
        <v>193</v>
      </c>
      <c r="F37" s="482"/>
      <c r="G37" s="482"/>
      <c r="H37" s="303"/>
      <c r="I37" s="303"/>
      <c r="J37" s="365"/>
      <c r="K37" s="365"/>
      <c r="N37" s="110"/>
    </row>
    <row r="38" spans="1:19" ht="24.9" customHeight="1">
      <c r="B38" s="272"/>
      <c r="C38" s="272"/>
      <c r="D38" s="272"/>
      <c r="E38" s="272"/>
      <c r="F38" s="272"/>
      <c r="G38" s="283"/>
      <c r="H38" s="283"/>
      <c r="I38" s="272"/>
      <c r="N38" s="110"/>
    </row>
    <row r="39" spans="1:19" ht="24" customHeight="1">
      <c r="A39" s="272" t="s">
        <v>185</v>
      </c>
      <c r="B39" s="273"/>
      <c r="C39" s="273"/>
      <c r="D39" s="273"/>
      <c r="E39" s="273"/>
      <c r="F39" s="273"/>
      <c r="G39" s="284"/>
      <c r="H39" s="284"/>
      <c r="I39" s="273"/>
      <c r="N39" s="275"/>
      <c r="O39" s="255"/>
    </row>
    <row r="40" spans="1:19" ht="24.9" customHeight="1" thickBot="1">
      <c r="A40" s="273" t="s">
        <v>182</v>
      </c>
      <c r="B40" s="280"/>
      <c r="C40" s="280"/>
      <c r="D40" s="280"/>
      <c r="E40" s="280"/>
      <c r="F40" s="280"/>
      <c r="G40" s="280"/>
      <c r="H40" s="280"/>
      <c r="I40" s="280"/>
      <c r="N40" s="108"/>
    </row>
    <row r="41" spans="1:19" ht="24.9" customHeight="1" thickBot="1">
      <c r="A41" s="280"/>
      <c r="B41" s="454" t="s">
        <v>44</v>
      </c>
      <c r="C41" s="454" t="s">
        <v>1</v>
      </c>
      <c r="D41" s="454" t="s">
        <v>40</v>
      </c>
      <c r="E41" s="25" t="s">
        <v>3</v>
      </c>
      <c r="F41" s="454" t="s">
        <v>4</v>
      </c>
      <c r="G41" s="286"/>
      <c r="H41" s="286"/>
      <c r="I41" s="454" t="s">
        <v>43</v>
      </c>
      <c r="J41" s="454" t="s">
        <v>41</v>
      </c>
      <c r="K41" s="25" t="s">
        <v>3</v>
      </c>
      <c r="N41" s="279"/>
    </row>
    <row r="42" spans="1:19" ht="24.9" customHeight="1" thickBot="1">
      <c r="A42" s="454" t="s">
        <v>2</v>
      </c>
      <c r="B42" s="455"/>
      <c r="C42" s="455"/>
      <c r="D42" s="455"/>
      <c r="E42" s="29" t="s">
        <v>14</v>
      </c>
      <c r="F42" s="455"/>
      <c r="G42" s="287"/>
      <c r="H42" s="287"/>
      <c r="I42" s="455"/>
      <c r="J42" s="455"/>
      <c r="K42" s="29" t="s">
        <v>15</v>
      </c>
      <c r="L42" s="272"/>
      <c r="M42" s="272"/>
      <c r="N42" s="272"/>
      <c r="O42" s="272"/>
      <c r="P42" s="272"/>
      <c r="Q42" s="272"/>
      <c r="R42" s="272"/>
      <c r="S42" s="272"/>
    </row>
    <row r="43" spans="1:19" ht="24.9" customHeight="1" thickBot="1">
      <c r="A43" s="455"/>
      <c r="B43" s="109"/>
      <c r="C43" s="145"/>
      <c r="D43" s="179"/>
      <c r="E43" s="146"/>
      <c r="F43" s="146"/>
      <c r="G43" s="146"/>
      <c r="H43" s="146"/>
      <c r="I43" s="146"/>
      <c r="J43" s="146"/>
      <c r="K43" s="146"/>
      <c r="L43" s="273"/>
      <c r="M43" s="273"/>
      <c r="N43" s="273"/>
      <c r="O43" s="273"/>
      <c r="P43" s="273"/>
      <c r="Q43" s="273"/>
      <c r="R43" s="273"/>
      <c r="S43" s="273"/>
    </row>
    <row r="44" spans="1:19" ht="24.9" customHeight="1" thickBot="1">
      <c r="A44" s="145"/>
      <c r="B44" s="109"/>
      <c r="C44" s="145"/>
      <c r="D44" s="179"/>
      <c r="E44" s="146"/>
      <c r="F44" s="146"/>
      <c r="G44" s="146"/>
      <c r="H44" s="146"/>
      <c r="I44" s="146"/>
      <c r="J44" s="146"/>
      <c r="K44" s="146"/>
      <c r="L44" s="280"/>
      <c r="M44" s="280"/>
      <c r="N44" s="280"/>
      <c r="O44" s="280"/>
      <c r="P44" s="280"/>
      <c r="Q44" s="280"/>
      <c r="R44" s="280"/>
      <c r="S44" s="280"/>
    </row>
    <row r="45" spans="1:19" ht="16.2" thickBot="1">
      <c r="A45" s="145"/>
      <c r="B45" s="109"/>
      <c r="C45" s="145"/>
      <c r="D45" s="179"/>
      <c r="E45" s="146"/>
      <c r="F45" s="146"/>
      <c r="G45" s="146"/>
      <c r="H45" s="146"/>
      <c r="I45" s="146"/>
      <c r="J45" s="146"/>
      <c r="K45" s="146"/>
      <c r="L45" s="25" t="s">
        <v>3</v>
      </c>
      <c r="M45" s="25" t="s">
        <v>0</v>
      </c>
      <c r="N45" s="25" t="s">
        <v>35</v>
      </c>
      <c r="O45" s="25" t="s">
        <v>6</v>
      </c>
      <c r="P45" s="451" t="s">
        <v>8</v>
      </c>
      <c r="Q45" s="452"/>
      <c r="R45" s="453"/>
      <c r="S45" s="454" t="s">
        <v>12</v>
      </c>
    </row>
    <row r="46" spans="1:19" ht="16.2" thickBot="1">
      <c r="A46" s="145"/>
      <c r="B46" s="109"/>
      <c r="C46" s="145"/>
      <c r="D46" s="179"/>
      <c r="E46" s="146"/>
      <c r="F46" s="146"/>
      <c r="G46" s="146"/>
      <c r="H46" s="146"/>
      <c r="I46" s="146"/>
      <c r="J46" s="146"/>
      <c r="K46" s="146"/>
      <c r="L46" s="29" t="s">
        <v>5</v>
      </c>
      <c r="M46" s="26"/>
      <c r="N46" s="26" t="s">
        <v>6</v>
      </c>
      <c r="O46" s="26" t="s">
        <v>7</v>
      </c>
      <c r="P46" s="25" t="s">
        <v>9</v>
      </c>
      <c r="Q46" s="25" t="s">
        <v>10</v>
      </c>
      <c r="R46" s="25" t="s">
        <v>11</v>
      </c>
      <c r="S46" s="455"/>
    </row>
    <row r="47" spans="1:19" ht="24.9" customHeight="1" thickBot="1">
      <c r="A47" s="145"/>
      <c r="B47" s="109"/>
      <c r="C47" s="145"/>
      <c r="D47" s="179"/>
      <c r="E47" s="146"/>
      <c r="F47" s="146"/>
      <c r="G47" s="146"/>
      <c r="H47" s="146"/>
      <c r="I47" s="146"/>
      <c r="J47" s="146"/>
      <c r="K47" s="146"/>
      <c r="L47" s="146"/>
      <c r="M47" s="147"/>
      <c r="N47" s="148"/>
      <c r="O47" s="149"/>
      <c r="P47" s="146"/>
      <c r="Q47" s="186"/>
      <c r="R47" s="145"/>
      <c r="S47" s="150"/>
    </row>
    <row r="48" spans="1:19" ht="24.9" customHeight="1" thickBot="1">
      <c r="A48" s="145"/>
      <c r="B48" s="12"/>
      <c r="C48" s="26"/>
      <c r="D48" s="177"/>
      <c r="E48" s="60"/>
      <c r="F48" s="60"/>
      <c r="G48" s="60"/>
      <c r="H48" s="60"/>
      <c r="I48" s="60"/>
      <c r="J48" s="60"/>
      <c r="K48" s="60"/>
      <c r="L48" s="146"/>
      <c r="M48" s="147"/>
      <c r="N48" s="148"/>
      <c r="O48" s="149"/>
      <c r="P48" s="146"/>
      <c r="Q48" s="145"/>
      <c r="R48" s="145"/>
      <c r="S48" s="150"/>
    </row>
    <row r="49" spans="1:19" ht="24.9" customHeight="1" thickBot="1">
      <c r="A49" s="26"/>
      <c r="B49" s="109"/>
      <c r="C49" s="145"/>
      <c r="D49" s="179"/>
      <c r="E49" s="146"/>
      <c r="F49" s="146"/>
      <c r="G49" s="146"/>
      <c r="H49" s="146"/>
      <c r="I49" s="146"/>
      <c r="J49" s="146"/>
      <c r="K49" s="146"/>
      <c r="L49" s="146"/>
      <c r="M49" s="147"/>
      <c r="N49" s="148"/>
      <c r="O49" s="149"/>
      <c r="P49" s="146"/>
      <c r="Q49" s="186"/>
      <c r="R49" s="145"/>
      <c r="S49" s="150"/>
    </row>
    <row r="50" spans="1:19" ht="24.9" customHeight="1" thickBot="1">
      <c r="A50" s="145"/>
      <c r="B50" s="13"/>
      <c r="C50" s="29"/>
      <c r="D50" s="178"/>
      <c r="E50" s="62"/>
      <c r="F50" s="62"/>
      <c r="G50" s="62"/>
      <c r="H50" s="62"/>
      <c r="I50" s="62"/>
      <c r="J50" s="62"/>
      <c r="K50" s="62"/>
      <c r="L50" s="146"/>
      <c r="M50" s="147"/>
      <c r="N50" s="148"/>
      <c r="O50" s="149"/>
      <c r="P50" s="146"/>
      <c r="Q50" s="145"/>
      <c r="R50" s="145"/>
      <c r="S50" s="150"/>
    </row>
    <row r="51" spans="1:19" ht="24.9" customHeight="1" thickBot="1">
      <c r="A51" s="29"/>
      <c r="B51" s="109"/>
      <c r="C51" s="78"/>
      <c r="D51" s="78"/>
      <c r="E51" s="78"/>
      <c r="F51" s="78"/>
      <c r="G51" s="78"/>
      <c r="H51" s="78"/>
      <c r="I51" s="78"/>
      <c r="J51" s="78"/>
      <c r="K51" s="78"/>
      <c r="L51" s="146"/>
      <c r="M51" s="147"/>
      <c r="N51" s="151"/>
      <c r="O51" s="149"/>
      <c r="P51" s="146"/>
      <c r="Q51" s="186"/>
      <c r="R51" s="145"/>
      <c r="S51" s="150"/>
    </row>
    <row r="52" spans="1:19" ht="24.9" customHeight="1" thickBot="1">
      <c r="A52" s="145"/>
      <c r="B52" s="109"/>
      <c r="C52" s="213"/>
      <c r="D52" s="106"/>
      <c r="E52" s="106"/>
      <c r="F52" s="106"/>
      <c r="G52" s="106"/>
      <c r="H52" s="106"/>
      <c r="I52" s="106"/>
      <c r="J52" s="106"/>
      <c r="K52" s="106"/>
      <c r="L52" s="60"/>
      <c r="M52" s="61"/>
      <c r="N52" s="140"/>
      <c r="O52" s="111"/>
      <c r="P52" s="26"/>
      <c r="Q52" s="181"/>
      <c r="R52" s="26"/>
      <c r="S52" s="105"/>
    </row>
    <row r="53" spans="1:19" ht="24.9" customHeight="1" thickBot="1">
      <c r="A53" s="145"/>
      <c r="B53" s="8"/>
      <c r="C53" s="75"/>
      <c r="D53" s="76"/>
      <c r="E53" s="75"/>
      <c r="F53" s="75"/>
      <c r="G53" s="75"/>
      <c r="H53" s="75"/>
      <c r="I53" s="75"/>
      <c r="J53" s="75"/>
      <c r="K53" s="75"/>
      <c r="L53" s="146"/>
      <c r="M53" s="147"/>
      <c r="N53" s="151"/>
      <c r="O53" s="149"/>
      <c r="P53" s="146"/>
      <c r="Q53" s="186"/>
      <c r="R53" s="145"/>
      <c r="S53" s="150"/>
    </row>
    <row r="54" spans="1:19" ht="24.9" customHeight="1" thickBot="1">
      <c r="A54" s="29"/>
      <c r="B54" s="3"/>
      <c r="C54" s="209"/>
      <c r="D54" s="209"/>
      <c r="E54" s="209"/>
      <c r="F54" s="209"/>
      <c r="G54" s="209"/>
      <c r="H54" s="209"/>
      <c r="I54" s="209"/>
      <c r="J54" s="209"/>
      <c r="K54" s="209"/>
      <c r="L54" s="62"/>
      <c r="M54" s="141"/>
      <c r="N54" s="142"/>
      <c r="O54" s="143"/>
      <c r="P54" s="62"/>
      <c r="Q54" s="186"/>
      <c r="R54" s="29"/>
      <c r="S54" s="144"/>
    </row>
    <row r="55" spans="1:19" ht="24.9" customHeight="1" thickBot="1">
      <c r="A55" s="181"/>
      <c r="B55" s="459" t="s">
        <v>65</v>
      </c>
      <c r="C55" s="459"/>
      <c r="D55" s="206"/>
      <c r="E55" s="202"/>
      <c r="F55" s="203"/>
      <c r="G55" s="203"/>
      <c r="H55" s="203"/>
      <c r="I55" s="202"/>
      <c r="J55" s="203"/>
      <c r="K55" s="203"/>
      <c r="L55" s="78"/>
      <c r="M55" s="78"/>
      <c r="N55" s="78"/>
      <c r="O55" s="65"/>
      <c r="P55" s="65"/>
      <c r="Q55" s="65"/>
      <c r="R55" s="65"/>
      <c r="S55" s="65"/>
    </row>
    <row r="56" spans="1:19" ht="24.9" customHeight="1" thickBot="1">
      <c r="A56" s="188"/>
      <c r="B56" s="399" t="s">
        <v>33</v>
      </c>
      <c r="C56" s="399"/>
      <c r="D56" s="6"/>
      <c r="E56" s="6"/>
      <c r="F56" s="6"/>
      <c r="G56" s="6"/>
      <c r="H56" s="6"/>
      <c r="I56" s="6"/>
      <c r="J56" s="6"/>
      <c r="K56" s="6"/>
      <c r="L56" s="67"/>
      <c r="M56" s="67"/>
      <c r="N56" s="106"/>
      <c r="O56" s="66"/>
      <c r="P56" s="67"/>
      <c r="Q56" s="68"/>
      <c r="R56" s="66"/>
      <c r="S56" s="69"/>
    </row>
    <row r="57" spans="1:19" ht="24.9" customHeight="1" thickBot="1">
      <c r="A57" s="9"/>
      <c r="B57" s="207"/>
      <c r="C57" s="207"/>
      <c r="D57" s="6"/>
      <c r="E57" s="6"/>
      <c r="F57" s="6"/>
      <c r="G57" s="6"/>
      <c r="H57" s="6"/>
      <c r="I57" s="6"/>
      <c r="J57" s="6"/>
      <c r="K57" s="6"/>
      <c r="L57" s="77"/>
      <c r="M57" s="77"/>
      <c r="N57" s="75"/>
      <c r="O57" s="69"/>
      <c r="P57" s="70"/>
      <c r="Q57" s="68"/>
      <c r="R57" s="68"/>
      <c r="S57" s="69"/>
    </row>
    <row r="58" spans="1:19" ht="24.9" customHeight="1">
      <c r="A58" s="9"/>
      <c r="B58" s="207"/>
      <c r="C58" s="6"/>
      <c r="D58" s="6"/>
      <c r="E58" s="6"/>
      <c r="F58" s="6"/>
      <c r="G58" s="6"/>
      <c r="H58" s="6"/>
      <c r="I58" s="6"/>
      <c r="J58" s="6"/>
      <c r="K58" s="6"/>
      <c r="L58" s="209"/>
      <c r="M58" s="209"/>
      <c r="N58" s="209"/>
      <c r="O58" s="211"/>
      <c r="P58" s="212"/>
      <c r="Q58" s="210"/>
      <c r="R58" s="210"/>
      <c r="S58" s="211"/>
    </row>
    <row r="59" spans="1:19" ht="24.9" customHeight="1">
      <c r="A59" s="9"/>
      <c r="B59" s="9"/>
      <c r="C59" s="6"/>
      <c r="D59" s="6"/>
      <c r="E59" s="6"/>
      <c r="F59" s="6"/>
      <c r="G59" s="6"/>
      <c r="H59" s="6"/>
      <c r="I59" s="6"/>
      <c r="J59" s="6"/>
      <c r="K59" s="6"/>
      <c r="L59" s="204"/>
      <c r="M59" s="204"/>
      <c r="N59" s="398" t="s">
        <v>186</v>
      </c>
      <c r="O59" s="398"/>
      <c r="P59" s="398"/>
      <c r="Q59" s="107"/>
      <c r="R59" s="30"/>
      <c r="S59" s="28"/>
    </row>
    <row r="60" spans="1:19" ht="24.9" customHeight="1">
      <c r="A60" s="9"/>
      <c r="B60" s="409" t="s">
        <v>42</v>
      </c>
      <c r="C60" s="409"/>
      <c r="D60" s="271"/>
      <c r="E60" s="271"/>
      <c r="F60" s="271"/>
      <c r="G60" s="271"/>
      <c r="H60" s="271"/>
      <c r="I60" s="271"/>
      <c r="J60" s="271"/>
      <c r="K60" s="271"/>
      <c r="L60" s="86"/>
      <c r="M60" s="86"/>
      <c r="N60" s="398" t="s">
        <v>184</v>
      </c>
      <c r="O60" s="398"/>
      <c r="P60" s="398"/>
      <c r="Q60" s="107"/>
      <c r="R60" s="3"/>
      <c r="S60" s="3"/>
    </row>
    <row r="61" spans="1:19" ht="24.9" customHeight="1">
      <c r="A61" s="271"/>
      <c r="L61" s="86"/>
      <c r="M61" s="86"/>
      <c r="N61" s="188"/>
      <c r="O61" s="188"/>
      <c r="P61" s="188"/>
      <c r="Q61" s="107"/>
      <c r="R61" s="3"/>
      <c r="S61" s="3"/>
    </row>
    <row r="62" spans="1:19" ht="24.9" customHeight="1">
      <c r="B62" s="276"/>
      <c r="C62" s="276"/>
      <c r="D62" s="276"/>
      <c r="E62" s="276"/>
      <c r="F62" s="276"/>
      <c r="G62" s="288"/>
      <c r="H62" s="288"/>
      <c r="I62" s="276"/>
      <c r="J62" s="276"/>
      <c r="K62" s="276"/>
      <c r="L62" s="86"/>
      <c r="M62" s="86"/>
      <c r="N62" s="188"/>
      <c r="O62" s="188"/>
      <c r="P62" s="188"/>
      <c r="Q62" s="107"/>
      <c r="R62" s="3"/>
      <c r="S62" s="3"/>
    </row>
    <row r="63" spans="1:19" ht="24.9" customHeight="1">
      <c r="A63" s="276" t="s">
        <v>187</v>
      </c>
      <c r="B63" s="276"/>
      <c r="C63" s="276"/>
      <c r="D63" s="276"/>
      <c r="E63" s="276"/>
      <c r="F63" s="276"/>
      <c r="G63" s="288"/>
      <c r="H63" s="288"/>
      <c r="I63" s="276"/>
      <c r="J63" s="276"/>
      <c r="K63" s="276"/>
      <c r="L63" s="86"/>
      <c r="M63" s="86"/>
      <c r="N63" s="208"/>
      <c r="O63" s="208"/>
      <c r="P63" s="208"/>
      <c r="Q63" s="1"/>
      <c r="R63" s="3"/>
      <c r="S63" s="3"/>
    </row>
    <row r="64" spans="1:19" ht="24.9" customHeight="1" thickBot="1">
      <c r="A64" s="276" t="s">
        <v>188</v>
      </c>
      <c r="L64" s="271"/>
      <c r="M64" s="271"/>
      <c r="N64" s="409" t="s">
        <v>42</v>
      </c>
      <c r="O64" s="409"/>
      <c r="P64" s="409"/>
      <c r="Q64" s="254"/>
      <c r="R64" s="1"/>
      <c r="S64" s="1"/>
    </row>
    <row r="65" spans="1:16" ht="24.9" customHeight="1" thickBot="1">
      <c r="B65" s="462" t="s">
        <v>54</v>
      </c>
      <c r="C65" s="464" t="s">
        <v>6</v>
      </c>
      <c r="D65" s="465"/>
      <c r="E65" s="464" t="s">
        <v>6</v>
      </c>
      <c r="F65" s="465"/>
      <c r="G65" s="300"/>
      <c r="H65" s="300"/>
      <c r="I65" s="466" t="s">
        <v>12</v>
      </c>
      <c r="J65" s="467"/>
      <c r="K65" s="296" t="s">
        <v>6</v>
      </c>
    </row>
    <row r="66" spans="1:16" ht="24.9" customHeight="1" thickBot="1">
      <c r="A66" s="460" t="s">
        <v>2</v>
      </c>
      <c r="B66" s="463"/>
      <c r="C66" s="474" t="s">
        <v>55</v>
      </c>
      <c r="D66" s="475"/>
      <c r="E66" s="474" t="s">
        <v>56</v>
      </c>
      <c r="F66" s="475"/>
      <c r="G66" s="289"/>
      <c r="H66" s="289"/>
      <c r="I66" s="2"/>
      <c r="J66" s="11"/>
      <c r="K66" s="5" t="s">
        <v>61</v>
      </c>
      <c r="L66" s="276"/>
      <c r="M66" s="276"/>
      <c r="N66" s="276"/>
    </row>
    <row r="67" spans="1:16" ht="24.9" customHeight="1" thickBot="1">
      <c r="A67" s="461"/>
      <c r="B67" s="152"/>
      <c r="C67" s="468"/>
      <c r="D67" s="469"/>
      <c r="E67" s="470"/>
      <c r="F67" s="471"/>
      <c r="G67" s="285"/>
      <c r="H67" s="285"/>
      <c r="I67" s="472"/>
      <c r="J67" s="473"/>
      <c r="K67" s="298"/>
      <c r="L67" s="276"/>
      <c r="M67" s="276"/>
      <c r="N67" s="276"/>
    </row>
    <row r="68" spans="1:16" ht="24.9" customHeight="1" thickBot="1">
      <c r="A68" s="145"/>
      <c r="B68" s="152"/>
      <c r="C68" s="468"/>
      <c r="D68" s="469"/>
      <c r="E68" s="470"/>
      <c r="F68" s="471"/>
      <c r="G68" s="285"/>
      <c r="H68" s="285"/>
      <c r="I68" s="472"/>
      <c r="J68" s="473"/>
      <c r="K68" s="298"/>
    </row>
    <row r="69" spans="1:16" ht="24.9" customHeight="1" thickBot="1">
      <c r="A69" s="145"/>
      <c r="B69" s="152"/>
      <c r="C69" s="468"/>
      <c r="D69" s="469"/>
      <c r="E69" s="470"/>
      <c r="F69" s="471"/>
      <c r="G69" s="285"/>
      <c r="H69" s="285"/>
      <c r="I69" s="472"/>
      <c r="J69" s="473"/>
      <c r="K69" s="298"/>
      <c r="L69" s="297"/>
      <c r="M69" s="466" t="s">
        <v>57</v>
      </c>
      <c r="N69" s="467"/>
    </row>
    <row r="70" spans="1:16" ht="16.2" thickBot="1">
      <c r="A70" s="145"/>
      <c r="B70" s="152"/>
      <c r="C70" s="468"/>
      <c r="D70" s="469"/>
      <c r="E70" s="470"/>
      <c r="F70" s="471"/>
      <c r="G70" s="285"/>
      <c r="H70" s="285"/>
      <c r="I70" s="472"/>
      <c r="J70" s="473"/>
      <c r="K70" s="298"/>
      <c r="L70" s="4"/>
      <c r="M70" s="8"/>
      <c r="N70" s="7"/>
    </row>
    <row r="71" spans="1:16" ht="24.9" customHeight="1" thickBot="1">
      <c r="A71" s="145"/>
      <c r="B71" s="152"/>
      <c r="C71" s="468"/>
      <c r="D71" s="469"/>
      <c r="E71" s="470"/>
      <c r="F71" s="471"/>
      <c r="G71" s="285"/>
      <c r="H71" s="285"/>
      <c r="I71" s="472"/>
      <c r="J71" s="473"/>
      <c r="K71" s="298"/>
      <c r="L71" s="299"/>
      <c r="M71" s="452"/>
      <c r="N71" s="453"/>
      <c r="P71" s="190"/>
    </row>
    <row r="72" spans="1:16" ht="24.9" customHeight="1" thickBot="1">
      <c r="A72" s="145"/>
      <c r="B72" s="152"/>
      <c r="C72" s="468"/>
      <c r="D72" s="469"/>
      <c r="E72" s="470"/>
      <c r="F72" s="471"/>
      <c r="G72" s="285"/>
      <c r="H72" s="285"/>
      <c r="I72" s="472"/>
      <c r="J72" s="473"/>
      <c r="K72" s="298"/>
      <c r="L72" s="299"/>
      <c r="M72" s="452"/>
      <c r="N72" s="453"/>
      <c r="P72" s="190"/>
    </row>
    <row r="73" spans="1:16" ht="24.9" customHeight="1" thickBot="1">
      <c r="A73" s="145"/>
      <c r="B73" s="152"/>
      <c r="C73" s="468"/>
      <c r="D73" s="469"/>
      <c r="E73" s="470"/>
      <c r="F73" s="471"/>
      <c r="G73" s="285"/>
      <c r="H73" s="285"/>
      <c r="I73" s="472"/>
      <c r="J73" s="473"/>
      <c r="K73" s="298"/>
      <c r="L73" s="299"/>
      <c r="M73" s="452"/>
      <c r="N73" s="453"/>
      <c r="P73" s="191"/>
    </row>
    <row r="74" spans="1:16" ht="24.9" customHeight="1" thickBot="1">
      <c r="A74" s="145"/>
      <c r="B74" s="152"/>
      <c r="C74" s="468"/>
      <c r="D74" s="469"/>
      <c r="E74" s="470"/>
      <c r="F74" s="471"/>
      <c r="G74" s="285"/>
      <c r="H74" s="285"/>
      <c r="I74" s="472"/>
      <c r="J74" s="473"/>
      <c r="K74" s="298"/>
      <c r="L74" s="299"/>
      <c r="M74" s="452"/>
      <c r="N74" s="453"/>
      <c r="P74" s="191"/>
    </row>
    <row r="75" spans="1:16" ht="24.9" customHeight="1" thickBot="1">
      <c r="A75" s="145"/>
      <c r="B75" s="6"/>
      <c r="C75" s="215"/>
      <c r="D75" s="215"/>
      <c r="E75" s="216"/>
      <c r="F75" s="216"/>
      <c r="G75" s="216"/>
      <c r="H75" s="216"/>
      <c r="I75" s="217"/>
      <c r="J75" s="217"/>
      <c r="K75" s="218"/>
      <c r="L75" s="299"/>
      <c r="M75" s="452"/>
      <c r="N75" s="453"/>
      <c r="P75" s="191"/>
    </row>
    <row r="76" spans="1:16" ht="24.9" customHeight="1" thickBot="1">
      <c r="A76" s="176"/>
      <c r="B76" s="399" t="s">
        <v>27</v>
      </c>
      <c r="C76" s="399"/>
      <c r="D76" s="219"/>
      <c r="E76" s="43"/>
      <c r="F76" s="43"/>
      <c r="G76" s="43"/>
      <c r="H76" s="43"/>
      <c r="I76" s="43"/>
      <c r="J76" s="43"/>
      <c r="K76" s="43" t="s">
        <v>190</v>
      </c>
      <c r="L76" s="299"/>
      <c r="M76" s="452"/>
      <c r="N76" s="453"/>
      <c r="P76" s="191"/>
    </row>
    <row r="77" spans="1:16" ht="24.9" customHeight="1" thickBot="1">
      <c r="B77" s="399" t="s">
        <v>33</v>
      </c>
      <c r="C77" s="399"/>
      <c r="D77" s="219"/>
      <c r="E77" s="43"/>
      <c r="F77" s="43"/>
      <c r="G77" s="43"/>
      <c r="H77" s="43"/>
      <c r="I77" s="43"/>
      <c r="J77" s="43"/>
      <c r="K77" s="43"/>
      <c r="L77" s="299"/>
      <c r="M77" s="452"/>
      <c r="N77" s="453"/>
      <c r="P77" s="191"/>
    </row>
    <row r="78" spans="1:16" ht="24.9" customHeight="1" thickBot="1">
      <c r="B78" s="207"/>
      <c r="C78" s="6"/>
      <c r="D78" s="219"/>
      <c r="E78" s="43"/>
      <c r="F78" s="43"/>
      <c r="G78" s="43"/>
      <c r="H78" s="43"/>
      <c r="I78" s="43"/>
      <c r="J78" s="43"/>
      <c r="K78" s="43"/>
      <c r="L78" s="299"/>
      <c r="M78" s="452"/>
      <c r="N78" s="453"/>
      <c r="P78" s="191"/>
    </row>
    <row r="79" spans="1:16" ht="24.9" customHeight="1">
      <c r="B79" s="256"/>
      <c r="C79" s="257"/>
      <c r="D79" s="258"/>
      <c r="E79" s="259"/>
      <c r="F79" s="259"/>
      <c r="G79" s="259"/>
      <c r="H79" s="259"/>
      <c r="I79" s="259"/>
      <c r="J79" s="259"/>
      <c r="K79" s="259"/>
      <c r="L79" s="218"/>
      <c r="M79" s="188"/>
      <c r="N79" s="188"/>
    </row>
    <row r="80" spans="1:16" ht="24.9" customHeight="1">
      <c r="B80" s="409" t="s">
        <v>189</v>
      </c>
      <c r="C80" s="409"/>
      <c r="D80" s="261"/>
      <c r="E80" s="259"/>
      <c r="F80" s="259"/>
      <c r="G80" s="259"/>
      <c r="H80" s="259"/>
      <c r="I80" s="259"/>
      <c r="J80" s="259"/>
      <c r="K80" s="259"/>
      <c r="L80" s="188"/>
      <c r="M80" s="188"/>
      <c r="N80" s="188"/>
    </row>
    <row r="81" spans="1:19" ht="24.9" customHeight="1">
      <c r="B81" s="43"/>
      <c r="C81" s="24"/>
      <c r="D81" s="220"/>
      <c r="E81" s="24"/>
      <c r="F81" s="43"/>
      <c r="G81" s="43"/>
      <c r="H81" s="43"/>
      <c r="I81" s="43"/>
      <c r="J81" s="43"/>
      <c r="K81" s="43"/>
      <c r="L81" s="188" t="s">
        <v>184</v>
      </c>
      <c r="M81" s="188"/>
      <c r="N81" s="188"/>
    </row>
    <row r="82" spans="1:19" ht="24.9" customHeight="1">
      <c r="B82" s="277"/>
      <c r="C82" s="277"/>
      <c r="D82" s="277"/>
      <c r="E82" s="277"/>
      <c r="F82" s="277"/>
      <c r="G82" s="290"/>
      <c r="H82" s="290"/>
      <c r="I82" s="277"/>
      <c r="J82" s="277"/>
      <c r="K82" s="277"/>
      <c r="L82" s="188"/>
      <c r="M82" s="188"/>
      <c r="N82" s="188"/>
    </row>
    <row r="83" spans="1:19" ht="24.9" customHeight="1">
      <c r="A83" s="277"/>
      <c r="B83" s="277"/>
      <c r="C83" s="277"/>
      <c r="D83" s="277"/>
      <c r="E83" s="277"/>
      <c r="F83" s="277"/>
      <c r="G83" s="290"/>
      <c r="H83" s="290"/>
      <c r="I83" s="277"/>
      <c r="J83" s="277"/>
      <c r="K83" s="277"/>
      <c r="L83" s="260"/>
      <c r="M83" s="260"/>
      <c r="N83" s="208"/>
    </row>
    <row r="84" spans="1:19" ht="24.9" customHeight="1">
      <c r="A84" s="277"/>
      <c r="B84" s="278"/>
      <c r="C84" s="278"/>
      <c r="D84" s="278"/>
      <c r="E84" s="278"/>
      <c r="F84" s="278"/>
      <c r="G84" s="291"/>
      <c r="H84" s="291"/>
      <c r="I84" s="278"/>
      <c r="J84" s="278"/>
      <c r="K84" s="278"/>
      <c r="L84" s="262" t="s">
        <v>42</v>
      </c>
      <c r="M84" s="262"/>
      <c r="N84" s="188"/>
    </row>
    <row r="85" spans="1:19" ht="24.9" customHeight="1">
      <c r="A85" s="278"/>
      <c r="B85" s="382"/>
      <c r="C85" s="382"/>
      <c r="D85" s="382"/>
      <c r="E85" s="252"/>
      <c r="F85" s="382"/>
      <c r="G85" s="292"/>
      <c r="H85" s="292"/>
      <c r="I85" s="382"/>
      <c r="J85" s="382"/>
      <c r="K85" s="252"/>
      <c r="L85" s="43"/>
      <c r="M85" s="43"/>
      <c r="N85" s="43"/>
    </row>
    <row r="86" spans="1:19" ht="24.9" customHeight="1">
      <c r="A86" s="382"/>
      <c r="B86" s="382"/>
      <c r="C86" s="382"/>
      <c r="D86" s="382"/>
      <c r="E86" s="252"/>
      <c r="F86" s="382"/>
      <c r="G86" s="292"/>
      <c r="H86" s="292"/>
      <c r="I86" s="382"/>
      <c r="J86" s="382"/>
      <c r="K86" s="252"/>
      <c r="L86" s="277"/>
      <c r="M86" s="277"/>
      <c r="N86" s="277"/>
      <c r="O86" s="277"/>
      <c r="P86" s="277"/>
      <c r="Q86" s="277"/>
      <c r="R86" s="277"/>
      <c r="S86" s="277"/>
    </row>
    <row r="87" spans="1:19" ht="24.9" customHeight="1">
      <c r="A87" s="382"/>
      <c r="B87" s="3"/>
      <c r="C87" s="252"/>
      <c r="D87" s="252"/>
      <c r="E87" s="263"/>
      <c r="F87" s="263"/>
      <c r="G87" s="263"/>
      <c r="H87" s="263"/>
      <c r="I87" s="263"/>
      <c r="J87" s="263"/>
      <c r="K87" s="263"/>
      <c r="L87" s="277"/>
      <c r="M87" s="277"/>
      <c r="N87" s="277"/>
      <c r="O87" s="277"/>
      <c r="P87" s="277"/>
      <c r="Q87" s="277"/>
      <c r="R87" s="277"/>
      <c r="S87" s="277"/>
    </row>
    <row r="88" spans="1:19" ht="24.9" customHeight="1">
      <c r="A88" s="252"/>
      <c r="B88" s="3"/>
      <c r="C88" s="252"/>
      <c r="D88" s="252"/>
      <c r="E88" s="263"/>
      <c r="F88" s="263"/>
      <c r="G88" s="263"/>
      <c r="H88" s="263"/>
      <c r="I88" s="263"/>
      <c r="J88" s="263"/>
      <c r="K88" s="263"/>
      <c r="L88" s="278"/>
      <c r="M88" s="278"/>
      <c r="N88" s="278"/>
      <c r="O88" s="278"/>
      <c r="P88" s="278"/>
      <c r="Q88" s="278"/>
      <c r="R88" s="278"/>
      <c r="S88" s="278"/>
    </row>
    <row r="89" spans="1:19" ht="24.9" customHeight="1">
      <c r="A89" s="252"/>
      <c r="B89" s="3"/>
      <c r="C89" s="252"/>
      <c r="D89" s="252"/>
      <c r="E89" s="263"/>
      <c r="F89" s="263"/>
      <c r="G89" s="263"/>
      <c r="H89" s="263"/>
      <c r="I89" s="263"/>
      <c r="J89" s="263"/>
      <c r="K89" s="263"/>
      <c r="L89" s="252"/>
      <c r="M89" s="252"/>
      <c r="N89" s="252"/>
      <c r="O89" s="252"/>
      <c r="P89" s="397"/>
      <c r="Q89" s="397"/>
      <c r="R89" s="397"/>
      <c r="S89" s="382"/>
    </row>
    <row r="90" spans="1:19" ht="24.9" customHeight="1">
      <c r="A90" s="252"/>
      <c r="B90" s="3"/>
      <c r="C90" s="266"/>
      <c r="D90" s="266"/>
      <c r="E90" s="266"/>
      <c r="F90" s="266"/>
      <c r="G90" s="266"/>
      <c r="H90" s="266"/>
      <c r="I90" s="266"/>
      <c r="J90" s="266"/>
      <c r="K90" s="266"/>
      <c r="L90" s="252"/>
      <c r="M90" s="252"/>
      <c r="N90" s="252"/>
      <c r="O90" s="252"/>
      <c r="P90" s="252"/>
      <c r="Q90" s="252"/>
      <c r="R90" s="252"/>
      <c r="S90" s="382"/>
    </row>
    <row r="91" spans="1:19" ht="24.9" customHeight="1">
      <c r="A91" s="252"/>
      <c r="B91" s="3"/>
      <c r="C91" s="268"/>
      <c r="D91" s="268"/>
      <c r="E91" s="268"/>
      <c r="F91" s="268"/>
      <c r="G91" s="268"/>
      <c r="H91" s="268"/>
      <c r="I91" s="268"/>
      <c r="J91" s="268"/>
      <c r="K91" s="268"/>
      <c r="L91" s="263"/>
      <c r="M91" s="263"/>
      <c r="N91" s="264"/>
      <c r="O91" s="265"/>
      <c r="P91" s="252"/>
      <c r="Q91" s="252"/>
      <c r="R91" s="252"/>
      <c r="S91" s="263"/>
    </row>
    <row r="92" spans="1:19" ht="24.9" customHeight="1">
      <c r="A92" s="252"/>
      <c r="B92" s="3"/>
      <c r="C92" s="209"/>
      <c r="D92" s="209"/>
      <c r="E92" s="209"/>
      <c r="F92" s="209"/>
      <c r="G92" s="209"/>
      <c r="H92" s="209"/>
      <c r="I92" s="209"/>
      <c r="J92" s="209"/>
      <c r="K92" s="209"/>
      <c r="L92" s="263"/>
      <c r="M92" s="263"/>
      <c r="N92" s="264"/>
      <c r="O92" s="265"/>
      <c r="P92" s="252"/>
      <c r="Q92" s="252"/>
      <c r="R92" s="252"/>
      <c r="S92" s="263"/>
    </row>
    <row r="93" spans="1:19" ht="24.9" customHeight="1">
      <c r="A93" s="252"/>
      <c r="B93" s="442"/>
      <c r="C93" s="442"/>
      <c r="D93" s="27"/>
      <c r="E93" s="30"/>
      <c r="F93" s="28"/>
      <c r="G93" s="28"/>
      <c r="H93" s="28"/>
      <c r="I93" s="30"/>
      <c r="J93" s="28"/>
      <c r="K93" s="28"/>
      <c r="L93" s="263"/>
      <c r="M93" s="263"/>
      <c r="N93" s="264"/>
      <c r="O93" s="265"/>
      <c r="P93" s="252"/>
      <c r="Q93" s="252"/>
      <c r="R93" s="252"/>
      <c r="S93" s="263"/>
    </row>
    <row r="94" spans="1:19" ht="24.9" customHeight="1">
      <c r="A94" s="252"/>
      <c r="B94" s="394"/>
      <c r="C94" s="394"/>
      <c r="D94" s="3"/>
      <c r="E94" s="3"/>
      <c r="F94" s="3"/>
      <c r="G94" s="3"/>
      <c r="H94" s="3"/>
      <c r="I94" s="3"/>
      <c r="J94" s="3"/>
      <c r="K94" s="3"/>
      <c r="L94" s="266"/>
      <c r="M94" s="266"/>
      <c r="N94" s="266"/>
      <c r="O94" s="267"/>
      <c r="P94" s="267"/>
      <c r="Q94" s="267"/>
      <c r="R94" s="267"/>
      <c r="S94" s="267"/>
    </row>
    <row r="95" spans="1:19" ht="24.9" customHeight="1">
      <c r="A95" s="63"/>
      <c r="B95" s="253"/>
      <c r="C95" s="3"/>
      <c r="D95" s="3"/>
      <c r="E95" s="3"/>
      <c r="F95" s="3"/>
      <c r="G95" s="3"/>
      <c r="H95" s="3"/>
      <c r="I95" s="3"/>
      <c r="J95" s="3"/>
      <c r="K95" s="3"/>
      <c r="L95" s="269"/>
      <c r="M95" s="269"/>
      <c r="N95" s="268"/>
      <c r="O95" s="214"/>
      <c r="P95" s="269"/>
      <c r="Q95" s="210"/>
      <c r="R95" s="214"/>
      <c r="S95" s="211"/>
    </row>
    <row r="96" spans="1:19" ht="24.9" customHeight="1">
      <c r="A96" s="63"/>
      <c r="B96" s="63"/>
      <c r="C96" s="3"/>
      <c r="D96" s="3"/>
      <c r="E96" s="3"/>
      <c r="F96" s="3"/>
      <c r="G96" s="3"/>
      <c r="H96" s="3"/>
      <c r="I96" s="3"/>
      <c r="J96" s="3"/>
      <c r="K96" s="3"/>
      <c r="L96" s="209"/>
      <c r="M96" s="209"/>
      <c r="N96" s="209"/>
      <c r="O96" s="211"/>
      <c r="P96" s="212"/>
      <c r="Q96" s="210"/>
      <c r="R96" s="210"/>
      <c r="S96" s="211"/>
    </row>
    <row r="97" spans="1:19" ht="24.9" customHeight="1">
      <c r="A97" s="63"/>
      <c r="B97" s="397"/>
      <c r="C97" s="397"/>
      <c r="D97" s="3"/>
      <c r="E97" s="3"/>
      <c r="F97" s="3"/>
      <c r="G97" s="3"/>
      <c r="H97" s="3"/>
      <c r="I97" s="3"/>
      <c r="J97" s="3"/>
      <c r="K97" s="3"/>
      <c r="L97" s="64"/>
      <c r="M97" s="64"/>
      <c r="N97" s="397"/>
      <c r="O97" s="397"/>
      <c r="P97" s="397"/>
      <c r="Q97" s="107"/>
      <c r="R97" s="30"/>
      <c r="S97" s="28"/>
    </row>
    <row r="98" spans="1:19" ht="24.9" customHeight="1">
      <c r="A98" s="3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3"/>
      <c r="M98" s="3"/>
      <c r="N98" s="397"/>
      <c r="O98" s="397"/>
      <c r="P98" s="397"/>
      <c r="Q98" s="107"/>
      <c r="R98" s="3"/>
      <c r="S98" s="3"/>
    </row>
    <row r="99" spans="1:19" ht="24.9" customHeight="1">
      <c r="A99" s="10"/>
      <c r="B99" s="276"/>
      <c r="C99" s="276"/>
      <c r="D99" s="276"/>
      <c r="E99" s="276"/>
      <c r="F99" s="276"/>
      <c r="G99" s="288"/>
      <c r="H99" s="288"/>
      <c r="I99" s="276"/>
      <c r="J99" s="276"/>
      <c r="K99" s="276"/>
      <c r="L99" s="3"/>
      <c r="M99" s="3"/>
      <c r="N99" s="252"/>
      <c r="O99" s="252"/>
      <c r="P99" s="252"/>
      <c r="Q99" s="107"/>
      <c r="R99" s="3"/>
      <c r="S99" s="3"/>
    </row>
    <row r="100" spans="1:19" ht="24.9" customHeight="1">
      <c r="A100" s="276"/>
      <c r="B100" s="276"/>
      <c r="C100" s="276"/>
      <c r="D100" s="276"/>
      <c r="E100" s="276"/>
      <c r="F100" s="276"/>
      <c r="G100" s="288"/>
      <c r="H100" s="288"/>
      <c r="I100" s="276"/>
      <c r="J100" s="276"/>
      <c r="K100" s="276"/>
      <c r="L100" s="3"/>
      <c r="M100" s="3"/>
      <c r="N100" s="270"/>
      <c r="O100" s="270"/>
      <c r="P100" s="270"/>
      <c r="Q100" s="3"/>
      <c r="R100" s="3"/>
      <c r="S100" s="3"/>
    </row>
    <row r="101" spans="1:19" ht="24.9" customHeight="1">
      <c r="A101" s="276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3"/>
      <c r="M101" s="3"/>
      <c r="N101" s="397"/>
      <c r="O101" s="397"/>
      <c r="P101" s="397"/>
      <c r="Q101" s="3"/>
      <c r="R101" s="3"/>
      <c r="S101" s="3"/>
    </row>
    <row r="102" spans="1:19" ht="24.9" customHeight="1">
      <c r="A102" s="10"/>
      <c r="B102" s="446"/>
      <c r="C102" s="397"/>
      <c r="D102" s="397"/>
      <c r="E102" s="397"/>
      <c r="F102" s="397"/>
      <c r="G102" s="289"/>
      <c r="H102" s="289"/>
      <c r="I102" s="447"/>
      <c r="J102" s="447"/>
      <c r="K102" s="295"/>
      <c r="L102" s="10"/>
      <c r="M102" s="10"/>
      <c r="N102" s="10"/>
      <c r="O102" s="10"/>
      <c r="P102" s="10"/>
      <c r="Q102" s="10"/>
      <c r="R102" s="10"/>
      <c r="S102" s="10"/>
    </row>
    <row r="103" spans="1:19" ht="24.9" customHeight="1">
      <c r="A103" s="446"/>
      <c r="B103" s="446"/>
      <c r="C103" s="397"/>
      <c r="D103" s="397"/>
      <c r="E103" s="397"/>
      <c r="F103" s="397"/>
      <c r="G103" s="289"/>
      <c r="H103" s="289"/>
      <c r="I103" s="10"/>
      <c r="J103" s="10"/>
      <c r="K103" s="3"/>
      <c r="L103" s="276"/>
      <c r="M103" s="276"/>
      <c r="N103" s="276"/>
      <c r="O103" s="10"/>
      <c r="P103" s="10"/>
      <c r="Q103" s="10"/>
      <c r="R103" s="10"/>
      <c r="S103" s="10"/>
    </row>
    <row r="104" spans="1:19" ht="24.9" customHeight="1">
      <c r="A104" s="446"/>
      <c r="B104" s="3"/>
      <c r="C104" s="443"/>
      <c r="D104" s="443"/>
      <c r="E104" s="444"/>
      <c r="F104" s="444"/>
      <c r="G104" s="293"/>
      <c r="H104" s="293"/>
      <c r="I104" s="445"/>
      <c r="J104" s="445"/>
      <c r="K104" s="294"/>
      <c r="L104" s="276"/>
      <c r="M104" s="276"/>
      <c r="N104" s="276"/>
      <c r="O104" s="10"/>
      <c r="P104" s="10"/>
      <c r="Q104" s="10"/>
      <c r="R104" s="10"/>
      <c r="S104" s="10"/>
    </row>
    <row r="105" spans="1:19" ht="24.9" customHeight="1">
      <c r="A105" s="252"/>
      <c r="B105" s="3"/>
      <c r="C105" s="443"/>
      <c r="D105" s="443"/>
      <c r="E105" s="444"/>
      <c r="F105" s="444"/>
      <c r="G105" s="293"/>
      <c r="H105" s="293"/>
      <c r="I105" s="445"/>
      <c r="J105" s="445"/>
      <c r="K105" s="294"/>
      <c r="L105" s="10"/>
      <c r="M105" s="10"/>
      <c r="N105" s="10"/>
      <c r="O105" s="10"/>
      <c r="P105" s="10"/>
      <c r="Q105" s="10"/>
      <c r="R105" s="10"/>
      <c r="S105" s="10"/>
    </row>
    <row r="106" spans="1:19" ht="24.9" customHeight="1">
      <c r="A106" s="252"/>
      <c r="B106" s="3"/>
      <c r="C106" s="443"/>
      <c r="D106" s="443"/>
      <c r="E106" s="444"/>
      <c r="F106" s="444"/>
      <c r="G106" s="293"/>
      <c r="H106" s="293"/>
      <c r="I106" s="445"/>
      <c r="J106" s="445"/>
      <c r="K106" s="294"/>
      <c r="L106" s="295"/>
      <c r="M106" s="447"/>
      <c r="N106" s="447"/>
      <c r="O106" s="10"/>
      <c r="P106" s="10"/>
      <c r="Q106" s="10"/>
      <c r="R106" s="10"/>
      <c r="S106" s="10"/>
    </row>
    <row r="107" spans="1:19" ht="24.9" customHeight="1">
      <c r="A107" s="252"/>
      <c r="B107" s="3"/>
      <c r="C107" s="443"/>
      <c r="D107" s="443"/>
      <c r="E107" s="444"/>
      <c r="F107" s="444"/>
      <c r="G107" s="293"/>
      <c r="H107" s="293"/>
      <c r="I107" s="445"/>
      <c r="J107" s="445"/>
      <c r="K107" s="294"/>
      <c r="L107" s="3"/>
      <c r="M107" s="3"/>
      <c r="N107" s="10"/>
      <c r="O107" s="10"/>
      <c r="P107" s="10"/>
      <c r="Q107" s="10"/>
      <c r="R107" s="10"/>
      <c r="S107" s="10"/>
    </row>
    <row r="108" spans="1:19" ht="24.9" customHeight="1">
      <c r="A108" s="252"/>
      <c r="B108" s="3"/>
      <c r="C108" s="153"/>
      <c r="D108" s="153"/>
      <c r="E108" s="154"/>
      <c r="F108" s="154"/>
      <c r="G108" s="293"/>
      <c r="H108" s="293"/>
      <c r="I108" s="155"/>
      <c r="J108" s="155"/>
      <c r="K108" s="156"/>
      <c r="L108" s="294"/>
      <c r="M108" s="397"/>
      <c r="N108" s="397"/>
      <c r="O108" s="10"/>
      <c r="P108" s="10"/>
      <c r="Q108" s="10"/>
      <c r="R108" s="10"/>
      <c r="S108" s="10"/>
    </row>
    <row r="109" spans="1:19" ht="24.9" customHeight="1">
      <c r="A109" s="252"/>
      <c r="B109" s="394"/>
      <c r="C109" s="394"/>
      <c r="D109" s="10"/>
      <c r="E109" s="10"/>
      <c r="F109" s="10"/>
      <c r="G109" s="10"/>
      <c r="H109" s="10"/>
      <c r="I109" s="10"/>
      <c r="J109" s="10"/>
      <c r="K109" s="10"/>
      <c r="L109" s="294"/>
      <c r="M109" s="397"/>
      <c r="N109" s="397"/>
      <c r="O109" s="10"/>
      <c r="P109" s="10"/>
      <c r="Q109" s="10"/>
      <c r="R109" s="10"/>
      <c r="S109" s="10"/>
    </row>
    <row r="110" spans="1:19" ht="24.9" customHeight="1">
      <c r="A110" s="10"/>
      <c r="B110" s="394"/>
      <c r="C110" s="394"/>
      <c r="D110" s="10"/>
      <c r="E110" s="10"/>
      <c r="F110" s="10"/>
      <c r="G110" s="10"/>
      <c r="H110" s="10"/>
      <c r="I110" s="10"/>
      <c r="J110" s="10"/>
      <c r="K110" s="10"/>
      <c r="L110" s="294"/>
      <c r="M110" s="397"/>
      <c r="N110" s="397"/>
      <c r="O110" s="10"/>
      <c r="P110" s="10"/>
      <c r="Q110" s="10"/>
      <c r="R110" s="10"/>
      <c r="S110" s="10"/>
    </row>
    <row r="111" spans="1:19" ht="24.9" customHeight="1">
      <c r="A111" s="10"/>
      <c r="B111" s="253"/>
      <c r="C111" s="3"/>
      <c r="D111" s="10"/>
      <c r="E111" s="10"/>
      <c r="F111" s="10"/>
      <c r="G111" s="10"/>
      <c r="H111" s="10"/>
      <c r="I111" s="10"/>
      <c r="J111" s="10"/>
      <c r="K111" s="10"/>
      <c r="L111" s="294"/>
      <c r="M111" s="397"/>
      <c r="N111" s="397"/>
      <c r="O111" s="10"/>
      <c r="P111" s="10"/>
      <c r="Q111" s="10"/>
      <c r="R111" s="10"/>
      <c r="S111" s="10"/>
    </row>
    <row r="112" spans="1:19" ht="24.9" customHeight="1">
      <c r="A112" s="10"/>
      <c r="B112" s="10"/>
      <c r="C112" s="3"/>
      <c r="D112" s="10"/>
      <c r="E112" s="10"/>
      <c r="F112" s="10"/>
      <c r="G112" s="10"/>
      <c r="H112" s="10"/>
      <c r="I112" s="10"/>
      <c r="J112" s="10"/>
      <c r="K112" s="10"/>
      <c r="L112" s="156"/>
      <c r="M112" s="252"/>
      <c r="N112" s="252"/>
      <c r="O112" s="10"/>
      <c r="P112" s="10"/>
      <c r="Q112" s="10"/>
      <c r="R112" s="10"/>
      <c r="S112" s="10"/>
    </row>
    <row r="113" spans="1:19" ht="24.9" customHeight="1">
      <c r="A113" s="10"/>
      <c r="B113" s="397"/>
      <c r="C113" s="397"/>
      <c r="D113" s="10"/>
      <c r="E113" s="10"/>
      <c r="F113" s="10"/>
      <c r="G113" s="10"/>
      <c r="H113" s="10"/>
      <c r="I113" s="10"/>
      <c r="J113" s="10"/>
      <c r="K113" s="10"/>
      <c r="L113" s="252"/>
      <c r="M113" s="252"/>
      <c r="N113" s="252"/>
      <c r="O113" s="10"/>
      <c r="P113" s="10"/>
      <c r="Q113" s="10"/>
      <c r="R113" s="10"/>
      <c r="S113" s="10"/>
    </row>
    <row r="114" spans="1:19" ht="24.9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252"/>
      <c r="M114" s="252"/>
      <c r="N114" s="252"/>
      <c r="O114" s="10"/>
      <c r="P114" s="10"/>
      <c r="Q114" s="10"/>
      <c r="R114" s="10"/>
      <c r="S114" s="10"/>
    </row>
    <row r="115" spans="1:19" ht="24.9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252"/>
      <c r="M115" s="252"/>
      <c r="N115" s="252"/>
      <c r="O115" s="10"/>
      <c r="P115" s="10"/>
      <c r="Q115" s="10"/>
      <c r="R115" s="190"/>
      <c r="S115" s="10"/>
    </row>
    <row r="116" spans="1:19" ht="24.9" customHeight="1">
      <c r="A116" s="10"/>
      <c r="B116" s="277"/>
      <c r="C116" s="277"/>
      <c r="D116" s="277"/>
      <c r="E116" s="277"/>
      <c r="F116" s="277"/>
      <c r="G116" s="290"/>
      <c r="H116" s="290"/>
      <c r="I116" s="277"/>
      <c r="J116" s="277"/>
      <c r="K116" s="277"/>
      <c r="L116" s="270"/>
      <c r="M116" s="270"/>
      <c r="N116" s="270"/>
      <c r="O116" s="10"/>
      <c r="P116" s="10"/>
      <c r="Q116" s="10"/>
      <c r="R116" s="190"/>
      <c r="S116" s="10"/>
    </row>
    <row r="117" spans="1:19" ht="24.9" customHeight="1">
      <c r="A117" s="277"/>
      <c r="B117" s="277"/>
      <c r="C117" s="277"/>
      <c r="D117" s="277"/>
      <c r="E117" s="277"/>
      <c r="F117" s="277"/>
      <c r="G117" s="290"/>
      <c r="H117" s="290"/>
      <c r="I117" s="277"/>
      <c r="J117" s="277"/>
      <c r="K117" s="277"/>
      <c r="L117" s="252"/>
      <c r="M117" s="252"/>
      <c r="N117" s="252"/>
      <c r="O117" s="10"/>
      <c r="P117" s="10"/>
      <c r="Q117" s="10"/>
      <c r="R117" s="191"/>
      <c r="S117" s="10"/>
    </row>
    <row r="118" spans="1:19" ht="24.9" customHeight="1">
      <c r="A118" s="277"/>
      <c r="B118" s="278"/>
      <c r="C118" s="278"/>
      <c r="D118" s="278"/>
      <c r="E118" s="278"/>
      <c r="F118" s="278"/>
      <c r="G118" s="291"/>
      <c r="H118" s="291"/>
      <c r="I118" s="278"/>
      <c r="J118" s="278"/>
      <c r="K118" s="278"/>
      <c r="L118" s="252"/>
      <c r="M118" s="252"/>
      <c r="N118" s="252"/>
      <c r="O118" s="10"/>
      <c r="P118" s="10"/>
      <c r="Q118" s="10"/>
      <c r="R118" s="10"/>
      <c r="S118" s="10"/>
    </row>
    <row r="119" spans="1:19" ht="24.9" customHeight="1">
      <c r="A119" s="278"/>
      <c r="B119" s="382"/>
      <c r="C119" s="382"/>
      <c r="D119" s="382"/>
      <c r="E119" s="252"/>
      <c r="F119" s="382"/>
      <c r="G119" s="292"/>
      <c r="H119" s="292"/>
      <c r="I119" s="382"/>
      <c r="J119" s="382"/>
      <c r="K119" s="252"/>
      <c r="L119" s="10"/>
      <c r="M119" s="10"/>
      <c r="N119" s="10"/>
      <c r="O119" s="10"/>
      <c r="P119" s="10"/>
      <c r="Q119" s="10"/>
      <c r="R119" s="10"/>
      <c r="S119" s="10"/>
    </row>
    <row r="120" spans="1:19" ht="24.9" customHeight="1">
      <c r="A120" s="382"/>
      <c r="B120" s="382"/>
      <c r="C120" s="382"/>
      <c r="D120" s="382"/>
      <c r="E120" s="252"/>
      <c r="F120" s="382"/>
      <c r="G120" s="292"/>
      <c r="H120" s="292"/>
      <c r="I120" s="382"/>
      <c r="J120" s="382"/>
      <c r="K120" s="252"/>
      <c r="L120" s="277"/>
      <c r="M120" s="277"/>
      <c r="N120" s="277"/>
      <c r="O120" s="277"/>
      <c r="P120" s="277"/>
      <c r="Q120" s="277"/>
      <c r="R120" s="277"/>
      <c r="S120" s="277"/>
    </row>
    <row r="121" spans="1:19" ht="24.9" customHeight="1">
      <c r="A121" s="382"/>
      <c r="B121" s="3"/>
      <c r="C121" s="252"/>
      <c r="D121" s="252"/>
      <c r="E121" s="263"/>
      <c r="F121" s="263"/>
      <c r="G121" s="263"/>
      <c r="H121" s="263"/>
      <c r="I121" s="263"/>
      <c r="J121" s="263"/>
      <c r="K121" s="263"/>
      <c r="L121" s="277"/>
      <c r="M121" s="277"/>
      <c r="N121" s="277"/>
      <c r="O121" s="277"/>
      <c r="P121" s="277"/>
      <c r="Q121" s="277"/>
      <c r="R121" s="277"/>
      <c r="S121" s="277"/>
    </row>
    <row r="122" spans="1:19" ht="24.9" customHeight="1">
      <c r="A122" s="252"/>
      <c r="B122" s="3"/>
      <c r="C122" s="252"/>
      <c r="D122" s="252"/>
      <c r="E122" s="263"/>
      <c r="F122" s="263"/>
      <c r="G122" s="263"/>
      <c r="H122" s="263"/>
      <c r="I122" s="263"/>
      <c r="J122" s="263"/>
      <c r="K122" s="263"/>
      <c r="L122" s="278"/>
      <c r="M122" s="278"/>
      <c r="N122" s="278"/>
      <c r="O122" s="278"/>
      <c r="P122" s="278"/>
      <c r="Q122" s="278"/>
      <c r="R122" s="278"/>
      <c r="S122" s="278"/>
    </row>
    <row r="123" spans="1:19" ht="24.9" customHeight="1">
      <c r="A123" s="252"/>
      <c r="B123" s="3"/>
      <c r="C123" s="252"/>
      <c r="D123" s="252"/>
      <c r="E123" s="263"/>
      <c r="F123" s="263"/>
      <c r="G123" s="263"/>
      <c r="H123" s="263"/>
      <c r="I123" s="263"/>
      <c r="J123" s="263"/>
      <c r="K123" s="263"/>
      <c r="L123" s="252"/>
      <c r="M123" s="252"/>
      <c r="N123" s="252"/>
      <c r="O123" s="252"/>
      <c r="P123" s="397"/>
      <c r="Q123" s="397"/>
      <c r="R123" s="397"/>
      <c r="S123" s="382"/>
    </row>
    <row r="124" spans="1:19" ht="24.9" customHeight="1">
      <c r="A124" s="252"/>
      <c r="B124" s="3"/>
      <c r="C124" s="266"/>
      <c r="D124" s="266"/>
      <c r="E124" s="266"/>
      <c r="F124" s="266"/>
      <c r="G124" s="266"/>
      <c r="H124" s="266"/>
      <c r="I124" s="266"/>
      <c r="J124" s="266"/>
      <c r="K124" s="266"/>
      <c r="L124" s="252"/>
      <c r="M124" s="252"/>
      <c r="N124" s="252"/>
      <c r="O124" s="252"/>
      <c r="P124" s="252"/>
      <c r="Q124" s="252"/>
      <c r="R124" s="252"/>
      <c r="S124" s="382"/>
    </row>
    <row r="125" spans="1:19" ht="24.9" customHeight="1">
      <c r="A125" s="252"/>
      <c r="B125" s="3"/>
      <c r="C125" s="268"/>
      <c r="D125" s="268"/>
      <c r="E125" s="268"/>
      <c r="F125" s="268"/>
      <c r="G125" s="268"/>
      <c r="H125" s="268"/>
      <c r="I125" s="268"/>
      <c r="J125" s="268"/>
      <c r="K125" s="268"/>
      <c r="L125" s="263"/>
      <c r="M125" s="263"/>
      <c r="N125" s="264"/>
      <c r="O125" s="265"/>
      <c r="P125" s="252"/>
      <c r="Q125" s="252"/>
      <c r="R125" s="252"/>
      <c r="S125" s="263"/>
    </row>
    <row r="126" spans="1:19" ht="24.9" customHeight="1">
      <c r="A126" s="252"/>
      <c r="B126" s="3"/>
      <c r="C126" s="209"/>
      <c r="D126" s="209"/>
      <c r="E126" s="209"/>
      <c r="F126" s="209"/>
      <c r="G126" s="209"/>
      <c r="H126" s="209"/>
      <c r="I126" s="209"/>
      <c r="J126" s="209"/>
      <c r="K126" s="209"/>
      <c r="L126" s="263"/>
      <c r="M126" s="263"/>
      <c r="N126" s="264"/>
      <c r="O126" s="265"/>
      <c r="P126" s="252"/>
      <c r="Q126" s="252"/>
      <c r="R126" s="252"/>
      <c r="S126" s="263"/>
    </row>
    <row r="127" spans="1:19" ht="24.9" customHeight="1">
      <c r="A127" s="252"/>
      <c r="B127" s="442"/>
      <c r="C127" s="442"/>
      <c r="D127" s="27"/>
      <c r="E127" s="30"/>
      <c r="F127" s="28"/>
      <c r="G127" s="28"/>
      <c r="H127" s="28"/>
      <c r="I127" s="30"/>
      <c r="J127" s="28"/>
      <c r="K127" s="28"/>
      <c r="L127" s="263"/>
      <c r="M127" s="263"/>
      <c r="N127" s="264"/>
      <c r="O127" s="265"/>
      <c r="P127" s="252"/>
      <c r="Q127" s="252"/>
      <c r="R127" s="252"/>
      <c r="S127" s="263"/>
    </row>
    <row r="128" spans="1:19" ht="24.9" customHeight="1">
      <c r="A128" s="252"/>
      <c r="B128" s="394"/>
      <c r="C128" s="394"/>
      <c r="D128" s="3"/>
      <c r="E128" s="3"/>
      <c r="F128" s="3"/>
      <c r="G128" s="3"/>
      <c r="H128" s="3"/>
      <c r="I128" s="3"/>
      <c r="J128" s="3"/>
      <c r="K128" s="3"/>
      <c r="L128" s="266"/>
      <c r="M128" s="266"/>
      <c r="N128" s="266"/>
      <c r="O128" s="267"/>
      <c r="P128" s="267"/>
      <c r="Q128" s="267"/>
      <c r="R128" s="267"/>
      <c r="S128" s="267"/>
    </row>
    <row r="129" spans="1:19" ht="24.9" customHeight="1">
      <c r="A129" s="63"/>
      <c r="B129" s="253"/>
      <c r="C129" s="3"/>
      <c r="D129" s="3"/>
      <c r="E129" s="3"/>
      <c r="F129" s="3"/>
      <c r="G129" s="3"/>
      <c r="H129" s="3"/>
      <c r="I129" s="3"/>
      <c r="J129" s="3"/>
      <c r="K129" s="3"/>
      <c r="L129" s="269"/>
      <c r="M129" s="269"/>
      <c r="N129" s="268"/>
      <c r="O129" s="214"/>
      <c r="P129" s="269"/>
      <c r="Q129" s="210"/>
      <c r="R129" s="214"/>
      <c r="S129" s="211"/>
    </row>
    <row r="130" spans="1:19" ht="24.9" customHeight="1">
      <c r="A130" s="63"/>
      <c r="B130" s="63"/>
      <c r="C130" s="3"/>
      <c r="D130" s="3"/>
      <c r="E130" s="3"/>
      <c r="F130" s="3"/>
      <c r="G130" s="3"/>
      <c r="H130" s="3"/>
      <c r="I130" s="3"/>
      <c r="J130" s="3"/>
      <c r="K130" s="3"/>
      <c r="L130" s="209"/>
      <c r="M130" s="209"/>
      <c r="N130" s="209"/>
      <c r="O130" s="211"/>
      <c r="P130" s="212"/>
      <c r="Q130" s="210"/>
      <c r="R130" s="210"/>
      <c r="S130" s="211"/>
    </row>
    <row r="131" spans="1:19" ht="24.9" customHeight="1">
      <c r="A131" s="63"/>
      <c r="B131" s="397"/>
      <c r="C131" s="397"/>
      <c r="D131" s="3"/>
      <c r="E131" s="3"/>
      <c r="F131" s="3"/>
      <c r="G131" s="3"/>
      <c r="H131" s="3"/>
      <c r="I131" s="3"/>
      <c r="J131" s="3"/>
      <c r="K131" s="3"/>
      <c r="L131" s="64"/>
      <c r="M131" s="64"/>
      <c r="N131" s="397"/>
      <c r="O131" s="397"/>
      <c r="P131" s="397"/>
      <c r="Q131" s="107"/>
      <c r="R131" s="30"/>
      <c r="S131" s="28"/>
    </row>
    <row r="132" spans="1:19" ht="24.9" customHeight="1">
      <c r="A132" s="3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3"/>
      <c r="M132" s="3"/>
      <c r="N132" s="397"/>
      <c r="O132" s="397"/>
      <c r="P132" s="397"/>
      <c r="Q132" s="107"/>
      <c r="R132" s="3"/>
      <c r="S132" s="3"/>
    </row>
    <row r="133" spans="1:19" ht="24.9" customHeight="1">
      <c r="A133" s="10"/>
      <c r="B133" s="276"/>
      <c r="C133" s="276"/>
      <c r="D133" s="276"/>
      <c r="E133" s="276"/>
      <c r="F133" s="276"/>
      <c r="G133" s="288"/>
      <c r="H133" s="288"/>
      <c r="I133" s="276"/>
      <c r="J133" s="276"/>
      <c r="K133" s="276"/>
      <c r="L133" s="3"/>
      <c r="M133" s="3"/>
      <c r="N133" s="252"/>
      <c r="O133" s="252"/>
      <c r="P133" s="252"/>
      <c r="Q133" s="107"/>
      <c r="R133" s="3"/>
      <c r="S133" s="3"/>
    </row>
    <row r="134" spans="1:19" ht="24.9" customHeight="1">
      <c r="A134" s="276"/>
      <c r="B134" s="276"/>
      <c r="C134" s="276"/>
      <c r="D134" s="276"/>
      <c r="E134" s="276"/>
      <c r="F134" s="276"/>
      <c r="G134" s="288"/>
      <c r="H134" s="288"/>
      <c r="I134" s="276"/>
      <c r="J134" s="276"/>
      <c r="K134" s="276"/>
      <c r="L134" s="3"/>
      <c r="M134" s="3"/>
      <c r="N134" s="270"/>
      <c r="O134" s="270"/>
      <c r="P134" s="270"/>
      <c r="Q134" s="3"/>
      <c r="R134" s="3"/>
      <c r="S134" s="3"/>
    </row>
    <row r="135" spans="1:19" ht="24.9" customHeight="1">
      <c r="A135" s="276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3"/>
      <c r="M135" s="3"/>
      <c r="N135" s="397"/>
      <c r="O135" s="397"/>
      <c r="P135" s="397"/>
      <c r="Q135" s="3"/>
      <c r="R135" s="3"/>
      <c r="S135" s="3"/>
    </row>
    <row r="136" spans="1:19" ht="24.9" customHeight="1">
      <c r="A136" s="10"/>
      <c r="B136" s="446"/>
      <c r="C136" s="397"/>
      <c r="D136" s="397"/>
      <c r="E136" s="397"/>
      <c r="F136" s="397"/>
      <c r="G136" s="289"/>
      <c r="H136" s="289"/>
      <c r="I136" s="447"/>
      <c r="J136" s="447"/>
      <c r="K136" s="295"/>
      <c r="L136" s="10"/>
      <c r="M136" s="10"/>
      <c r="N136" s="10"/>
      <c r="O136" s="10"/>
      <c r="P136" s="10"/>
      <c r="Q136" s="10"/>
      <c r="R136" s="10"/>
      <c r="S136" s="10"/>
    </row>
    <row r="137" spans="1:19" ht="24.9" customHeight="1">
      <c r="A137" s="446"/>
      <c r="B137" s="446"/>
      <c r="C137" s="397"/>
      <c r="D137" s="397"/>
      <c r="E137" s="397"/>
      <c r="F137" s="397"/>
      <c r="G137" s="289"/>
      <c r="H137" s="289"/>
      <c r="I137" s="10"/>
      <c r="J137" s="10"/>
      <c r="K137" s="3"/>
      <c r="L137" s="276"/>
      <c r="M137" s="276"/>
      <c r="N137" s="276"/>
      <c r="O137" s="10"/>
      <c r="P137" s="10"/>
      <c r="Q137" s="10"/>
      <c r="R137" s="10"/>
      <c r="S137" s="10"/>
    </row>
    <row r="138" spans="1:19" ht="24.9" customHeight="1">
      <c r="A138" s="446"/>
      <c r="B138" s="3"/>
      <c r="C138" s="443"/>
      <c r="D138" s="443"/>
      <c r="E138" s="444"/>
      <c r="F138" s="444"/>
      <c r="G138" s="293"/>
      <c r="H138" s="293"/>
      <c r="I138" s="445"/>
      <c r="J138" s="445"/>
      <c r="K138" s="294"/>
      <c r="L138" s="276"/>
      <c r="M138" s="276"/>
      <c r="N138" s="276"/>
      <c r="O138" s="10"/>
      <c r="P138" s="10"/>
      <c r="Q138" s="10"/>
      <c r="R138" s="10"/>
      <c r="S138" s="10"/>
    </row>
    <row r="139" spans="1:19" ht="24.9" customHeight="1">
      <c r="A139" s="252"/>
      <c r="B139" s="3"/>
      <c r="C139" s="443"/>
      <c r="D139" s="443"/>
      <c r="E139" s="444"/>
      <c r="F139" s="444"/>
      <c r="G139" s="293"/>
      <c r="H139" s="293"/>
      <c r="I139" s="445"/>
      <c r="J139" s="445"/>
      <c r="K139" s="294"/>
      <c r="L139" s="10"/>
      <c r="M139" s="10"/>
      <c r="N139" s="10"/>
      <c r="O139" s="10"/>
      <c r="P139" s="10"/>
      <c r="Q139" s="10"/>
      <c r="R139" s="10"/>
      <c r="S139" s="10"/>
    </row>
    <row r="140" spans="1:19" ht="24.9" customHeight="1">
      <c r="A140" s="252"/>
      <c r="B140" s="3"/>
      <c r="C140" s="443"/>
      <c r="D140" s="443"/>
      <c r="E140" s="444"/>
      <c r="F140" s="444"/>
      <c r="G140" s="293"/>
      <c r="H140" s="293"/>
      <c r="I140" s="445"/>
      <c r="J140" s="445"/>
      <c r="K140" s="294"/>
      <c r="L140" s="295"/>
      <c r="M140" s="447"/>
      <c r="N140" s="447"/>
      <c r="O140" s="10"/>
      <c r="P140" s="10"/>
      <c r="Q140" s="10"/>
      <c r="R140" s="10"/>
      <c r="S140" s="10"/>
    </row>
    <row r="141" spans="1:19" ht="24.9" customHeight="1">
      <c r="A141" s="252"/>
      <c r="B141" s="3"/>
      <c r="C141" s="443"/>
      <c r="D141" s="443"/>
      <c r="E141" s="444"/>
      <c r="F141" s="444"/>
      <c r="G141" s="293"/>
      <c r="H141" s="293"/>
      <c r="I141" s="445"/>
      <c r="J141" s="445"/>
      <c r="K141" s="294"/>
      <c r="L141" s="3"/>
      <c r="M141" s="3"/>
      <c r="N141" s="10"/>
      <c r="O141" s="10"/>
      <c r="P141" s="10"/>
      <c r="Q141" s="10"/>
      <c r="R141" s="10"/>
      <c r="S141" s="10"/>
    </row>
    <row r="142" spans="1:19" ht="24.9" customHeight="1">
      <c r="A142" s="252"/>
      <c r="B142" s="3"/>
      <c r="C142" s="153"/>
      <c r="D142" s="153"/>
      <c r="E142" s="154"/>
      <c r="F142" s="154"/>
      <c r="G142" s="293"/>
      <c r="H142" s="293"/>
      <c r="I142" s="155"/>
      <c r="J142" s="155"/>
      <c r="K142" s="156"/>
      <c r="L142" s="294"/>
      <c r="M142" s="397"/>
      <c r="N142" s="397"/>
      <c r="O142" s="10"/>
      <c r="P142" s="10"/>
      <c r="Q142" s="10"/>
      <c r="R142" s="10"/>
      <c r="S142" s="10"/>
    </row>
    <row r="143" spans="1:19" ht="24.9" customHeight="1">
      <c r="A143" s="252"/>
      <c r="B143" s="394"/>
      <c r="C143" s="394"/>
      <c r="D143" s="10"/>
      <c r="E143" s="10"/>
      <c r="F143" s="10"/>
      <c r="G143" s="10"/>
      <c r="H143" s="10"/>
      <c r="I143" s="10"/>
      <c r="J143" s="10"/>
      <c r="K143" s="10"/>
      <c r="L143" s="294"/>
      <c r="M143" s="397"/>
      <c r="N143" s="397"/>
      <c r="O143" s="10"/>
      <c r="P143" s="10"/>
      <c r="Q143" s="10"/>
      <c r="R143" s="10"/>
      <c r="S143" s="10"/>
    </row>
    <row r="144" spans="1:19" ht="24.9" customHeight="1">
      <c r="A144" s="10"/>
      <c r="B144" s="394"/>
      <c r="C144" s="394"/>
      <c r="D144" s="10"/>
      <c r="E144" s="10"/>
      <c r="F144" s="10"/>
      <c r="G144" s="10"/>
      <c r="H144" s="10"/>
      <c r="I144" s="10"/>
      <c r="J144" s="10"/>
      <c r="K144" s="10"/>
      <c r="L144" s="294"/>
      <c r="M144" s="397"/>
      <c r="N144" s="397"/>
      <c r="O144" s="10"/>
      <c r="P144" s="10"/>
      <c r="Q144" s="10"/>
      <c r="R144" s="10"/>
      <c r="S144" s="10"/>
    </row>
    <row r="145" spans="1:19" ht="24.9" customHeight="1">
      <c r="A145" s="10"/>
      <c r="B145" s="253"/>
      <c r="C145" s="3"/>
      <c r="D145" s="10"/>
      <c r="E145" s="10"/>
      <c r="F145" s="10"/>
      <c r="G145" s="10"/>
      <c r="H145" s="10"/>
      <c r="I145" s="10"/>
      <c r="J145" s="10"/>
      <c r="K145" s="10"/>
      <c r="L145" s="294"/>
      <c r="M145" s="397"/>
      <c r="N145" s="397"/>
      <c r="O145" s="10"/>
      <c r="P145" s="10"/>
      <c r="Q145" s="10"/>
      <c r="R145" s="10"/>
      <c r="S145" s="10"/>
    </row>
    <row r="146" spans="1:19" ht="24.9" customHeight="1">
      <c r="A146" s="10"/>
      <c r="B146" s="10"/>
      <c r="C146" s="3"/>
      <c r="D146" s="10"/>
      <c r="E146" s="10"/>
      <c r="F146" s="10"/>
      <c r="G146" s="10"/>
      <c r="H146" s="10"/>
      <c r="I146" s="10"/>
      <c r="J146" s="10"/>
      <c r="K146" s="10"/>
      <c r="L146" s="156"/>
      <c r="M146" s="252"/>
      <c r="N146" s="252"/>
      <c r="O146" s="10"/>
      <c r="P146" s="10"/>
      <c r="Q146" s="10"/>
      <c r="R146" s="10"/>
      <c r="S146" s="10"/>
    </row>
    <row r="147" spans="1:19" ht="24.9" customHeight="1">
      <c r="A147" s="10"/>
      <c r="B147" s="397"/>
      <c r="C147" s="397"/>
      <c r="D147" s="10"/>
      <c r="E147" s="10"/>
      <c r="F147" s="10"/>
      <c r="G147" s="10"/>
      <c r="H147" s="10"/>
      <c r="I147" s="10"/>
      <c r="J147" s="10"/>
      <c r="K147" s="10"/>
      <c r="L147" s="252"/>
      <c r="M147" s="252"/>
      <c r="N147" s="252"/>
      <c r="O147" s="10"/>
      <c r="P147" s="10"/>
      <c r="Q147" s="10"/>
      <c r="R147" s="10"/>
      <c r="S147" s="10"/>
    </row>
    <row r="148" spans="1:19" ht="24.9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252"/>
      <c r="M148" s="252"/>
      <c r="N148" s="252"/>
      <c r="O148" s="10"/>
      <c r="P148" s="10"/>
      <c r="Q148" s="10"/>
      <c r="R148" s="10"/>
      <c r="S148" s="10"/>
    </row>
    <row r="149" spans="1:19" ht="24.9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252"/>
      <c r="M149" s="252"/>
      <c r="N149" s="252"/>
      <c r="O149" s="10"/>
      <c r="P149" s="10"/>
      <c r="Q149" s="10"/>
      <c r="R149" s="190"/>
      <c r="S149" s="10"/>
    </row>
    <row r="150" spans="1:19" ht="24.9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270"/>
      <c r="M150" s="270"/>
      <c r="N150" s="270"/>
      <c r="O150" s="10"/>
      <c r="P150" s="10"/>
      <c r="Q150" s="10"/>
      <c r="R150" s="190"/>
      <c r="S150" s="10"/>
    </row>
    <row r="151" spans="1:19" ht="24.9" customHeight="1">
      <c r="A151" s="10"/>
      <c r="L151" s="252"/>
      <c r="M151" s="252"/>
      <c r="N151" s="252"/>
      <c r="O151" s="10"/>
      <c r="P151" s="10"/>
      <c r="Q151" s="10"/>
      <c r="R151" s="191"/>
      <c r="S151" s="10"/>
    </row>
    <row r="152" spans="1:19" ht="24.9" customHeight="1">
      <c r="L152" s="252"/>
      <c r="M152" s="252"/>
      <c r="N152" s="252"/>
      <c r="O152" s="10"/>
      <c r="P152" s="10"/>
      <c r="Q152" s="10"/>
      <c r="R152" s="10"/>
      <c r="S152" s="10"/>
    </row>
    <row r="153" spans="1:19" ht="24.9" customHeight="1">
      <c r="L153" s="10"/>
      <c r="M153" s="10"/>
      <c r="N153" s="10"/>
      <c r="O153" s="10"/>
      <c r="P153" s="10"/>
      <c r="Q153" s="10"/>
      <c r="R153" s="10"/>
      <c r="S153" s="10"/>
    </row>
    <row r="154" spans="1:19" ht="24.9" customHeight="1">
      <c r="L154" s="10"/>
      <c r="M154" s="10"/>
      <c r="N154" s="10"/>
      <c r="O154" s="10"/>
      <c r="P154" s="10"/>
      <c r="Q154" s="10"/>
      <c r="R154" s="10"/>
      <c r="S154" s="10"/>
    </row>
  </sheetData>
  <mergeCells count="183">
    <mergeCell ref="E34:G34"/>
    <mergeCell ref="E37:G37"/>
    <mergeCell ref="A22:G22"/>
    <mergeCell ref="A23:G23"/>
    <mergeCell ref="M16:P16"/>
    <mergeCell ref="L15:Q15"/>
    <mergeCell ref="L19:Q19"/>
    <mergeCell ref="A1:Q1"/>
    <mergeCell ref="A2:Q2"/>
    <mergeCell ref="A3:Q3"/>
    <mergeCell ref="M76:N76"/>
    <mergeCell ref="B76:C76"/>
    <mergeCell ref="B77:C77"/>
    <mergeCell ref="B80:C80"/>
    <mergeCell ref="C73:D73"/>
    <mergeCell ref="E73:F73"/>
    <mergeCell ref="I73:J73"/>
    <mergeCell ref="M77:N77"/>
    <mergeCell ref="C74:D74"/>
    <mergeCell ref="E74:F74"/>
    <mergeCell ref="I74:J74"/>
    <mergeCell ref="M78:N78"/>
    <mergeCell ref="M74:N74"/>
    <mergeCell ref="M75:N75"/>
    <mergeCell ref="M72:N72"/>
    <mergeCell ref="C69:D69"/>
    <mergeCell ref="E69:F69"/>
    <mergeCell ref="I69:J69"/>
    <mergeCell ref="M73:N73"/>
    <mergeCell ref="M69:N69"/>
    <mergeCell ref="G24:G25"/>
    <mergeCell ref="B60:C60"/>
    <mergeCell ref="N64:P64"/>
    <mergeCell ref="A66:A67"/>
    <mergeCell ref="B65:B66"/>
    <mergeCell ref="C65:D65"/>
    <mergeCell ref="E65:F65"/>
    <mergeCell ref="I65:J65"/>
    <mergeCell ref="C72:D72"/>
    <mergeCell ref="E72:F72"/>
    <mergeCell ref="I72:J72"/>
    <mergeCell ref="C70:D70"/>
    <mergeCell ref="E70:F70"/>
    <mergeCell ref="I70:J70"/>
    <mergeCell ref="C68:D68"/>
    <mergeCell ref="E68:F68"/>
    <mergeCell ref="I68:J68"/>
    <mergeCell ref="C66:D66"/>
    <mergeCell ref="E66:F66"/>
    <mergeCell ref="C67:D67"/>
    <mergeCell ref="E67:F67"/>
    <mergeCell ref="I67:J67"/>
    <mergeCell ref="M71:N71"/>
    <mergeCell ref="C71:D71"/>
    <mergeCell ref="E71:F71"/>
    <mergeCell ref="A42:A43"/>
    <mergeCell ref="B41:B42"/>
    <mergeCell ref="C41:C42"/>
    <mergeCell ref="D41:D42"/>
    <mergeCell ref="F41:F42"/>
    <mergeCell ref="I41:I42"/>
    <mergeCell ref="B55:C55"/>
    <mergeCell ref="N59:P59"/>
    <mergeCell ref="B56:C56"/>
    <mergeCell ref="B15:C15"/>
    <mergeCell ref="B16:C16"/>
    <mergeCell ref="B19:C19"/>
    <mergeCell ref="B24:B25"/>
    <mergeCell ref="A4:A5"/>
    <mergeCell ref="B4:B5"/>
    <mergeCell ref="C4:C5"/>
    <mergeCell ref="D4:D5"/>
    <mergeCell ref="F4:F5"/>
    <mergeCell ref="A12:B12"/>
    <mergeCell ref="A13:B13"/>
    <mergeCell ref="A14:B14"/>
    <mergeCell ref="Q4:Q5"/>
    <mergeCell ref="E24:E25"/>
    <mergeCell ref="S89:S90"/>
    <mergeCell ref="O33:P33"/>
    <mergeCell ref="L26:M26"/>
    <mergeCell ref="L27:M27"/>
    <mergeCell ref="L28:M28"/>
    <mergeCell ref="L29:M29"/>
    <mergeCell ref="L30:M30"/>
    <mergeCell ref="L31:M31"/>
    <mergeCell ref="O32:P32"/>
    <mergeCell ref="O34:P34"/>
    <mergeCell ref="O35:P35"/>
    <mergeCell ref="P45:R45"/>
    <mergeCell ref="S45:S46"/>
    <mergeCell ref="J41:J42"/>
    <mergeCell ref="I4:I5"/>
    <mergeCell ref="J4:J5"/>
    <mergeCell ref="G4:G5"/>
    <mergeCell ref="H4:H5"/>
    <mergeCell ref="N60:P60"/>
    <mergeCell ref="I71:J71"/>
    <mergeCell ref="N4:P4"/>
    <mergeCell ref="E33:G33"/>
    <mergeCell ref="N97:P97"/>
    <mergeCell ref="B94:C94"/>
    <mergeCell ref="N98:P98"/>
    <mergeCell ref="B97:C97"/>
    <mergeCell ref="N101:P101"/>
    <mergeCell ref="A86:A87"/>
    <mergeCell ref="B85:B86"/>
    <mergeCell ref="C85:C86"/>
    <mergeCell ref="D85:D86"/>
    <mergeCell ref="F85:F86"/>
    <mergeCell ref="I85:I86"/>
    <mergeCell ref="J85:J86"/>
    <mergeCell ref="P89:R89"/>
    <mergeCell ref="B93:C93"/>
    <mergeCell ref="M108:N108"/>
    <mergeCell ref="C105:D105"/>
    <mergeCell ref="E105:F105"/>
    <mergeCell ref="I105:J105"/>
    <mergeCell ref="M109:N109"/>
    <mergeCell ref="A103:A104"/>
    <mergeCell ref="B102:B103"/>
    <mergeCell ref="C102:D102"/>
    <mergeCell ref="E102:F102"/>
    <mergeCell ref="I102:J102"/>
    <mergeCell ref="M106:N106"/>
    <mergeCell ref="C103:D103"/>
    <mergeCell ref="E103:F103"/>
    <mergeCell ref="C107:D107"/>
    <mergeCell ref="E107:F107"/>
    <mergeCell ref="I107:J107"/>
    <mergeCell ref="C106:D106"/>
    <mergeCell ref="E106:F106"/>
    <mergeCell ref="I106:J106"/>
    <mergeCell ref="C104:D104"/>
    <mergeCell ref="E104:F104"/>
    <mergeCell ref="I104:J104"/>
    <mergeCell ref="A120:A121"/>
    <mergeCell ref="B119:B120"/>
    <mergeCell ref="C119:C120"/>
    <mergeCell ref="D119:D120"/>
    <mergeCell ref="F119:F120"/>
    <mergeCell ref="I119:I120"/>
    <mergeCell ref="J119:J120"/>
    <mergeCell ref="P123:R123"/>
    <mergeCell ref="S123:S124"/>
    <mergeCell ref="A137:A138"/>
    <mergeCell ref="B136:B137"/>
    <mergeCell ref="C136:D136"/>
    <mergeCell ref="E136:F136"/>
    <mergeCell ref="I136:J136"/>
    <mergeCell ref="M140:N140"/>
    <mergeCell ref="C137:D137"/>
    <mergeCell ref="E137:F137"/>
    <mergeCell ref="C138:D138"/>
    <mergeCell ref="E138:F138"/>
    <mergeCell ref="I138:J138"/>
    <mergeCell ref="C139:D139"/>
    <mergeCell ref="E139:F139"/>
    <mergeCell ref="I139:J139"/>
    <mergeCell ref="B143:C143"/>
    <mergeCell ref="B144:C144"/>
    <mergeCell ref="B147:C147"/>
    <mergeCell ref="C140:D140"/>
    <mergeCell ref="E140:F140"/>
    <mergeCell ref="I140:J140"/>
    <mergeCell ref="M144:N144"/>
    <mergeCell ref="C141:D141"/>
    <mergeCell ref="E141:F141"/>
    <mergeCell ref="I141:J141"/>
    <mergeCell ref="M145:N145"/>
    <mergeCell ref="M142:N142"/>
    <mergeCell ref="M143:N143"/>
    <mergeCell ref="N131:P131"/>
    <mergeCell ref="B128:C128"/>
    <mergeCell ref="N132:P132"/>
    <mergeCell ref="B131:C131"/>
    <mergeCell ref="N135:P135"/>
    <mergeCell ref="B109:C109"/>
    <mergeCell ref="B110:C110"/>
    <mergeCell ref="B113:C113"/>
    <mergeCell ref="M111:N111"/>
    <mergeCell ref="M110:N110"/>
    <mergeCell ref="B127:C127"/>
  </mergeCells>
  <pageMargins left="0.62992125984251968" right="0.23622047244094491" top="0.74803149606299213" bottom="0.74803149606299213" header="0.31496062992125984" footer="0.31496062992125984"/>
  <pageSetup paperSize="14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F5" sqref="F5"/>
    </sheetView>
  </sheetViews>
  <sheetFormatPr defaultRowHeight="14.4"/>
  <sheetData>
    <row r="1" spans="1:1" ht="15.6">
      <c r="A1" s="317" t="e">
        <f t="shared" ref="A1" si="0">SUM(#REF!)</f>
        <v>#REF!</v>
      </c>
    </row>
    <row r="2" spans="1:1" ht="15.6">
      <c r="A2" s="282" t="e">
        <f t="shared" ref="A2" si="1">SUM(#REF!)</f>
        <v>#REF!</v>
      </c>
    </row>
    <row r="3" spans="1:1" ht="15.6">
      <c r="A3" s="282" t="e">
        <f t="shared" ref="A3" si="2">SUM(#REF!)</f>
        <v>#REF!</v>
      </c>
    </row>
    <row r="4" spans="1:1" ht="15.6">
      <c r="A4" s="282" t="e">
        <f t="shared" ref="A4" si="3">SUM(#REF!)</f>
        <v>#REF!</v>
      </c>
    </row>
    <row r="5" spans="1:1" ht="15.6">
      <c r="A5" s="282" t="e">
        <f t="shared" ref="A5" si="4">SUM(#REF!)</f>
        <v>#REF!</v>
      </c>
    </row>
    <row r="6" spans="1:1" ht="15.6">
      <c r="A6" s="282" t="e">
        <f t="shared" ref="A6" si="5">SUM(#REF!)</f>
        <v>#REF!</v>
      </c>
    </row>
    <row r="7" spans="1:1" ht="15.6">
      <c r="A7" s="282" t="e">
        <f>SUM(#REF!)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rekap. n. ketramp. w</vt:lpstr>
      <vt:lpstr>daya serap</vt:lpstr>
      <vt:lpstr>rekap mapel</vt:lpstr>
      <vt:lpstr>rekap.n.penget.w</vt:lpstr>
      <vt:lpstr>Sheet1</vt:lpstr>
      <vt:lpstr>'daya serap'!Print_Area</vt:lpstr>
      <vt:lpstr>'rekap mapel'!Print_Area</vt:lpstr>
      <vt:lpstr>'rekap. n. ketramp. w'!Print_Area</vt:lpstr>
      <vt:lpstr>rekap.n.penget.w!Print_Area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noeL_</dc:creator>
  <cp:lastModifiedBy>compag</cp:lastModifiedBy>
  <cp:lastPrinted>2022-06-09T03:56:06Z</cp:lastPrinted>
  <dcterms:created xsi:type="dcterms:W3CDTF">2011-07-08T07:59:19Z</dcterms:created>
  <dcterms:modified xsi:type="dcterms:W3CDTF">2022-06-09T03:58:40Z</dcterms:modified>
</cp:coreProperties>
</file>