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kuho\Desktop\"/>
    </mc:Choice>
  </mc:AlternateContent>
  <xr:revisionPtr revIDLastSave="0" documentId="13_ncr:1_{1BD942D0-8EC6-42F8-8F0A-9F76758117D2}" xr6:coauthVersionLast="47" xr6:coauthVersionMax="47" xr10:uidLastSave="{00000000-0000-0000-0000-000000000000}"/>
  <bookViews>
    <workbookView xWindow="-108" yWindow="-108" windowWidth="23256" windowHeight="14016" activeTab="9" xr2:uid="{21D969F5-D9A1-4C4B-8C0A-62F36568976D}"/>
  </bookViews>
  <sheets>
    <sheet name="まとめ" sheetId="8" r:id="rId1"/>
    <sheet name="回帰結果" sheetId="9" r:id="rId2"/>
    <sheet name="LP" sheetId="4" r:id="rId3"/>
    <sheet name="Y" sheetId="1" r:id="rId4"/>
    <sheet name="L" sheetId="2" r:id="rId5"/>
    <sheet name="H" sheetId="3" r:id="rId6"/>
    <sheet name="LH" sheetId="11" r:id="rId7"/>
    <sheet name="K" sheetId="5" r:id="rId8"/>
    <sheet name="NET" sheetId="7" r:id="rId9"/>
    <sheet name="産業連関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36" i="6" l="1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E755" i="8"/>
  <c r="E754" i="8"/>
  <c r="E753" i="8"/>
  <c r="E752" i="8"/>
  <c r="E751" i="8"/>
  <c r="E750" i="8"/>
  <c r="E749" i="8"/>
  <c r="E748" i="8"/>
  <c r="E747" i="8"/>
  <c r="E746" i="8"/>
  <c r="E745" i="8"/>
  <c r="E744" i="8"/>
  <c r="E743" i="8"/>
  <c r="E742" i="8"/>
  <c r="E741" i="8"/>
  <c r="E740" i="8"/>
  <c r="E739" i="8"/>
  <c r="E738" i="8"/>
  <c r="E737" i="8"/>
  <c r="E736" i="8"/>
  <c r="E735" i="8"/>
  <c r="E734" i="8"/>
  <c r="E733" i="8"/>
  <c r="E732" i="8"/>
  <c r="E731" i="8"/>
  <c r="E730" i="8"/>
  <c r="E729" i="8"/>
  <c r="E728" i="8"/>
  <c r="E727" i="8"/>
  <c r="E726" i="8"/>
  <c r="E725" i="8"/>
  <c r="E724" i="8"/>
  <c r="E723" i="8"/>
  <c r="E722" i="8"/>
  <c r="E721" i="8"/>
  <c r="E720" i="8"/>
  <c r="E719" i="8"/>
  <c r="E718" i="8"/>
  <c r="E717" i="8"/>
  <c r="E716" i="8"/>
  <c r="E715" i="8"/>
  <c r="E714" i="8"/>
  <c r="E713" i="8"/>
  <c r="E712" i="8"/>
  <c r="E711" i="8"/>
  <c r="E710" i="8"/>
  <c r="E709" i="8"/>
  <c r="E708" i="8"/>
  <c r="E707" i="8"/>
  <c r="E706" i="8"/>
  <c r="E705" i="8"/>
  <c r="E704" i="8"/>
  <c r="E703" i="8"/>
  <c r="E702" i="8"/>
  <c r="E701" i="8"/>
  <c r="E700" i="8"/>
  <c r="E699" i="8"/>
  <c r="E698" i="8"/>
  <c r="E697" i="8"/>
  <c r="E696" i="8"/>
  <c r="E695" i="8"/>
  <c r="E694" i="8"/>
  <c r="E693" i="8"/>
  <c r="E692" i="8"/>
  <c r="E691" i="8"/>
  <c r="E690" i="8"/>
  <c r="E689" i="8"/>
  <c r="E688" i="8"/>
  <c r="E687" i="8"/>
  <c r="E686" i="8"/>
  <c r="E685" i="8"/>
  <c r="E684" i="8"/>
  <c r="E683" i="8"/>
  <c r="E682" i="8"/>
  <c r="E681" i="8"/>
  <c r="E680" i="8"/>
  <c r="E679" i="8"/>
  <c r="E678" i="8"/>
  <c r="E677" i="8"/>
  <c r="E676" i="8"/>
  <c r="E675" i="8"/>
  <c r="E674" i="8"/>
  <c r="E673" i="8"/>
  <c r="E672" i="8"/>
  <c r="E671" i="8"/>
  <c r="E670" i="8"/>
  <c r="E669" i="8"/>
  <c r="E668" i="8"/>
  <c r="E667" i="8"/>
  <c r="E666" i="8"/>
  <c r="E665" i="8"/>
  <c r="E664" i="8"/>
  <c r="E663" i="8"/>
  <c r="E662" i="8"/>
  <c r="E661" i="8"/>
  <c r="E660" i="8"/>
  <c r="E659" i="8"/>
  <c r="E658" i="8"/>
  <c r="E657" i="8"/>
  <c r="E656" i="8"/>
  <c r="E655" i="8"/>
  <c r="E654" i="8"/>
  <c r="E653" i="8"/>
  <c r="E652" i="8"/>
  <c r="E651" i="8"/>
  <c r="E650" i="8"/>
  <c r="E649" i="8"/>
  <c r="E648" i="8"/>
  <c r="E647" i="8"/>
  <c r="E646" i="8"/>
  <c r="E645" i="8"/>
  <c r="E644" i="8"/>
  <c r="E643" i="8"/>
  <c r="E642" i="8"/>
  <c r="E641" i="8"/>
  <c r="E640" i="8"/>
  <c r="E639" i="8"/>
  <c r="E638" i="8"/>
  <c r="E637" i="8"/>
  <c r="E636" i="8"/>
  <c r="E635" i="8"/>
  <c r="E634" i="8"/>
  <c r="E633" i="8"/>
  <c r="E632" i="8"/>
  <c r="E631" i="8"/>
  <c r="E630" i="8"/>
  <c r="E629" i="8"/>
  <c r="E628" i="8"/>
  <c r="E627" i="8"/>
  <c r="E626" i="8"/>
  <c r="E625" i="8"/>
  <c r="E624" i="8"/>
  <c r="E623" i="8"/>
  <c r="E622" i="8"/>
  <c r="E621" i="8"/>
  <c r="E620" i="8"/>
  <c r="E619" i="8"/>
  <c r="E618" i="8"/>
  <c r="E617" i="8"/>
  <c r="E616" i="8"/>
  <c r="E615" i="8"/>
  <c r="E614" i="8"/>
  <c r="E613" i="8"/>
  <c r="E612" i="8"/>
  <c r="E611" i="8"/>
  <c r="E610" i="8"/>
  <c r="E609" i="8"/>
  <c r="E608" i="8"/>
  <c r="E607" i="8"/>
  <c r="E606" i="8"/>
  <c r="E605" i="8"/>
  <c r="E604" i="8"/>
  <c r="E603" i="8"/>
  <c r="E602" i="8"/>
  <c r="E601" i="8"/>
  <c r="E600" i="8"/>
  <c r="E599" i="8"/>
  <c r="E598" i="8"/>
  <c r="E597" i="8"/>
  <c r="E596" i="8"/>
  <c r="E595" i="8"/>
  <c r="E594" i="8"/>
  <c r="E593" i="8"/>
  <c r="E592" i="8"/>
  <c r="E591" i="8"/>
  <c r="E590" i="8"/>
  <c r="E589" i="8"/>
  <c r="E588" i="8"/>
  <c r="E587" i="8"/>
  <c r="E586" i="8"/>
  <c r="E585" i="8"/>
  <c r="E584" i="8"/>
  <c r="E583" i="8"/>
  <c r="E582" i="8"/>
  <c r="E581" i="8"/>
  <c r="E580" i="8"/>
  <c r="E579" i="8"/>
  <c r="E578" i="8"/>
  <c r="E577" i="8"/>
  <c r="E576" i="8"/>
  <c r="E575" i="8"/>
  <c r="E574" i="8"/>
  <c r="E573" i="8"/>
  <c r="E572" i="8"/>
  <c r="E571" i="8"/>
  <c r="E570" i="8"/>
  <c r="E569" i="8"/>
  <c r="E568" i="8"/>
  <c r="E567" i="8"/>
  <c r="E566" i="8"/>
  <c r="E565" i="8"/>
  <c r="E564" i="8"/>
  <c r="E563" i="8"/>
  <c r="E562" i="8"/>
  <c r="E561" i="8"/>
  <c r="E560" i="8"/>
  <c r="E559" i="8"/>
  <c r="E558" i="8"/>
  <c r="E557" i="8"/>
  <c r="E556" i="8"/>
  <c r="E555" i="8"/>
  <c r="E554" i="8"/>
  <c r="E553" i="8"/>
  <c r="E552" i="8"/>
  <c r="E551" i="8"/>
  <c r="E550" i="8"/>
  <c r="E549" i="8"/>
  <c r="E548" i="8"/>
  <c r="E547" i="8"/>
  <c r="E546" i="8"/>
  <c r="E545" i="8"/>
  <c r="E544" i="8"/>
  <c r="E543" i="8"/>
  <c r="E542" i="8"/>
  <c r="E541" i="8"/>
  <c r="E540" i="8"/>
  <c r="E539" i="8"/>
  <c r="E538" i="8"/>
  <c r="E537" i="8"/>
  <c r="E536" i="8"/>
  <c r="E535" i="8"/>
  <c r="E534" i="8"/>
  <c r="E533" i="8"/>
  <c r="E532" i="8"/>
  <c r="E531" i="8"/>
  <c r="E530" i="8"/>
  <c r="E529" i="8"/>
  <c r="E528" i="8"/>
  <c r="E527" i="8"/>
  <c r="E526" i="8"/>
  <c r="E525" i="8"/>
  <c r="E524" i="8"/>
  <c r="E523" i="8"/>
  <c r="E522" i="8"/>
  <c r="E521" i="8"/>
  <c r="E520" i="8"/>
  <c r="E519" i="8"/>
  <c r="E518" i="8"/>
  <c r="E517" i="8"/>
  <c r="E516" i="8"/>
  <c r="E515" i="8"/>
  <c r="E514" i="8"/>
  <c r="E513" i="8"/>
  <c r="E512" i="8"/>
  <c r="E511" i="8"/>
  <c r="E510" i="8"/>
  <c r="E509" i="8"/>
  <c r="E508" i="8"/>
  <c r="E507" i="8"/>
  <c r="E506" i="8"/>
  <c r="E505" i="8"/>
  <c r="E504" i="8"/>
  <c r="E503" i="8"/>
  <c r="E502" i="8"/>
  <c r="E501" i="8"/>
  <c r="E500" i="8"/>
  <c r="E499" i="8"/>
  <c r="E498" i="8"/>
  <c r="E497" i="8"/>
  <c r="E496" i="8"/>
  <c r="E495" i="8"/>
  <c r="E494" i="8"/>
  <c r="E493" i="8"/>
  <c r="E492" i="8"/>
  <c r="E491" i="8"/>
  <c r="E490" i="8"/>
  <c r="E489" i="8"/>
  <c r="E488" i="8"/>
  <c r="E487" i="8"/>
  <c r="E486" i="8"/>
  <c r="E485" i="8"/>
  <c r="E484" i="8"/>
  <c r="E483" i="8"/>
  <c r="E482" i="8"/>
  <c r="E481" i="8"/>
  <c r="E480" i="8"/>
  <c r="E479" i="8"/>
  <c r="E478" i="8"/>
  <c r="E477" i="8"/>
  <c r="E476" i="8"/>
  <c r="E475" i="8"/>
  <c r="E474" i="8"/>
  <c r="E473" i="8"/>
  <c r="E472" i="8"/>
  <c r="E471" i="8"/>
  <c r="E470" i="8"/>
  <c r="E469" i="8"/>
  <c r="E468" i="8"/>
  <c r="E467" i="8"/>
  <c r="E466" i="8"/>
  <c r="E465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2" i="8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2" i="8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AC36" i="7"/>
  <c r="U36" i="7"/>
  <c r="M36" i="7"/>
  <c r="E36" i="7"/>
  <c r="W35" i="7"/>
  <c r="O35" i="7"/>
  <c r="G35" i="7"/>
  <c r="Y34" i="7"/>
  <c r="Q34" i="7"/>
  <c r="I34" i="7"/>
  <c r="AA33" i="7"/>
  <c r="S33" i="7"/>
  <c r="K33" i="7"/>
  <c r="AC32" i="7"/>
  <c r="U32" i="7"/>
  <c r="M32" i="7"/>
  <c r="E32" i="7"/>
  <c r="W31" i="7"/>
  <c r="O31" i="7"/>
  <c r="G31" i="7"/>
  <c r="Y30" i="7"/>
  <c r="Q30" i="7"/>
  <c r="I30" i="7"/>
  <c r="AA29" i="7"/>
  <c r="S29" i="7"/>
  <c r="K29" i="7"/>
  <c r="AC28" i="7"/>
  <c r="U28" i="7"/>
  <c r="M28" i="7"/>
  <c r="E28" i="7"/>
  <c r="W27" i="7"/>
  <c r="O27" i="7"/>
  <c r="G27" i="7"/>
  <c r="Y26" i="7"/>
  <c r="Q26" i="7"/>
  <c r="I26" i="7"/>
  <c r="AA25" i="7"/>
  <c r="S25" i="7"/>
  <c r="K25" i="7"/>
  <c r="AC24" i="7"/>
  <c r="U24" i="7"/>
  <c r="M24" i="7"/>
  <c r="E24" i="7"/>
  <c r="W23" i="7"/>
  <c r="O23" i="7"/>
  <c r="G23" i="7"/>
  <c r="Y22" i="7"/>
  <c r="Q22" i="7"/>
  <c r="I22" i="7"/>
  <c r="AA21" i="7"/>
  <c r="S21" i="7"/>
  <c r="K21" i="7"/>
  <c r="AC20" i="7"/>
  <c r="U20" i="7"/>
  <c r="M20" i="7"/>
  <c r="E20" i="7"/>
  <c r="W19" i="7"/>
  <c r="O19" i="7"/>
  <c r="G19" i="7"/>
  <c r="Y18" i="7"/>
  <c r="Q18" i="7"/>
  <c r="I18" i="7"/>
  <c r="AA17" i="7"/>
  <c r="S17" i="7"/>
  <c r="K17" i="7"/>
  <c r="AC16" i="7"/>
  <c r="U16" i="7"/>
  <c r="M16" i="7"/>
  <c r="E16" i="7"/>
  <c r="W15" i="7"/>
  <c r="O15" i="7"/>
  <c r="G15" i="7"/>
  <c r="Y14" i="7"/>
  <c r="Q14" i="7"/>
  <c r="I14" i="7"/>
  <c r="AA13" i="7"/>
  <c r="S13" i="7"/>
  <c r="K13" i="7"/>
  <c r="AC12" i="7"/>
  <c r="U12" i="7"/>
  <c r="M12" i="7"/>
  <c r="E12" i="7"/>
  <c r="W11" i="7"/>
  <c r="O11" i="7"/>
  <c r="G11" i="7"/>
  <c r="Y10" i="7"/>
  <c r="Q10" i="7"/>
  <c r="I10" i="7"/>
  <c r="AA9" i="7"/>
  <c r="S9" i="7"/>
  <c r="K9" i="7"/>
  <c r="AC8" i="7"/>
  <c r="U8" i="7"/>
  <c r="M8" i="7"/>
  <c r="E8" i="7"/>
  <c r="F28" i="7"/>
  <c r="D21" i="7"/>
  <c r="Z18" i="7"/>
  <c r="AB17" i="7"/>
  <c r="X15" i="7"/>
  <c r="T13" i="7"/>
  <c r="X11" i="7"/>
  <c r="AB9" i="7"/>
  <c r="AB36" i="7"/>
  <c r="T36" i="7"/>
  <c r="L36" i="7"/>
  <c r="D36" i="7"/>
  <c r="V35" i="7"/>
  <c r="N35" i="7"/>
  <c r="F35" i="7"/>
  <c r="X34" i="7"/>
  <c r="P34" i="7"/>
  <c r="H34" i="7"/>
  <c r="Z33" i="7"/>
  <c r="R33" i="7"/>
  <c r="J33" i="7"/>
  <c r="AB32" i="7"/>
  <c r="T32" i="7"/>
  <c r="L32" i="7"/>
  <c r="D32" i="7"/>
  <c r="V31" i="7"/>
  <c r="N31" i="7"/>
  <c r="F31" i="7"/>
  <c r="X30" i="7"/>
  <c r="P30" i="7"/>
  <c r="H30" i="7"/>
  <c r="Z29" i="7"/>
  <c r="R29" i="7"/>
  <c r="J29" i="7"/>
  <c r="AB28" i="7"/>
  <c r="T28" i="7"/>
  <c r="L28" i="7"/>
  <c r="D28" i="7"/>
  <c r="V27" i="7"/>
  <c r="N27" i="7"/>
  <c r="F27" i="7"/>
  <c r="X26" i="7"/>
  <c r="P26" i="7"/>
  <c r="H26" i="7"/>
  <c r="Z25" i="7"/>
  <c r="R25" i="7"/>
  <c r="J25" i="7"/>
  <c r="AB24" i="7"/>
  <c r="T24" i="7"/>
  <c r="L24" i="7"/>
  <c r="D24" i="7"/>
  <c r="V23" i="7"/>
  <c r="N23" i="7"/>
  <c r="F23" i="7"/>
  <c r="X22" i="7"/>
  <c r="P22" i="7"/>
  <c r="H22" i="7"/>
  <c r="Z21" i="7"/>
  <c r="R21" i="7"/>
  <c r="J21" i="7"/>
  <c r="AB20" i="7"/>
  <c r="T20" i="7"/>
  <c r="L20" i="7"/>
  <c r="D20" i="7"/>
  <c r="V19" i="7"/>
  <c r="N19" i="7"/>
  <c r="F19" i="7"/>
  <c r="X18" i="7"/>
  <c r="P18" i="7"/>
  <c r="H18" i="7"/>
  <c r="Z17" i="7"/>
  <c r="R17" i="7"/>
  <c r="J17" i="7"/>
  <c r="AB16" i="7"/>
  <c r="T16" i="7"/>
  <c r="L16" i="7"/>
  <c r="D16" i="7"/>
  <c r="V15" i="7"/>
  <c r="N15" i="7"/>
  <c r="F15" i="7"/>
  <c r="X14" i="7"/>
  <c r="P14" i="7"/>
  <c r="H14" i="7"/>
  <c r="Z13" i="7"/>
  <c r="R13" i="7"/>
  <c r="J13" i="7"/>
  <c r="AB12" i="7"/>
  <c r="T12" i="7"/>
  <c r="L12" i="7"/>
  <c r="D12" i="7"/>
  <c r="V11" i="7"/>
  <c r="N11" i="7"/>
  <c r="F11" i="7"/>
  <c r="X10" i="7"/>
  <c r="P10" i="7"/>
  <c r="H10" i="7"/>
  <c r="Z9" i="7"/>
  <c r="R9" i="7"/>
  <c r="J9" i="7"/>
  <c r="AB8" i="7"/>
  <c r="T8" i="7"/>
  <c r="L8" i="7"/>
  <c r="Z8" i="7"/>
  <c r="L29" i="7"/>
  <c r="P19" i="7"/>
  <c r="D17" i="7"/>
  <c r="Z14" i="7"/>
  <c r="D13" i="7"/>
  <c r="H11" i="7"/>
  <c r="D9" i="7"/>
  <c r="AA36" i="7"/>
  <c r="S36" i="7"/>
  <c r="K36" i="7"/>
  <c r="AC35" i="7"/>
  <c r="U35" i="7"/>
  <c r="M35" i="7"/>
  <c r="E35" i="7"/>
  <c r="W34" i="7"/>
  <c r="O34" i="7"/>
  <c r="G34" i="7"/>
  <c r="Y33" i="7"/>
  <c r="Q33" i="7"/>
  <c r="I33" i="7"/>
  <c r="AA32" i="7"/>
  <c r="S32" i="7"/>
  <c r="K32" i="7"/>
  <c r="AC31" i="7"/>
  <c r="U31" i="7"/>
  <c r="M31" i="7"/>
  <c r="E31" i="7"/>
  <c r="W30" i="7"/>
  <c r="O30" i="7"/>
  <c r="G30" i="7"/>
  <c r="Y29" i="7"/>
  <c r="Q29" i="7"/>
  <c r="I29" i="7"/>
  <c r="AA28" i="7"/>
  <c r="S28" i="7"/>
  <c r="K28" i="7"/>
  <c r="AC27" i="7"/>
  <c r="U27" i="7"/>
  <c r="M27" i="7"/>
  <c r="E27" i="7"/>
  <c r="W26" i="7"/>
  <c r="O26" i="7"/>
  <c r="G26" i="7"/>
  <c r="Y25" i="7"/>
  <c r="Q25" i="7"/>
  <c r="I25" i="7"/>
  <c r="AA24" i="7"/>
  <c r="S24" i="7"/>
  <c r="K24" i="7"/>
  <c r="AC23" i="7"/>
  <c r="U23" i="7"/>
  <c r="M23" i="7"/>
  <c r="E23" i="7"/>
  <c r="W22" i="7"/>
  <c r="O22" i="7"/>
  <c r="G22" i="7"/>
  <c r="Y21" i="7"/>
  <c r="Q21" i="7"/>
  <c r="I21" i="7"/>
  <c r="AA20" i="7"/>
  <c r="S20" i="7"/>
  <c r="K20" i="7"/>
  <c r="AC19" i="7"/>
  <c r="U19" i="7"/>
  <c r="M19" i="7"/>
  <c r="E19" i="7"/>
  <c r="W18" i="7"/>
  <c r="O18" i="7"/>
  <c r="G18" i="7"/>
  <c r="Y17" i="7"/>
  <c r="Q17" i="7"/>
  <c r="I17" i="7"/>
  <c r="AA16" i="7"/>
  <c r="S16" i="7"/>
  <c r="K16" i="7"/>
  <c r="AC15" i="7"/>
  <c r="U15" i="7"/>
  <c r="M15" i="7"/>
  <c r="E15" i="7"/>
  <c r="W14" i="7"/>
  <c r="O14" i="7"/>
  <c r="G14" i="7"/>
  <c r="Y13" i="7"/>
  <c r="Q13" i="7"/>
  <c r="I13" i="7"/>
  <c r="AA12" i="7"/>
  <c r="S12" i="7"/>
  <c r="K12" i="7"/>
  <c r="AC11" i="7"/>
  <c r="U11" i="7"/>
  <c r="M11" i="7"/>
  <c r="E11" i="7"/>
  <c r="W10" i="7"/>
  <c r="O10" i="7"/>
  <c r="G10" i="7"/>
  <c r="Y9" i="7"/>
  <c r="Q9" i="7"/>
  <c r="I9" i="7"/>
  <c r="AA8" i="7"/>
  <c r="S8" i="7"/>
  <c r="K8" i="7"/>
  <c r="H9" i="7"/>
  <c r="D29" i="7"/>
  <c r="F20" i="7"/>
  <c r="L17" i="7"/>
  <c r="P15" i="7"/>
  <c r="V12" i="7"/>
  <c r="Z10" i="7"/>
  <c r="V8" i="7"/>
  <c r="Z36" i="7"/>
  <c r="R36" i="7"/>
  <c r="J36" i="7"/>
  <c r="AB35" i="7"/>
  <c r="T35" i="7"/>
  <c r="L35" i="7"/>
  <c r="D35" i="7"/>
  <c r="V34" i="7"/>
  <c r="N34" i="7"/>
  <c r="F34" i="7"/>
  <c r="X33" i="7"/>
  <c r="P33" i="7"/>
  <c r="H33" i="7"/>
  <c r="Z32" i="7"/>
  <c r="R32" i="7"/>
  <c r="J32" i="7"/>
  <c r="AB31" i="7"/>
  <c r="T31" i="7"/>
  <c r="L31" i="7"/>
  <c r="D31" i="7"/>
  <c r="V30" i="7"/>
  <c r="N30" i="7"/>
  <c r="F30" i="7"/>
  <c r="X29" i="7"/>
  <c r="P29" i="7"/>
  <c r="H29" i="7"/>
  <c r="Z28" i="7"/>
  <c r="R28" i="7"/>
  <c r="J28" i="7"/>
  <c r="AB27" i="7"/>
  <c r="T27" i="7"/>
  <c r="L27" i="7"/>
  <c r="D27" i="7"/>
  <c r="V26" i="7"/>
  <c r="N26" i="7"/>
  <c r="F26" i="7"/>
  <c r="X25" i="7"/>
  <c r="P25" i="7"/>
  <c r="H25" i="7"/>
  <c r="Z24" i="7"/>
  <c r="R24" i="7"/>
  <c r="J24" i="7"/>
  <c r="AB23" i="7"/>
  <c r="T23" i="7"/>
  <c r="L23" i="7"/>
  <c r="D23" i="7"/>
  <c r="V22" i="7"/>
  <c r="N22" i="7"/>
  <c r="F22" i="7"/>
  <c r="X21" i="7"/>
  <c r="P21" i="7"/>
  <c r="H21" i="7"/>
  <c r="Z20" i="7"/>
  <c r="R20" i="7"/>
  <c r="J20" i="7"/>
  <c r="AB19" i="7"/>
  <c r="T19" i="7"/>
  <c r="L19" i="7"/>
  <c r="D19" i="7"/>
  <c r="V18" i="7"/>
  <c r="N18" i="7"/>
  <c r="F18" i="7"/>
  <c r="X17" i="7"/>
  <c r="P17" i="7"/>
  <c r="H17" i="7"/>
  <c r="Z16" i="7"/>
  <c r="R16" i="7"/>
  <c r="J16" i="7"/>
  <c r="AB15" i="7"/>
  <c r="T15" i="7"/>
  <c r="L15" i="7"/>
  <c r="D15" i="7"/>
  <c r="V14" i="7"/>
  <c r="N14" i="7"/>
  <c r="F14" i="7"/>
  <c r="X13" i="7"/>
  <c r="P13" i="7"/>
  <c r="H13" i="7"/>
  <c r="Z12" i="7"/>
  <c r="R12" i="7"/>
  <c r="J12" i="7"/>
  <c r="AB11" i="7"/>
  <c r="T11" i="7"/>
  <c r="L11" i="7"/>
  <c r="D11" i="7"/>
  <c r="V10" i="7"/>
  <c r="N10" i="7"/>
  <c r="F10" i="7"/>
  <c r="X9" i="7"/>
  <c r="P9" i="7"/>
  <c r="R8" i="7"/>
  <c r="J8" i="7"/>
  <c r="J26" i="7"/>
  <c r="J14" i="7"/>
  <c r="R10" i="7"/>
  <c r="N8" i="7"/>
  <c r="Y36" i="7"/>
  <c r="Q36" i="7"/>
  <c r="I36" i="7"/>
  <c r="AA35" i="7"/>
  <c r="S35" i="7"/>
  <c r="K35" i="7"/>
  <c r="AC34" i="7"/>
  <c r="U34" i="7"/>
  <c r="M34" i="7"/>
  <c r="E34" i="7"/>
  <c r="W33" i="7"/>
  <c r="O33" i="7"/>
  <c r="G33" i="7"/>
  <c r="Y32" i="7"/>
  <c r="Q32" i="7"/>
  <c r="I32" i="7"/>
  <c r="AA31" i="7"/>
  <c r="S31" i="7"/>
  <c r="K31" i="7"/>
  <c r="AC30" i="7"/>
  <c r="U30" i="7"/>
  <c r="M30" i="7"/>
  <c r="E30" i="7"/>
  <c r="W29" i="7"/>
  <c r="O29" i="7"/>
  <c r="G29" i="7"/>
  <c r="Y28" i="7"/>
  <c r="Q28" i="7"/>
  <c r="I28" i="7"/>
  <c r="AA27" i="7"/>
  <c r="S27" i="7"/>
  <c r="K27" i="7"/>
  <c r="AC26" i="7"/>
  <c r="U26" i="7"/>
  <c r="M26" i="7"/>
  <c r="E26" i="7"/>
  <c r="W25" i="7"/>
  <c r="O25" i="7"/>
  <c r="G25" i="7"/>
  <c r="Y24" i="7"/>
  <c r="Q24" i="7"/>
  <c r="I24" i="7"/>
  <c r="AA23" i="7"/>
  <c r="S23" i="7"/>
  <c r="K23" i="7"/>
  <c r="AC22" i="7"/>
  <c r="U22" i="7"/>
  <c r="M22" i="7"/>
  <c r="E22" i="7"/>
  <c r="W21" i="7"/>
  <c r="O21" i="7"/>
  <c r="G21" i="7"/>
  <c r="Y20" i="7"/>
  <c r="Q20" i="7"/>
  <c r="I20" i="7"/>
  <c r="AA19" i="7"/>
  <c r="S19" i="7"/>
  <c r="K19" i="7"/>
  <c r="AC18" i="7"/>
  <c r="U18" i="7"/>
  <c r="M18" i="7"/>
  <c r="E18" i="7"/>
  <c r="W17" i="7"/>
  <c r="O17" i="7"/>
  <c r="G17" i="7"/>
  <c r="Y16" i="7"/>
  <c r="Q16" i="7"/>
  <c r="I16" i="7"/>
  <c r="AA15" i="7"/>
  <c r="S15" i="7"/>
  <c r="K15" i="7"/>
  <c r="AC14" i="7"/>
  <c r="U14" i="7"/>
  <c r="M14" i="7"/>
  <c r="E14" i="7"/>
  <c r="W13" i="7"/>
  <c r="O13" i="7"/>
  <c r="G13" i="7"/>
  <c r="Y12" i="7"/>
  <c r="Q12" i="7"/>
  <c r="I12" i="7"/>
  <c r="AA11" i="7"/>
  <c r="S11" i="7"/>
  <c r="K11" i="7"/>
  <c r="AC10" i="7"/>
  <c r="U10" i="7"/>
  <c r="M10" i="7"/>
  <c r="E10" i="7"/>
  <c r="W9" i="7"/>
  <c r="O9" i="7"/>
  <c r="G9" i="7"/>
  <c r="Y8" i="7"/>
  <c r="Q8" i="7"/>
  <c r="I8" i="7"/>
  <c r="V28" i="7"/>
  <c r="L21" i="7"/>
  <c r="H19" i="7"/>
  <c r="T17" i="7"/>
  <c r="F16" i="7"/>
  <c r="AB13" i="7"/>
  <c r="F12" i="7"/>
  <c r="T9" i="7"/>
  <c r="X36" i="7"/>
  <c r="P36" i="7"/>
  <c r="H36" i="7"/>
  <c r="Z35" i="7"/>
  <c r="R35" i="7"/>
  <c r="J35" i="7"/>
  <c r="AB34" i="7"/>
  <c r="T34" i="7"/>
  <c r="L34" i="7"/>
  <c r="D34" i="7"/>
  <c r="V33" i="7"/>
  <c r="N33" i="7"/>
  <c r="F33" i="7"/>
  <c r="X32" i="7"/>
  <c r="P32" i="7"/>
  <c r="H32" i="7"/>
  <c r="Z31" i="7"/>
  <c r="R31" i="7"/>
  <c r="J31" i="7"/>
  <c r="AB30" i="7"/>
  <c r="T30" i="7"/>
  <c r="L30" i="7"/>
  <c r="D30" i="7"/>
  <c r="V29" i="7"/>
  <c r="N29" i="7"/>
  <c r="F29" i="7"/>
  <c r="X28" i="7"/>
  <c r="P28" i="7"/>
  <c r="H28" i="7"/>
  <c r="Z27" i="7"/>
  <c r="R27" i="7"/>
  <c r="J27" i="7"/>
  <c r="AB26" i="7"/>
  <c r="T26" i="7"/>
  <c r="L26" i="7"/>
  <c r="D26" i="7"/>
  <c r="V25" i="7"/>
  <c r="N25" i="7"/>
  <c r="F25" i="7"/>
  <c r="X24" i="7"/>
  <c r="P24" i="7"/>
  <c r="H24" i="7"/>
  <c r="Z23" i="7"/>
  <c r="R23" i="7"/>
  <c r="J23" i="7"/>
  <c r="AB22" i="7"/>
  <c r="T22" i="7"/>
  <c r="L22" i="7"/>
  <c r="D22" i="7"/>
  <c r="V21" i="7"/>
  <c r="N21" i="7"/>
  <c r="F21" i="7"/>
  <c r="X20" i="7"/>
  <c r="P20" i="7"/>
  <c r="H20" i="7"/>
  <c r="Z19" i="7"/>
  <c r="R19" i="7"/>
  <c r="J19" i="7"/>
  <c r="AB18" i="7"/>
  <c r="T18" i="7"/>
  <c r="L18" i="7"/>
  <c r="D18" i="7"/>
  <c r="V17" i="7"/>
  <c r="N17" i="7"/>
  <c r="F17" i="7"/>
  <c r="X16" i="7"/>
  <c r="P16" i="7"/>
  <c r="H16" i="7"/>
  <c r="Z15" i="7"/>
  <c r="R15" i="7"/>
  <c r="J15" i="7"/>
  <c r="AB14" i="7"/>
  <c r="T14" i="7"/>
  <c r="L14" i="7"/>
  <c r="D14" i="7"/>
  <c r="V13" i="7"/>
  <c r="N13" i="7"/>
  <c r="F13" i="7"/>
  <c r="X12" i="7"/>
  <c r="P12" i="7"/>
  <c r="H12" i="7"/>
  <c r="Z11" i="7"/>
  <c r="R11" i="7"/>
  <c r="J11" i="7"/>
  <c r="AB10" i="7"/>
  <c r="T10" i="7"/>
  <c r="L10" i="7"/>
  <c r="D10" i="7"/>
  <c r="V9" i="7"/>
  <c r="N9" i="7"/>
  <c r="F9" i="7"/>
  <c r="X8" i="7"/>
  <c r="P8" i="7"/>
  <c r="H8" i="7"/>
  <c r="N36" i="7"/>
  <c r="F36" i="7"/>
  <c r="P35" i="7"/>
  <c r="Z34" i="7"/>
  <c r="R34" i="7"/>
  <c r="J34" i="7"/>
  <c r="T33" i="7"/>
  <c r="D33" i="7"/>
  <c r="N32" i="7"/>
  <c r="X31" i="7"/>
  <c r="H31" i="7"/>
  <c r="R30" i="7"/>
  <c r="AB29" i="7"/>
  <c r="N28" i="7"/>
  <c r="P27" i="7"/>
  <c r="Z26" i="7"/>
  <c r="AB25" i="7"/>
  <c r="L25" i="7"/>
  <c r="V24" i="7"/>
  <c r="F24" i="7"/>
  <c r="P23" i="7"/>
  <c r="Z22" i="7"/>
  <c r="J22" i="7"/>
  <c r="T21" i="7"/>
  <c r="N20" i="7"/>
  <c r="R18" i="7"/>
  <c r="V16" i="7"/>
  <c r="H15" i="7"/>
  <c r="L13" i="7"/>
  <c r="P11" i="7"/>
  <c r="L9" i="7"/>
  <c r="W36" i="7"/>
  <c r="O36" i="7"/>
  <c r="G36" i="7"/>
  <c r="Y35" i="7"/>
  <c r="Q35" i="7"/>
  <c r="I35" i="7"/>
  <c r="AA34" i="7"/>
  <c r="S34" i="7"/>
  <c r="K34" i="7"/>
  <c r="AC33" i="7"/>
  <c r="U33" i="7"/>
  <c r="M33" i="7"/>
  <c r="E33" i="7"/>
  <c r="W32" i="7"/>
  <c r="O32" i="7"/>
  <c r="G32" i="7"/>
  <c r="Y31" i="7"/>
  <c r="Q31" i="7"/>
  <c r="I31" i="7"/>
  <c r="AA30" i="7"/>
  <c r="S30" i="7"/>
  <c r="K30" i="7"/>
  <c r="AC29" i="7"/>
  <c r="U29" i="7"/>
  <c r="M29" i="7"/>
  <c r="E29" i="7"/>
  <c r="W28" i="7"/>
  <c r="O28" i="7"/>
  <c r="G28" i="7"/>
  <c r="Y27" i="7"/>
  <c r="Q27" i="7"/>
  <c r="I27" i="7"/>
  <c r="AA26" i="7"/>
  <c r="S26" i="7"/>
  <c r="K26" i="7"/>
  <c r="AC25" i="7"/>
  <c r="U25" i="7"/>
  <c r="M25" i="7"/>
  <c r="E25" i="7"/>
  <c r="W24" i="7"/>
  <c r="O24" i="7"/>
  <c r="G24" i="7"/>
  <c r="Y23" i="7"/>
  <c r="Q23" i="7"/>
  <c r="I23" i="7"/>
  <c r="AA22" i="7"/>
  <c r="S22" i="7"/>
  <c r="K22" i="7"/>
  <c r="AC21" i="7"/>
  <c r="U21" i="7"/>
  <c r="M21" i="7"/>
  <c r="E21" i="7"/>
  <c r="W20" i="7"/>
  <c r="O20" i="7"/>
  <c r="G20" i="7"/>
  <c r="Y19" i="7"/>
  <c r="Q19" i="7"/>
  <c r="I19" i="7"/>
  <c r="AA18" i="7"/>
  <c r="S18" i="7"/>
  <c r="K18" i="7"/>
  <c r="AC17" i="7"/>
  <c r="U17" i="7"/>
  <c r="M17" i="7"/>
  <c r="E17" i="7"/>
  <c r="W16" i="7"/>
  <c r="O16" i="7"/>
  <c r="G16" i="7"/>
  <c r="Y15" i="7"/>
  <c r="Q15" i="7"/>
  <c r="I15" i="7"/>
  <c r="AA14" i="7"/>
  <c r="S14" i="7"/>
  <c r="K14" i="7"/>
  <c r="AC13" i="7"/>
  <c r="U13" i="7"/>
  <c r="M13" i="7"/>
  <c r="E13" i="7"/>
  <c r="W12" i="7"/>
  <c r="O12" i="7"/>
  <c r="G12" i="7"/>
  <c r="Y11" i="7"/>
  <c r="Q11" i="7"/>
  <c r="I11" i="7"/>
  <c r="AA10" i="7"/>
  <c r="S10" i="7"/>
  <c r="K10" i="7"/>
  <c r="AC9" i="7"/>
  <c r="U9" i="7"/>
  <c r="M9" i="7"/>
  <c r="E9" i="7"/>
  <c r="W8" i="7"/>
  <c r="O8" i="7"/>
  <c r="G8" i="7"/>
  <c r="V36" i="7"/>
  <c r="X35" i="7"/>
  <c r="H35" i="7"/>
  <c r="AB33" i="7"/>
  <c r="L33" i="7"/>
  <c r="V32" i="7"/>
  <c r="F32" i="7"/>
  <c r="P31" i="7"/>
  <c r="Z30" i="7"/>
  <c r="J30" i="7"/>
  <c r="T29" i="7"/>
  <c r="X27" i="7"/>
  <c r="H27" i="7"/>
  <c r="R26" i="7"/>
  <c r="T25" i="7"/>
  <c r="D25" i="7"/>
  <c r="N24" i="7"/>
  <c r="X23" i="7"/>
  <c r="H23" i="7"/>
  <c r="R22" i="7"/>
  <c r="AB21" i="7"/>
  <c r="V20" i="7"/>
  <c r="X19" i="7"/>
  <c r="J18" i="7"/>
  <c r="N16" i="7"/>
  <c r="R14" i="7"/>
  <c r="N12" i="7"/>
  <c r="J10" i="7"/>
  <c r="F8" i="7"/>
  <c r="D8" i="7"/>
  <c r="F510" i="8" l="1"/>
  <c r="F671" i="8"/>
  <c r="F129" i="8"/>
  <c r="F498" i="8"/>
  <c r="F519" i="8"/>
  <c r="F640" i="8"/>
  <c r="F739" i="8"/>
  <c r="F521" i="8"/>
  <c r="F462" i="8"/>
  <c r="F282" i="8"/>
  <c r="F143" i="8"/>
  <c r="F635" i="8"/>
  <c r="F576" i="8"/>
  <c r="F729" i="8"/>
  <c r="F254" i="8"/>
  <c r="F440" i="8"/>
  <c r="F488" i="8"/>
  <c r="F628" i="8"/>
  <c r="F637" i="8"/>
  <c r="F476" i="8"/>
  <c r="F369" i="8"/>
  <c r="F325" i="8"/>
  <c r="F355" i="8"/>
  <c r="F375" i="8"/>
  <c r="F636" i="8"/>
  <c r="F653" i="8"/>
  <c r="F337" i="8"/>
  <c r="F104" i="8"/>
  <c r="F20" i="8"/>
  <c r="F295" i="8"/>
  <c r="F719" i="8"/>
  <c r="F467" i="8"/>
  <c r="F187" i="8"/>
  <c r="F732" i="8"/>
  <c r="F395" i="8"/>
  <c r="F587" i="8"/>
  <c r="F607" i="8"/>
  <c r="F327" i="8"/>
  <c r="F115" i="8"/>
  <c r="F132" i="8"/>
  <c r="F744" i="8"/>
  <c r="F336" i="8"/>
  <c r="F529" i="8"/>
  <c r="F404" i="8"/>
  <c r="F300" i="8"/>
  <c r="F122" i="8"/>
  <c r="F663" i="8"/>
  <c r="F330" i="8"/>
  <c r="F548" i="8"/>
  <c r="F542" i="8"/>
  <c r="F180" i="8"/>
  <c r="F50" i="8"/>
  <c r="F67" i="8"/>
  <c r="F608" i="8"/>
  <c r="F271" i="8"/>
  <c r="F59" i="8"/>
  <c r="F231" i="8"/>
  <c r="F492" i="8"/>
  <c r="F159" i="8"/>
  <c r="F48" i="8"/>
  <c r="F371" i="8"/>
  <c r="F91" i="8"/>
  <c r="F632" i="8"/>
  <c r="F649" i="8"/>
  <c r="F259" i="8"/>
  <c r="F100" i="8"/>
  <c r="F544" i="8"/>
  <c r="F669" i="8"/>
  <c r="F27" i="8"/>
  <c r="F296" i="8"/>
  <c r="F236" i="8"/>
  <c r="F24" i="8"/>
  <c r="F444" i="8"/>
  <c r="F232" i="8"/>
  <c r="F656" i="8"/>
  <c r="F119" i="8"/>
  <c r="F164" i="8"/>
  <c r="F181" i="8"/>
  <c r="F722" i="8"/>
  <c r="F385" i="8"/>
  <c r="F173" i="8"/>
  <c r="F249" i="8"/>
  <c r="F650" i="8"/>
  <c r="F68" i="8"/>
  <c r="F118" i="8"/>
  <c r="F659" i="8"/>
  <c r="F326" i="8"/>
  <c r="F114" i="8"/>
  <c r="F538" i="8"/>
  <c r="F459" i="8"/>
  <c r="F46" i="8"/>
  <c r="F584" i="8"/>
  <c r="F604" i="8"/>
  <c r="F267" i="8"/>
  <c r="F55" i="8"/>
  <c r="F281" i="8"/>
  <c r="F262" i="8"/>
  <c r="F194" i="8"/>
  <c r="F297" i="8"/>
  <c r="F85" i="8"/>
  <c r="F505" i="8"/>
  <c r="F211" i="8"/>
  <c r="F717" i="8"/>
  <c r="F437" i="8"/>
  <c r="F225" i="8"/>
  <c r="F242" i="8"/>
  <c r="F30" i="8"/>
  <c r="F446" i="8"/>
  <c r="F116" i="8"/>
  <c r="F25" i="8"/>
  <c r="F457" i="8"/>
  <c r="F45" i="8"/>
  <c r="F268" i="8"/>
  <c r="F733" i="8"/>
  <c r="F674" i="8"/>
  <c r="F377" i="8"/>
  <c r="F503" i="8"/>
  <c r="F94" i="8"/>
  <c r="F372" i="8"/>
  <c r="F309" i="8"/>
  <c r="F504" i="8"/>
  <c r="F458" i="8"/>
  <c r="F700" i="8"/>
  <c r="F433" i="8"/>
  <c r="F125" i="8"/>
  <c r="F708" i="8"/>
  <c r="F163" i="8"/>
  <c r="F95" i="8"/>
  <c r="F317" i="8"/>
  <c r="F421" i="8"/>
  <c r="F654" i="8"/>
  <c r="F658" i="8"/>
  <c r="F305" i="8"/>
  <c r="F109" i="8"/>
  <c r="F513" i="8"/>
  <c r="F184" i="8"/>
  <c r="F725" i="8"/>
  <c r="F445" i="8"/>
  <c r="F233" i="8"/>
  <c r="F250" i="8"/>
  <c r="F581" i="8"/>
  <c r="F454" i="8"/>
  <c r="F223" i="8"/>
  <c r="F18" i="8"/>
  <c r="F251" i="8"/>
  <c r="F255" i="8"/>
  <c r="F537" i="8"/>
  <c r="F748" i="8"/>
  <c r="F745" i="8"/>
  <c r="F416" i="8"/>
  <c r="F204" i="8"/>
  <c r="F677" i="8"/>
  <c r="F465" i="8"/>
  <c r="F482" i="8"/>
  <c r="F234" i="8"/>
  <c r="F686" i="8"/>
  <c r="F370" i="8"/>
  <c r="F474" i="8"/>
  <c r="F190" i="8"/>
  <c r="F472" i="8"/>
  <c r="F260" i="8"/>
  <c r="F680" i="8"/>
  <c r="F162" i="8"/>
  <c r="F139" i="8"/>
  <c r="F612" i="8"/>
  <c r="F400" i="8"/>
  <c r="F417" i="8"/>
  <c r="F84" i="8"/>
  <c r="F621" i="8"/>
  <c r="F528" i="8"/>
  <c r="F704" i="8"/>
  <c r="F316" i="8"/>
  <c r="F509" i="8"/>
  <c r="F294" i="8"/>
  <c r="F721" i="8"/>
  <c r="F441" i="8"/>
  <c r="F229" i="8"/>
  <c r="F246" i="8"/>
  <c r="F329" i="8"/>
  <c r="F450" i="8"/>
  <c r="F582" i="8"/>
  <c r="F160" i="8"/>
  <c r="F4" i="8"/>
  <c r="F247" i="8"/>
  <c r="F586" i="8"/>
  <c r="F374" i="8"/>
  <c r="F41" i="8"/>
  <c r="F496" i="8"/>
  <c r="F253" i="8"/>
  <c r="F66" i="8"/>
  <c r="F514" i="8"/>
  <c r="F531" i="8"/>
  <c r="F319" i="8"/>
  <c r="F735" i="8"/>
  <c r="F523" i="8"/>
  <c r="F493" i="8"/>
  <c r="F426" i="8"/>
  <c r="F137" i="8"/>
  <c r="F468" i="8"/>
  <c r="F256" i="8"/>
  <c r="F676" i="8"/>
  <c r="F464" i="8"/>
  <c r="F135" i="8"/>
  <c r="F351" i="8"/>
  <c r="F396" i="8"/>
  <c r="F413" i="8"/>
  <c r="F201" i="8"/>
  <c r="F617" i="8"/>
  <c r="F405" i="8"/>
  <c r="F638" i="8"/>
  <c r="F275" i="8"/>
  <c r="F182" i="8"/>
  <c r="F647" i="8"/>
  <c r="F435" i="8"/>
  <c r="F102" i="8"/>
  <c r="F402" i="8"/>
  <c r="F314" i="8"/>
  <c r="F34" i="8"/>
  <c r="F575" i="8"/>
  <c r="F592" i="8"/>
  <c r="F264" i="8"/>
  <c r="F43" i="8"/>
  <c r="F358" i="8"/>
  <c r="F286" i="8"/>
  <c r="F479" i="8"/>
  <c r="F257" i="8"/>
  <c r="F487" i="8"/>
  <c r="F192" i="8"/>
  <c r="F414" i="8"/>
  <c r="F299" i="8"/>
  <c r="F471" i="8"/>
  <c r="F306" i="8"/>
  <c r="F40" i="8"/>
  <c r="F517" i="8"/>
  <c r="F670" i="8"/>
  <c r="F368" i="8"/>
  <c r="F155" i="8"/>
  <c r="F645" i="8"/>
  <c r="F96" i="8"/>
  <c r="F675" i="8"/>
  <c r="F387" i="8"/>
  <c r="F315" i="8"/>
  <c r="F239" i="8"/>
  <c r="F557" i="8"/>
  <c r="F655" i="8"/>
  <c r="F322" i="8"/>
  <c r="F110" i="8"/>
  <c r="F534" i="8"/>
  <c r="F439" i="8"/>
  <c r="F42" i="8"/>
  <c r="F272" i="8"/>
  <c r="F600" i="8"/>
  <c r="F263" i="8"/>
  <c r="F51" i="8"/>
  <c r="F334" i="8"/>
  <c r="F665" i="8"/>
  <c r="F589" i="8"/>
  <c r="F443" i="8"/>
  <c r="F134" i="8"/>
  <c r="F554" i="8"/>
  <c r="F342" i="8"/>
  <c r="F13" i="8"/>
  <c r="F614" i="8"/>
  <c r="F274" i="8"/>
  <c r="F158" i="8"/>
  <c r="F79" i="8"/>
  <c r="F495" i="8"/>
  <c r="F283" i="8"/>
  <c r="F90" i="8"/>
  <c r="F150" i="8"/>
  <c r="F76" i="8"/>
  <c r="F69" i="8"/>
  <c r="F610" i="8"/>
  <c r="F277" i="8"/>
  <c r="F583" i="8"/>
  <c r="F489" i="8"/>
  <c r="F209" i="8"/>
  <c r="F750" i="8"/>
  <c r="F14" i="8"/>
  <c r="F386" i="8"/>
  <c r="F218" i="8"/>
  <c r="F308" i="8"/>
  <c r="F651" i="8"/>
  <c r="F215" i="8"/>
  <c r="F106" i="8"/>
  <c r="F530" i="8"/>
  <c r="F318" i="8"/>
  <c r="F38" i="8"/>
  <c r="F579" i="8"/>
  <c r="F596" i="8"/>
  <c r="F52" i="8"/>
  <c r="F47" i="8"/>
  <c r="F73" i="8"/>
  <c r="F754" i="8"/>
  <c r="F301" i="8"/>
  <c r="F235" i="8"/>
  <c r="F183" i="8"/>
  <c r="F724" i="8"/>
  <c r="F391" i="8"/>
  <c r="F687" i="8"/>
  <c r="F603" i="8"/>
  <c r="F323" i="8"/>
  <c r="F111" i="8"/>
  <c r="F128" i="8"/>
  <c r="F666" i="8"/>
  <c r="F332" i="8"/>
  <c r="F430" i="8"/>
  <c r="F266" i="8"/>
  <c r="F447" i="8"/>
  <c r="F597" i="8"/>
  <c r="F65" i="8"/>
  <c r="F606" i="8"/>
  <c r="F273" i="8"/>
  <c r="F93" i="8"/>
  <c r="F485" i="8"/>
  <c r="F205" i="8"/>
  <c r="F746" i="8"/>
  <c r="F10" i="8"/>
  <c r="F551" i="8"/>
  <c r="F214" i="8"/>
  <c r="F755" i="8"/>
  <c r="F599" i="8"/>
  <c r="F178" i="8"/>
  <c r="F646" i="8"/>
  <c r="F244" i="8"/>
  <c r="F321" i="8"/>
  <c r="F452" i="8"/>
  <c r="F644" i="8"/>
  <c r="F664" i="8"/>
  <c r="F384" i="8"/>
  <c r="F172" i="8"/>
  <c r="F189" i="8"/>
  <c r="F276" i="8"/>
  <c r="F393" i="8"/>
  <c r="F303" i="8"/>
  <c r="F378" i="8"/>
  <c r="F313" i="8"/>
  <c r="F453" i="8"/>
  <c r="F562" i="8"/>
  <c r="F291" i="8"/>
  <c r="F35" i="8"/>
  <c r="F19" i="8"/>
  <c r="F341" i="8"/>
  <c r="F451" i="8"/>
  <c r="F613" i="8"/>
  <c r="F401" i="8"/>
  <c r="F175" i="8"/>
  <c r="F381" i="8"/>
  <c r="F422" i="8"/>
  <c r="F227" i="8"/>
  <c r="F484" i="8"/>
  <c r="F151" i="8"/>
  <c r="F692" i="8"/>
  <c r="F363" i="8"/>
  <c r="F105" i="8"/>
  <c r="F624" i="8"/>
  <c r="F117" i="8"/>
  <c r="F429" i="8"/>
  <c r="F92" i="8"/>
  <c r="F633" i="8"/>
  <c r="F631" i="8"/>
  <c r="F60" i="8"/>
  <c r="F64" i="8"/>
  <c r="F419" i="8"/>
  <c r="F618" i="8"/>
  <c r="F627" i="8"/>
  <c r="F298" i="8"/>
  <c r="F86" i="8"/>
  <c r="F559" i="8"/>
  <c r="F347" i="8"/>
  <c r="F364" i="8"/>
  <c r="F630" i="8"/>
  <c r="F568" i="8"/>
  <c r="F37" i="8"/>
  <c r="F248" i="8"/>
  <c r="F752" i="8"/>
  <c r="F456" i="8"/>
  <c r="F127" i="8"/>
  <c r="F668" i="8"/>
  <c r="F388" i="8"/>
  <c r="F145" i="8"/>
  <c r="F193" i="8"/>
  <c r="F177" i="8"/>
  <c r="F397" i="8"/>
  <c r="F667" i="8"/>
  <c r="F71" i="8"/>
  <c r="F2" i="8"/>
  <c r="F23" i="8"/>
  <c r="F533" i="8"/>
  <c r="F723" i="8"/>
  <c r="F741" i="8"/>
  <c r="F237" i="8"/>
  <c r="F200" i="8"/>
  <c r="F673" i="8"/>
  <c r="F461" i="8"/>
  <c r="F478" i="8"/>
  <c r="F736" i="8"/>
  <c r="F682" i="8"/>
  <c r="F455" i="8"/>
  <c r="F107" i="8"/>
  <c r="F354" i="8"/>
  <c r="F585" i="8"/>
  <c r="F415" i="8"/>
  <c r="F203" i="8"/>
  <c r="F623" i="8"/>
  <c r="F284" i="8"/>
  <c r="F82" i="8"/>
  <c r="F555" i="8"/>
  <c r="F343" i="8"/>
  <c r="F360" i="8"/>
  <c r="F320" i="8"/>
  <c r="F564" i="8"/>
  <c r="F304" i="8"/>
  <c r="F44" i="8"/>
  <c r="F707" i="8"/>
  <c r="F711" i="8"/>
  <c r="F594" i="8"/>
  <c r="F626" i="8"/>
  <c r="F49" i="8"/>
  <c r="F473" i="8"/>
  <c r="F261" i="8"/>
  <c r="F734" i="8"/>
  <c r="F522" i="8"/>
  <c r="F539" i="8"/>
  <c r="F520" i="8"/>
  <c r="F743" i="8"/>
  <c r="F146" i="8"/>
  <c r="F179" i="8"/>
  <c r="F730" i="8"/>
  <c r="F312" i="8"/>
  <c r="F258" i="8"/>
  <c r="F412" i="8"/>
  <c r="F406" i="8"/>
  <c r="F120" i="8"/>
  <c r="F219" i="8"/>
  <c r="F166" i="8"/>
  <c r="F62" i="8"/>
  <c r="F31" i="8"/>
  <c r="F672" i="8"/>
  <c r="F392" i="8"/>
  <c r="F705" i="8"/>
  <c r="F61" i="8"/>
  <c r="F57" i="8"/>
  <c r="F742" i="8"/>
  <c r="F547" i="8"/>
  <c r="F210" i="8"/>
  <c r="F751" i="8"/>
  <c r="F652" i="8"/>
  <c r="F678" i="8"/>
  <c r="F715" i="8"/>
  <c r="F293" i="8"/>
  <c r="F81" i="8"/>
  <c r="F501" i="8"/>
  <c r="F289" i="8"/>
  <c r="F713" i="8"/>
  <c r="F349" i="8"/>
  <c r="F221" i="8"/>
  <c r="F238" i="8"/>
  <c r="F26" i="8"/>
  <c r="F442" i="8"/>
  <c r="F230" i="8"/>
  <c r="F123" i="8"/>
  <c r="F601" i="8"/>
  <c r="F605" i="8"/>
  <c r="F16" i="8"/>
  <c r="F345" i="8"/>
  <c r="F224" i="8"/>
  <c r="F648" i="8"/>
  <c r="F436" i="8"/>
  <c r="F156" i="8"/>
  <c r="F697" i="8"/>
  <c r="F714" i="8"/>
  <c r="F466" i="8"/>
  <c r="F165" i="8"/>
  <c r="F695" i="8"/>
  <c r="F598" i="8"/>
  <c r="F265" i="8"/>
  <c r="F53" i="8"/>
  <c r="F477" i="8"/>
  <c r="F154" i="8"/>
  <c r="F738" i="8"/>
  <c r="F394" i="8"/>
  <c r="F543" i="8"/>
  <c r="F206" i="8"/>
  <c r="F747" i="8"/>
  <c r="F737" i="8"/>
  <c r="F683" i="8"/>
  <c r="F7" i="8"/>
  <c r="F11" i="8"/>
  <c r="F130" i="8"/>
  <c r="F101" i="8"/>
  <c r="F338" i="8"/>
  <c r="F9" i="8"/>
  <c r="F550" i="8"/>
  <c r="F270" i="8"/>
  <c r="F58" i="8"/>
  <c r="F75" i="8"/>
  <c r="F691" i="8"/>
  <c r="F279" i="8"/>
  <c r="F423" i="8"/>
  <c r="F170" i="8"/>
  <c r="F540" i="8"/>
  <c r="F373" i="8"/>
  <c r="F12" i="8"/>
  <c r="F88" i="8"/>
  <c r="F220" i="8"/>
  <c r="F701" i="8"/>
  <c r="F432" i="8"/>
  <c r="F152" i="8"/>
  <c r="F693" i="8"/>
  <c r="F710" i="8"/>
  <c r="F622" i="8"/>
  <c r="F161" i="8"/>
  <c r="F532" i="8"/>
  <c r="F213" i="8"/>
  <c r="F292" i="8"/>
  <c r="F553" i="8"/>
  <c r="F191" i="8"/>
  <c r="F611" i="8"/>
  <c r="F399" i="8"/>
  <c r="F70" i="8"/>
  <c r="F552" i="8"/>
  <c r="F331" i="8"/>
  <c r="F36" i="8"/>
  <c r="F136" i="8"/>
  <c r="F527" i="8"/>
  <c r="F340" i="8"/>
  <c r="F566" i="8"/>
  <c r="F507" i="8"/>
  <c r="F518" i="8"/>
  <c r="F563" i="8"/>
  <c r="F470" i="8"/>
  <c r="F21" i="8"/>
  <c r="F72" i="8"/>
  <c r="F567" i="8"/>
  <c r="F483" i="8"/>
  <c r="F449" i="8"/>
  <c r="F367" i="8"/>
  <c r="F243" i="8"/>
  <c r="F460" i="8"/>
  <c r="F56" i="8"/>
  <c r="F328" i="8"/>
  <c r="F602" i="8"/>
  <c r="F481" i="8"/>
  <c r="F6" i="8"/>
  <c r="F353" i="8"/>
  <c r="F199" i="8"/>
  <c r="F407" i="8"/>
  <c r="F5" i="8"/>
  <c r="F356" i="8"/>
  <c r="F560" i="8"/>
  <c r="F32" i="8"/>
  <c r="F703" i="8"/>
  <c r="F98" i="8"/>
  <c r="F639" i="8"/>
  <c r="F469" i="8"/>
  <c r="F571" i="8"/>
  <c r="F588" i="8"/>
  <c r="F376" i="8"/>
  <c r="F39" i="8"/>
  <c r="F580" i="8"/>
  <c r="F196" i="8"/>
  <c r="F186" i="8"/>
  <c r="F97" i="8"/>
  <c r="F366" i="8"/>
  <c r="F33" i="8"/>
  <c r="F574" i="8"/>
  <c r="F245" i="8"/>
  <c r="F500" i="8"/>
  <c r="F506" i="8"/>
  <c r="F508" i="8"/>
  <c r="F311" i="8"/>
  <c r="F727" i="8"/>
  <c r="F515" i="8"/>
  <c r="F410" i="8"/>
  <c r="F195" i="8"/>
  <c r="F615" i="8"/>
  <c r="F403" i="8"/>
  <c r="F74" i="8"/>
  <c r="F398" i="8"/>
  <c r="F335" i="8"/>
  <c r="F409" i="8"/>
  <c r="F140" i="8"/>
  <c r="F556" i="8"/>
  <c r="F344" i="8"/>
  <c r="F578" i="8"/>
  <c r="F198" i="8"/>
  <c r="F593" i="8"/>
  <c r="F202" i="8"/>
  <c r="F480" i="8"/>
  <c r="F174" i="8"/>
  <c r="F688" i="8"/>
  <c r="F359" i="8"/>
  <c r="F491" i="8"/>
  <c r="F620" i="8"/>
  <c r="F89" i="8"/>
  <c r="F425" i="8"/>
  <c r="F641" i="8"/>
  <c r="F629" i="8"/>
  <c r="F728" i="8"/>
  <c r="F718" i="8"/>
  <c r="F357" i="8"/>
  <c r="F361" i="8"/>
  <c r="F362" i="8"/>
  <c r="F740" i="8"/>
  <c r="F570" i="8"/>
  <c r="F241" i="8"/>
  <c r="F29" i="8"/>
  <c r="F502" i="8"/>
  <c r="F290" i="8"/>
  <c r="F307" i="8"/>
  <c r="F113" i="8"/>
  <c r="F511" i="8"/>
  <c r="F126" i="8"/>
  <c r="F54" i="8"/>
  <c r="F80" i="8"/>
  <c r="F569" i="8"/>
  <c r="F541" i="8"/>
  <c r="F208" i="8"/>
  <c r="F749" i="8"/>
  <c r="F420" i="8"/>
  <c r="F390" i="8"/>
  <c r="F681" i="8"/>
  <c r="F516" i="8"/>
  <c r="F486" i="8"/>
  <c r="F149" i="8"/>
  <c r="F690" i="8"/>
  <c r="F176" i="8"/>
  <c r="F382" i="8"/>
  <c r="F590" i="8"/>
  <c r="F535" i="8"/>
  <c r="F525" i="8"/>
  <c r="F147" i="8"/>
  <c r="F142" i="8"/>
  <c r="F87" i="8"/>
  <c r="F427" i="8"/>
  <c r="F573" i="8"/>
  <c r="F536" i="8"/>
  <c r="F188" i="8"/>
  <c r="F696" i="8"/>
  <c r="F228" i="8"/>
  <c r="F252" i="8"/>
  <c r="F131" i="8"/>
  <c r="F197" i="8"/>
  <c r="F365" i="8"/>
  <c r="F269" i="8"/>
  <c r="F463" i="8"/>
  <c r="F546" i="8"/>
  <c r="F625" i="8"/>
  <c r="F411" i="8"/>
  <c r="F619" i="8"/>
  <c r="F78" i="8"/>
  <c r="F339" i="8"/>
  <c r="F144" i="8"/>
  <c r="F348" i="8"/>
  <c r="F222" i="8"/>
  <c r="F643" i="8"/>
  <c r="F431" i="8"/>
  <c r="F310" i="8"/>
  <c r="F15" i="8"/>
  <c r="F526" i="8"/>
  <c r="F572" i="8"/>
  <c r="F141" i="8"/>
  <c r="F8" i="8"/>
  <c r="F549" i="8"/>
  <c r="F216" i="8"/>
  <c r="F679" i="8"/>
  <c r="F428" i="8"/>
  <c r="F148" i="8"/>
  <c r="F689" i="8"/>
  <c r="F706" i="8"/>
  <c r="F494" i="8"/>
  <c r="F157" i="8"/>
  <c r="F3" i="8"/>
  <c r="F616" i="8"/>
  <c r="F169" i="8"/>
  <c r="F699" i="8"/>
  <c r="F240" i="8"/>
  <c r="F28" i="8"/>
  <c r="F448" i="8"/>
  <c r="F565" i="8"/>
  <c r="F660" i="8"/>
  <c r="F380" i="8"/>
  <c r="F168" i="8"/>
  <c r="F185" i="8"/>
  <c r="F726" i="8"/>
  <c r="F389" i="8"/>
  <c r="F642" i="8"/>
  <c r="F288" i="8"/>
  <c r="F524" i="8"/>
  <c r="F577" i="8"/>
  <c r="F716" i="8"/>
  <c r="F383" i="8"/>
  <c r="F171" i="8"/>
  <c r="F595" i="8"/>
  <c r="F512" i="8"/>
  <c r="F103" i="8"/>
  <c r="F698" i="8"/>
  <c r="F661" i="8"/>
  <c r="F324" i="8"/>
  <c r="F112" i="8"/>
  <c r="F662" i="8"/>
  <c r="F545" i="8"/>
  <c r="F212" i="8"/>
  <c r="F753" i="8"/>
  <c r="F424" i="8"/>
  <c r="F408" i="8"/>
  <c r="F685" i="8"/>
  <c r="F702" i="8"/>
  <c r="F490" i="8"/>
  <c r="F153" i="8"/>
  <c r="F694" i="8"/>
  <c r="F302" i="8"/>
  <c r="F121" i="8"/>
  <c r="F133" i="8"/>
  <c r="F333" i="8"/>
  <c r="F77" i="8"/>
  <c r="F497" i="8"/>
  <c r="F285" i="8"/>
  <c r="F709" i="8"/>
  <c r="F561" i="8"/>
  <c r="F217" i="8"/>
  <c r="F280" i="8"/>
  <c r="F22" i="8"/>
  <c r="F438" i="8"/>
  <c r="F226" i="8"/>
  <c r="F684" i="8"/>
  <c r="F731" i="8"/>
  <c r="F475" i="8"/>
  <c r="F609" i="8"/>
  <c r="F712" i="8"/>
  <c r="F379" i="8"/>
  <c r="F167" i="8"/>
  <c r="F591" i="8"/>
  <c r="F434" i="8"/>
  <c r="F99" i="8"/>
  <c r="F207" i="8"/>
  <c r="F657" i="8"/>
  <c r="F352" i="8"/>
  <c r="F108" i="8"/>
  <c r="F720" i="8"/>
  <c r="F124" i="8"/>
  <c r="F418" i="8"/>
  <c r="F350" i="8"/>
  <c r="F138" i="8"/>
  <c r="F558" i="8"/>
  <c r="F346" i="8"/>
  <c r="F17" i="8"/>
  <c r="F634" i="8"/>
  <c r="F278" i="8"/>
  <c r="F63" i="8"/>
  <c r="F83" i="8"/>
  <c r="F499" i="8"/>
  <c r="F287" i="8"/>
</calcChain>
</file>

<file path=xl/sharedStrings.xml><?xml version="1.0" encoding="utf-8"?>
<sst xmlns="http://schemas.openxmlformats.org/spreadsheetml/2006/main" count="1392" uniqueCount="260">
  <si>
    <t>３．経済活動別国内総生産（実質：連鎖方式）</t>
  </si>
  <si>
    <t>（単位：１０億円）　（2015暦年連鎖価格）</t>
  </si>
  <si>
    <t>実数</t>
  </si>
  <si>
    <t>平成6暦年</t>
  </si>
  <si>
    <t>平成7暦年</t>
  </si>
  <si>
    <t>平成8暦年</t>
  </si>
  <si>
    <t>平成9暦年</t>
  </si>
  <si>
    <t>平成10暦年</t>
  </si>
  <si>
    <t>平成11暦年</t>
  </si>
  <si>
    <t>平成12暦年</t>
  </si>
  <si>
    <t>平成13暦年</t>
  </si>
  <si>
    <t>平成14暦年</t>
  </si>
  <si>
    <t>平成15暦年</t>
  </si>
  <si>
    <t>平成16暦年</t>
  </si>
  <si>
    <t>平成17暦年</t>
  </si>
  <si>
    <t>平成18暦年</t>
  </si>
  <si>
    <t>平成19暦年</t>
  </si>
  <si>
    <t>平成20暦年</t>
  </si>
  <si>
    <t>平成21暦年</t>
  </si>
  <si>
    <t>平成22暦年</t>
  </si>
  <si>
    <t>平成23暦年</t>
  </si>
  <si>
    <t>平成24暦年</t>
  </si>
  <si>
    <t>平成25暦年</t>
  </si>
  <si>
    <t>平成26暦年</t>
  </si>
  <si>
    <t>平成27暦年</t>
  </si>
  <si>
    <t>平成28暦年</t>
  </si>
  <si>
    <t>平成29暦年</t>
  </si>
  <si>
    <t>平成30暦年</t>
  </si>
  <si>
    <t>令和元暦年</t>
  </si>
  <si>
    <t xml:space="preserve">       項          目</t>
  </si>
  <si>
    <t>　１．農林水産業</t>
  </si>
  <si>
    <t>　２．鉱業</t>
  </si>
  <si>
    <t>　　　　（１）食料品</t>
  </si>
  <si>
    <r>
      <t>　　　　（２）繊維</t>
    </r>
    <r>
      <rPr>
        <sz val="11"/>
        <color theme="1"/>
        <rFont val="游ゴシック"/>
        <family val="2"/>
        <charset val="128"/>
        <scheme val="minor"/>
      </rPr>
      <t>製品</t>
    </r>
    <rPh sb="9" eb="11">
      <t>セイヒン</t>
    </rPh>
    <phoneticPr fontId="1"/>
  </si>
  <si>
    <r>
      <t>　　　　（３）パルプ・紙</t>
    </r>
    <r>
      <rPr>
        <sz val="11"/>
        <color theme="1"/>
        <rFont val="游ゴシック"/>
        <family val="2"/>
        <charset val="128"/>
        <scheme val="minor"/>
      </rPr>
      <t>・紙加工品</t>
    </r>
    <rPh sb="13" eb="17">
      <t>カミカコウヒン</t>
    </rPh>
    <phoneticPr fontId="1"/>
  </si>
  <si>
    <t>　　　　（４）化学</t>
  </si>
  <si>
    <t>　　　　（５）石油・石炭製品</t>
  </si>
  <si>
    <t>　　　　（６）窯業・土石製品</t>
  </si>
  <si>
    <t>　　　　（７）一次金属</t>
    <rPh sb="7" eb="9">
      <t>イチジ</t>
    </rPh>
    <rPh sb="9" eb="11">
      <t>キンゾク</t>
    </rPh>
    <phoneticPr fontId="1"/>
  </si>
  <si>
    <t>　　　　（８）金属製品</t>
  </si>
  <si>
    <r>
      <t>　　　　（９）</t>
    </r>
    <r>
      <rPr>
        <sz val="11"/>
        <color theme="1"/>
        <rFont val="游ゴシック"/>
        <family val="2"/>
        <charset val="128"/>
        <scheme val="minor"/>
      </rPr>
      <t>はん用・生産用・業務用機械</t>
    </r>
    <rPh sb="9" eb="10">
      <t>ヨウ</t>
    </rPh>
    <rPh sb="11" eb="14">
      <t>セイサンヨウ</t>
    </rPh>
    <rPh sb="15" eb="18">
      <t>ギョウムヨウ</t>
    </rPh>
    <rPh sb="18" eb="20">
      <t>キカイ</t>
    </rPh>
    <phoneticPr fontId="1"/>
  </si>
  <si>
    <r>
      <t>　　　（１０）</t>
    </r>
    <r>
      <rPr>
        <sz val="11"/>
        <color theme="1"/>
        <rFont val="游ゴシック"/>
        <family val="2"/>
        <charset val="128"/>
        <scheme val="minor"/>
      </rPr>
      <t>電子部品・デバイス</t>
    </r>
    <rPh sb="7" eb="9">
      <t>デンシ</t>
    </rPh>
    <rPh sb="9" eb="11">
      <t>ブヒン</t>
    </rPh>
    <phoneticPr fontId="1"/>
  </si>
  <si>
    <t>　　　（１１）電気機械</t>
    <rPh sb="7" eb="9">
      <t>デンキ</t>
    </rPh>
    <rPh sb="9" eb="11">
      <t>キカイ</t>
    </rPh>
    <phoneticPr fontId="1"/>
  </si>
  <si>
    <r>
      <t>　　　（１２）</t>
    </r>
    <r>
      <rPr>
        <sz val="11"/>
        <color theme="1"/>
        <rFont val="游ゴシック"/>
        <family val="2"/>
        <charset val="128"/>
        <scheme val="minor"/>
      </rPr>
      <t>情報・通信機器</t>
    </r>
    <rPh sb="7" eb="9">
      <t>ジョウホウ</t>
    </rPh>
    <rPh sb="10" eb="12">
      <t>ツウシン</t>
    </rPh>
    <rPh sb="12" eb="14">
      <t>キキ</t>
    </rPh>
    <phoneticPr fontId="1"/>
  </si>
  <si>
    <t>　　　（１３）輸送用機械</t>
  </si>
  <si>
    <t>　　　（１５）その他の製造業</t>
    <rPh sb="9" eb="10">
      <t>タ</t>
    </rPh>
    <rPh sb="11" eb="14">
      <t>セイゾウギョウ</t>
    </rPh>
    <phoneticPr fontId="1"/>
  </si>
  <si>
    <r>
      <t>　４．電気・ガス・水道</t>
    </r>
    <r>
      <rPr>
        <sz val="11"/>
        <color theme="1"/>
        <rFont val="游ゴシック"/>
        <family val="2"/>
        <charset val="128"/>
        <scheme val="minor"/>
      </rPr>
      <t>・廃棄物処理業</t>
    </r>
    <rPh sb="12" eb="15">
      <t>ハイキブツ</t>
    </rPh>
    <rPh sb="15" eb="17">
      <t>ショリ</t>
    </rPh>
    <phoneticPr fontId="1"/>
  </si>
  <si>
    <t>　５．建設業</t>
  </si>
  <si>
    <t>　６．卸売・小売業</t>
  </si>
  <si>
    <r>
      <t>　７．運輸</t>
    </r>
    <r>
      <rPr>
        <sz val="11"/>
        <color theme="1"/>
        <rFont val="游ゴシック"/>
        <family val="2"/>
        <charset val="128"/>
        <scheme val="minor"/>
      </rPr>
      <t>・郵便業</t>
    </r>
    <rPh sb="6" eb="8">
      <t>ユウビン</t>
    </rPh>
    <phoneticPr fontId="1"/>
  </si>
  <si>
    <r>
      <t>　８．</t>
    </r>
    <r>
      <rPr>
        <sz val="11"/>
        <color theme="1"/>
        <rFont val="游ゴシック"/>
        <family val="2"/>
        <charset val="128"/>
        <scheme val="minor"/>
      </rPr>
      <t>宿泊・飲食サービス業</t>
    </r>
    <rPh sb="3" eb="5">
      <t>シュクハク</t>
    </rPh>
    <rPh sb="6" eb="8">
      <t>インショク</t>
    </rPh>
    <rPh sb="12" eb="13">
      <t>ギョウ</t>
    </rPh>
    <phoneticPr fontId="1"/>
  </si>
  <si>
    <t>　９．情報通信業</t>
    <rPh sb="3" eb="5">
      <t>ジョウホウ</t>
    </rPh>
    <rPh sb="5" eb="7">
      <t>ツウシン</t>
    </rPh>
    <rPh sb="7" eb="8">
      <t>ギョウ</t>
    </rPh>
    <phoneticPr fontId="1"/>
  </si>
  <si>
    <t>１０．金融・保険業</t>
  </si>
  <si>
    <t>１１．不動産業</t>
  </si>
  <si>
    <r>
      <t>１２．</t>
    </r>
    <r>
      <rPr>
        <sz val="11"/>
        <color theme="1"/>
        <rFont val="游ゴシック"/>
        <family val="2"/>
        <charset val="128"/>
        <scheme val="minor"/>
      </rPr>
      <t>専門・科学技術、業務支援サービス業</t>
    </r>
    <rPh sb="3" eb="5">
      <t>センモン</t>
    </rPh>
    <rPh sb="6" eb="8">
      <t>カガク</t>
    </rPh>
    <rPh sb="8" eb="10">
      <t>ギジュツ</t>
    </rPh>
    <rPh sb="11" eb="13">
      <t>ギョウム</t>
    </rPh>
    <rPh sb="13" eb="15">
      <t>シエン</t>
    </rPh>
    <rPh sb="19" eb="20">
      <t>ギョウ</t>
    </rPh>
    <phoneticPr fontId="1"/>
  </si>
  <si>
    <t>１３．公務</t>
    <rPh sb="3" eb="5">
      <t>コウム</t>
    </rPh>
    <phoneticPr fontId="1"/>
  </si>
  <si>
    <r>
      <t>１４．</t>
    </r>
    <r>
      <rPr>
        <sz val="11"/>
        <color theme="1"/>
        <rFont val="游ゴシック"/>
        <family val="2"/>
        <charset val="128"/>
        <scheme val="minor"/>
      </rPr>
      <t>教育</t>
    </r>
    <rPh sb="3" eb="5">
      <t>キョウイク</t>
    </rPh>
    <phoneticPr fontId="1"/>
  </si>
  <si>
    <r>
      <t>１５．</t>
    </r>
    <r>
      <rPr>
        <sz val="11"/>
        <color theme="1"/>
        <rFont val="游ゴシック"/>
        <family val="2"/>
        <charset val="128"/>
        <scheme val="minor"/>
      </rPr>
      <t>保健衛生・社会事業</t>
    </r>
    <rPh sb="3" eb="5">
      <t>ホケン</t>
    </rPh>
    <rPh sb="5" eb="7">
      <t>エイセイ</t>
    </rPh>
    <rPh sb="8" eb="10">
      <t>シャカイ</t>
    </rPh>
    <rPh sb="10" eb="12">
      <t>ジギョウ</t>
    </rPh>
    <phoneticPr fontId="1"/>
  </si>
  <si>
    <r>
      <t>１６．</t>
    </r>
    <r>
      <rPr>
        <sz val="11"/>
        <color theme="1"/>
        <rFont val="游ゴシック"/>
        <family val="2"/>
        <charset val="128"/>
        <scheme val="minor"/>
      </rPr>
      <t>その他のサービス</t>
    </r>
    <rPh sb="5" eb="6">
      <t>タ</t>
    </rPh>
    <phoneticPr fontId="1"/>
  </si>
  <si>
    <t>　　　小計</t>
  </si>
  <si>
    <t>３．経済活動別の就業者数・雇用者数、労働時間数</t>
  </si>
  <si>
    <t>　（１）就業者</t>
  </si>
  <si>
    <t>（単位：万人）</t>
  </si>
  <si>
    <t>経済活動の種類</t>
  </si>
  <si>
    <t>　２．鉱　　　業</t>
  </si>
  <si>
    <t>　　　　（１）食　料　品</t>
  </si>
  <si>
    <t>　　　　（４）化　　　学</t>
  </si>
  <si>
    <t>　　　　（７）一次金属</t>
  </si>
  <si>
    <r>
      <t>　　　　（９）</t>
    </r>
    <r>
      <rPr>
        <sz val="11"/>
        <color theme="1"/>
        <rFont val="游ゴシック"/>
        <family val="2"/>
        <charset val="128"/>
        <scheme val="minor"/>
      </rPr>
      <t>はん用・生産用・業務用</t>
    </r>
    <r>
      <rPr>
        <sz val="11"/>
        <color theme="1"/>
        <rFont val="游ゴシック"/>
        <family val="2"/>
        <charset val="128"/>
        <scheme val="minor"/>
      </rPr>
      <t>機械</t>
    </r>
    <rPh sb="9" eb="10">
      <t>ヨウ</t>
    </rPh>
    <rPh sb="11" eb="14">
      <t>セイサンヨウ</t>
    </rPh>
    <rPh sb="15" eb="18">
      <t>ギョウムヨウ</t>
    </rPh>
    <phoneticPr fontId="1"/>
  </si>
  <si>
    <t>　　　（１１）電気機械</t>
  </si>
  <si>
    <t>　　　（１４）その他の製造業</t>
  </si>
  <si>
    <r>
      <t>　４．電気・ガス・水道</t>
    </r>
    <r>
      <rPr>
        <sz val="11"/>
        <color theme="1"/>
        <rFont val="游ゴシック"/>
        <family val="2"/>
        <charset val="128"/>
        <scheme val="minor"/>
      </rPr>
      <t>・廃棄物処理業</t>
    </r>
    <rPh sb="9" eb="11">
      <t>スイドウ</t>
    </rPh>
    <rPh sb="12" eb="15">
      <t>ハイキブツ</t>
    </rPh>
    <rPh sb="15" eb="17">
      <t>ショリ</t>
    </rPh>
    <rPh sb="17" eb="18">
      <t>ギョウ</t>
    </rPh>
    <phoneticPr fontId="1"/>
  </si>
  <si>
    <t>　５．建　設　業</t>
  </si>
  <si>
    <t>　９．情報通信業</t>
    <rPh sb="3" eb="5">
      <t>ジョウホウ</t>
    </rPh>
    <rPh sb="5" eb="7">
      <t>ツウシン</t>
    </rPh>
    <phoneticPr fontId="1"/>
  </si>
  <si>
    <t>１１．不動産業</t>
    <rPh sb="3" eb="4">
      <t>フ</t>
    </rPh>
    <phoneticPr fontId="1"/>
  </si>
  <si>
    <t>１３．公　　　務</t>
    <rPh sb="3" eb="4">
      <t>コウ</t>
    </rPh>
    <rPh sb="7" eb="8">
      <t>ツトム</t>
    </rPh>
    <phoneticPr fontId="1"/>
  </si>
  <si>
    <r>
      <t>１４．</t>
    </r>
    <r>
      <rPr>
        <sz val="11"/>
        <color theme="1"/>
        <rFont val="游ゴシック"/>
        <family val="2"/>
        <charset val="128"/>
        <scheme val="minor"/>
      </rPr>
      <t>教　　　育</t>
    </r>
    <rPh sb="3" eb="4">
      <t>キョウ</t>
    </rPh>
    <rPh sb="7" eb="8">
      <t>イク</t>
    </rPh>
    <phoneticPr fontId="1"/>
  </si>
  <si>
    <t>　　　合　　　計</t>
  </si>
  <si>
    <t>　（３）労働時間数（雇用者）　</t>
  </si>
  <si>
    <t>（単位：時間）</t>
  </si>
  <si>
    <t>１５．保健衛生・社会事業</t>
    <rPh sb="3" eb="5">
      <t>ホケン</t>
    </rPh>
    <rPh sb="5" eb="7">
      <t>エイセイ</t>
    </rPh>
    <rPh sb="8" eb="10">
      <t>シャカイ</t>
    </rPh>
    <rPh sb="10" eb="12">
      <t>ジギョウ</t>
    </rPh>
    <phoneticPr fontId="1"/>
  </si>
  <si>
    <t>平成６</t>
  </si>
  <si>
    <t>平成７</t>
  </si>
  <si>
    <t>平成８</t>
  </si>
  <si>
    <t>平成９</t>
  </si>
  <si>
    <t>平成１０</t>
  </si>
  <si>
    <t>平成１１</t>
  </si>
  <si>
    <t>平成１２</t>
  </si>
  <si>
    <t>平成１３</t>
  </si>
  <si>
    <t>平成１４</t>
  </si>
  <si>
    <t>平成１５</t>
  </si>
  <si>
    <t>平成１６</t>
  </si>
  <si>
    <t>平成１７</t>
  </si>
  <si>
    <t>平成１８</t>
  </si>
  <si>
    <t>平成１９</t>
  </si>
  <si>
    <t>平成２０</t>
  </si>
  <si>
    <t>平成２１</t>
  </si>
  <si>
    <t>平成２２</t>
  </si>
  <si>
    <t>平成２３</t>
  </si>
  <si>
    <t>平成２４</t>
  </si>
  <si>
    <t>平成２５</t>
  </si>
  <si>
    <t>平成２６</t>
  </si>
  <si>
    <t>平成２７</t>
  </si>
  <si>
    <t>平成２８</t>
  </si>
  <si>
    <t>平成２９</t>
  </si>
  <si>
    <t>平成３０</t>
  </si>
  <si>
    <t>令和元</t>
  </si>
  <si>
    <t xml:space="preserve">
１．農林水産業</t>
  </si>
  <si>
    <t xml:space="preserve">
２．鉱業</t>
  </si>
  <si>
    <t>（１）食料品</t>
  </si>
  <si>
    <t>（２）繊維製品</t>
  </si>
  <si>
    <t>（３）パルプ・紙・紙加工品</t>
  </si>
  <si>
    <t>（４）化学</t>
  </si>
  <si>
    <t>（５）石油・石炭製品</t>
  </si>
  <si>
    <t>（６）窯業・土石製品</t>
  </si>
  <si>
    <t>（７）一次金属</t>
  </si>
  <si>
    <t>（８）金属製品</t>
  </si>
  <si>
    <t>（９）はん用・生産用・業務用機械</t>
  </si>
  <si>
    <t>（１０）電子部品・デバイス</t>
  </si>
  <si>
    <t>（１１）電気機械</t>
  </si>
  <si>
    <t>（１２）情報・通信機器</t>
  </si>
  <si>
    <t>（１３）輸送用機械</t>
  </si>
  <si>
    <t>（１４）その他の製造業</t>
  </si>
  <si>
    <t xml:space="preserve">
４．電気・ガス・水道・廃棄物処理業</t>
  </si>
  <si>
    <t xml:space="preserve">
５．建設業</t>
  </si>
  <si>
    <t xml:space="preserve">
６．卸売・小売業</t>
  </si>
  <si>
    <t xml:space="preserve">
７．運輸・郵便業</t>
  </si>
  <si>
    <t xml:space="preserve">
８．宿泊・飲食サービス業</t>
  </si>
  <si>
    <t xml:space="preserve">
９．情報通信業</t>
  </si>
  <si>
    <t xml:space="preserve">
１０．金融・保険業</t>
  </si>
  <si>
    <t xml:space="preserve">
１１．不動産業</t>
  </si>
  <si>
    <t xml:space="preserve">
１２．専門・科学技術、業務支援サービス業</t>
  </si>
  <si>
    <t xml:space="preserve">
１３．公務</t>
  </si>
  <si>
    <t xml:space="preserve">
１４．教育</t>
  </si>
  <si>
    <t xml:space="preserve">
１５．保健衛生・社会事業</t>
  </si>
  <si>
    <t xml:space="preserve">
１６．その他のサービス</t>
  </si>
  <si>
    <t>４．固定資本ストックマトリックス（実質：連鎖方式）</t>
    <rPh sb="17" eb="19">
      <t>ジッシツ</t>
    </rPh>
    <rPh sb="20" eb="22">
      <t>レンサ</t>
    </rPh>
    <rPh sb="22" eb="24">
      <t>ホウシキ</t>
    </rPh>
    <phoneticPr fontId="3"/>
  </si>
  <si>
    <t>（2015暦年末連鎖価格）</t>
    <rPh sb="5" eb="7">
      <t>レキネン</t>
    </rPh>
    <rPh sb="7" eb="8">
      <t>マツ</t>
    </rPh>
    <rPh sb="8" eb="10">
      <t>レンサ</t>
    </rPh>
    <rPh sb="10" eb="12">
      <t>カカク</t>
    </rPh>
    <phoneticPr fontId="3"/>
  </si>
  <si>
    <t>（単位：１０億円）</t>
    <phoneticPr fontId="3"/>
  </si>
  <si>
    <t>第１表　取引額表　（生産者価格）（名目）</t>
  </si>
  <si>
    <t>（単位：１００万円）</t>
  </si>
  <si>
    <t>平成</t>
    <rPh sb="0" eb="2">
      <t>ヘイセイ</t>
    </rPh>
    <phoneticPr fontId="5"/>
  </si>
  <si>
    <t>18 (2006)</t>
  </si>
  <si>
    <t>暦年</t>
    <rPh sb="0" eb="2">
      <t>レキネン</t>
    </rPh>
    <phoneticPr fontId="5"/>
  </si>
  <si>
    <t>第</t>
    <rPh sb="0" eb="1">
      <t>ダイ</t>
    </rPh>
    <phoneticPr fontId="1"/>
  </si>
  <si>
    <t>二次</t>
  </si>
  <si>
    <t>年次推計</t>
    <rPh sb="0" eb="2">
      <t>ネンジ</t>
    </rPh>
    <rPh sb="2" eb="4">
      <t>スイケイ</t>
    </rPh>
    <phoneticPr fontId="1"/>
  </si>
  <si>
    <t>０１</t>
  </si>
  <si>
    <t>０２</t>
  </si>
  <si>
    <t>０３</t>
  </si>
  <si>
    <t>０４</t>
  </si>
  <si>
    <t>０５</t>
  </si>
  <si>
    <t>０６</t>
  </si>
  <si>
    <t>０７</t>
  </si>
  <si>
    <t>０８</t>
  </si>
  <si>
    <t>０９</t>
  </si>
  <si>
    <t>１０</t>
  </si>
  <si>
    <t>１１</t>
  </si>
  <si>
    <t>１２</t>
  </si>
  <si>
    <t>１３</t>
  </si>
  <si>
    <t>１４</t>
  </si>
  <si>
    <t>１５</t>
  </si>
  <si>
    <t>１６</t>
  </si>
  <si>
    <t>１７</t>
  </si>
  <si>
    <t>１８</t>
  </si>
  <si>
    <t>１９</t>
  </si>
  <si>
    <t>２０</t>
  </si>
  <si>
    <t>２１</t>
  </si>
  <si>
    <t>２２</t>
  </si>
  <si>
    <t>２３</t>
  </si>
  <si>
    <t>２４</t>
  </si>
  <si>
    <t>２５</t>
  </si>
  <si>
    <t>２６</t>
  </si>
  <si>
    <t>２７</t>
  </si>
  <si>
    <t>２８</t>
  </si>
  <si>
    <t>２９</t>
  </si>
  <si>
    <t>農林水産業</t>
  </si>
  <si>
    <t>鉱業</t>
  </si>
  <si>
    <t>食料品</t>
  </si>
  <si>
    <t>繊維製品</t>
    <rPh sb="2" eb="4">
      <t>セイヒン</t>
    </rPh>
    <phoneticPr fontId="4"/>
  </si>
  <si>
    <t>パルプ・紙・紙加工品</t>
    <rPh sb="6" eb="7">
      <t>カミ</t>
    </rPh>
    <rPh sb="7" eb="10">
      <t>カコウヒン</t>
    </rPh>
    <phoneticPr fontId="4"/>
  </si>
  <si>
    <t>化学</t>
  </si>
  <si>
    <t>石油・石炭製品</t>
  </si>
  <si>
    <t>窯業・土石製品</t>
  </si>
  <si>
    <t>一次金属</t>
  </si>
  <si>
    <t>金属製品</t>
  </si>
  <si>
    <t>はん用・生産用・業務用機械</t>
    <rPh sb="2" eb="3">
      <t>ヨウ</t>
    </rPh>
    <rPh sb="4" eb="7">
      <t>セイサンヨウ</t>
    </rPh>
    <rPh sb="8" eb="10">
      <t>ギョウム</t>
    </rPh>
    <rPh sb="10" eb="11">
      <t>ヨウ</t>
    </rPh>
    <rPh sb="11" eb="13">
      <t>キカイ</t>
    </rPh>
    <phoneticPr fontId="6"/>
  </si>
  <si>
    <t>電子部品・デバイス</t>
    <rPh sb="0" eb="2">
      <t>デンシ</t>
    </rPh>
    <rPh sb="2" eb="4">
      <t>ブヒン</t>
    </rPh>
    <phoneticPr fontId="4"/>
  </si>
  <si>
    <t>電気機械</t>
  </si>
  <si>
    <t>情報・通信機器</t>
    <rPh sb="0" eb="2">
      <t>ジョウホウ</t>
    </rPh>
    <rPh sb="3" eb="5">
      <t>ツウシン</t>
    </rPh>
    <rPh sb="5" eb="7">
      <t>キキ</t>
    </rPh>
    <phoneticPr fontId="4"/>
  </si>
  <si>
    <t>輸送用機械</t>
  </si>
  <si>
    <t>その他の製造品</t>
    <rPh sb="2" eb="3">
      <t>タ</t>
    </rPh>
    <rPh sb="4" eb="7">
      <t>セイゾウヒン</t>
    </rPh>
    <phoneticPr fontId="7"/>
  </si>
  <si>
    <t>電気・ガス・水道・廃棄物処理業</t>
    <rPh sb="14" eb="15">
      <t>ギョウ</t>
    </rPh>
    <phoneticPr fontId="1"/>
  </si>
  <si>
    <t>建設業</t>
  </si>
  <si>
    <t>卸売・小売業</t>
  </si>
  <si>
    <t>運輸・郵便業</t>
  </si>
  <si>
    <t>宿泊・飲食サービス業</t>
    <rPh sb="0" eb="2">
      <t>シュクハク</t>
    </rPh>
    <rPh sb="3" eb="5">
      <t>インショク</t>
    </rPh>
    <rPh sb="9" eb="10">
      <t>ギョウ</t>
    </rPh>
    <phoneticPr fontId="4"/>
  </si>
  <si>
    <t>情報通信業</t>
    <rPh sb="0" eb="2">
      <t>ジョウホウ</t>
    </rPh>
    <rPh sb="2" eb="5">
      <t>ツウシンギョウ</t>
    </rPh>
    <phoneticPr fontId="5"/>
  </si>
  <si>
    <t>金融・保険業</t>
  </si>
  <si>
    <t>不動産業</t>
  </si>
  <si>
    <t>専門・科学技術、業務支援サービス業</t>
  </si>
  <si>
    <t>公務</t>
    <rPh sb="0" eb="2">
      <t>コウム</t>
    </rPh>
    <phoneticPr fontId="4"/>
  </si>
  <si>
    <t>教育</t>
    <rPh sb="0" eb="2">
      <t>キョウイク</t>
    </rPh>
    <phoneticPr fontId="4"/>
  </si>
  <si>
    <t>保健衛生・社会事業</t>
    <rPh sb="0" eb="2">
      <t>ホケン</t>
    </rPh>
    <rPh sb="2" eb="4">
      <t>エイセイ</t>
    </rPh>
    <rPh sb="5" eb="7">
      <t>シャカイ</t>
    </rPh>
    <rPh sb="7" eb="9">
      <t>ジギョウ</t>
    </rPh>
    <phoneticPr fontId="4"/>
  </si>
  <si>
    <t>その他のサービス</t>
  </si>
  <si>
    <t>ネットワーク効果</t>
    <rPh sb="6" eb="8">
      <t>コウカ</t>
    </rPh>
    <phoneticPr fontId="3"/>
  </si>
  <si>
    <t>from</t>
    <phoneticPr fontId="2"/>
  </si>
  <si>
    <t>to</t>
    <phoneticPr fontId="2"/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</si>
  <si>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</si>
  <si>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</si>
  <si>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</si>
  <si>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</si>
  <si>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</si>
  <si>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</si>
  <si>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</si>
  <si>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</si>
  <si>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</si>
  <si>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</si>
  <si>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</si>
  <si>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</si>
  <si>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</si>
  <si>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</si>
  <si>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</si>
  <si>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</si>
  <si>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</si>
  <si>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</si>
  <si>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</si>
  <si>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  <phoneticPr fontId="2"/>
  </si>
  <si>
    <t>BB</t>
    <phoneticPr fontId="2"/>
  </si>
  <si>
    <t>BC</t>
    <phoneticPr fontId="2"/>
  </si>
  <si>
    <t>BD</t>
    <phoneticPr fontId="2"/>
  </si>
  <si>
    <t>BE</t>
    <phoneticPr fontId="2"/>
  </si>
  <si>
    <t>BF</t>
    <phoneticPr fontId="2"/>
  </si>
  <si>
    <t>BG</t>
    <phoneticPr fontId="2"/>
  </si>
  <si>
    <t>BH</t>
    <phoneticPr fontId="2"/>
  </si>
  <si>
    <t>BI</t>
    <phoneticPr fontId="2"/>
  </si>
  <si>
    <t>BJ</t>
    <phoneticPr fontId="2"/>
  </si>
  <si>
    <t>sector</t>
    <phoneticPr fontId="2"/>
  </si>
  <si>
    <t>sector_id</t>
    <phoneticPr fontId="2"/>
  </si>
  <si>
    <t>year</t>
    <phoneticPr fontId="2"/>
  </si>
  <si>
    <t>繊維製品</t>
  </si>
  <si>
    <t>パルプ・紙・紙加工品</t>
  </si>
  <si>
    <t>はん用・生産用・業務用機械</t>
  </si>
  <si>
    <t>電子部品・デバイス</t>
  </si>
  <si>
    <t>情報・通信機器</t>
  </si>
  <si>
    <t>その他の製造品</t>
  </si>
  <si>
    <t>電気・ガス・水道・廃棄物処理業</t>
  </si>
  <si>
    <t>宿泊・飲食サービス業</t>
  </si>
  <si>
    <t>情報通信業</t>
  </si>
  <si>
    <t>公務</t>
  </si>
  <si>
    <t>教育</t>
  </si>
  <si>
    <t>保健衛生・社会事業</t>
  </si>
  <si>
    <t>LP</t>
    <phoneticPr fontId="2"/>
  </si>
  <si>
    <t>K</t>
    <phoneticPr fontId="2"/>
  </si>
  <si>
    <t>NET</t>
    <phoneticPr fontId="2"/>
  </si>
  <si>
    <t>LH</t>
    <phoneticPr fontId="2"/>
  </si>
  <si>
    <t>year</t>
  </si>
  <si>
    <t>coeff</t>
  </si>
  <si>
    <t>se</t>
  </si>
  <si>
    <t>p_value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</si>
</sst>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9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B1B18-C356-44B0-82D1-0A39AF4FF2A5}">
  <sheetPr>
    <tabColor theme="8"/>
  </sheetPr>
  <dimension ref="A1:I75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8" x14ac:dyDescent="0.45"/>
  <cols>
    <col min="1" max="1" width="17.69921875" customWidth="1"/>
    <col min="7" max="7" width="8.796875" customWidth="1"/>
  </cols>
  <sheetData>
    <row r="1" spans="1:7" x14ac:dyDescent="0.45">
      <c r="A1" t="s">
        <v>237</v>
      </c>
      <c r="B1" t="s">
        <v>238</v>
      </c>
      <c r="C1" t="s">
        <v>239</v>
      </c>
      <c r="D1" t="s">
        <v>252</v>
      </c>
      <c r="E1" t="s">
        <v>253</v>
      </c>
      <c r="F1" t="s">
        <v>254</v>
      </c>
      <c r="G1" t="s">
        <v>255</v>
      </c>
    </row>
    <row r="2" spans="1:7" x14ac:dyDescent="0.45">
      <c r="A2" t="s">
        <v>176</v>
      </c>
      <c r="B2">
        <v>1</v>
      </c>
      <c r="C2">
        <v>1994</v>
      </c>
      <c r="D2" s="1">
        <f>INDEX(LP!$D$8:$AC$37,MATCH(まとめ!B2,LP!$A$8:$A$36,0),MATCH(まとめ!C2,LP!$D$7:$AC$7,0))</f>
        <v>869.39263921443114</v>
      </c>
      <c r="E2" s="1">
        <f>INDEX(K!$D$8:$AC$37,MATCH(まとめ!B2,K!$A$8:$A$36,0),MATCH(まとめ!C2,K!$D$7:$AC$7,0))</f>
        <v>329.4</v>
      </c>
      <c r="F2" s="1">
        <f ca="1">INDEX(NET!$D$8:$AC$37,MATCH(まとめ!B2,NET!$A$8:$A$36,0),MATCH(まとめ!C2,NET!$D$7:$AC$7,0))</f>
        <v>482.7145524435777</v>
      </c>
      <c r="G2" s="1">
        <f>INDEX(LH!$D$8:$AC$37,MATCH(まとめ!B2,LH!$A$8:$A$36,0),MATCH(まとめ!C2,LH!$D$7:$AC$7,0))</f>
        <v>878291.30999999994</v>
      </c>
    </row>
    <row r="3" spans="1:7" x14ac:dyDescent="0.45">
      <c r="A3" t="s">
        <v>177</v>
      </c>
      <c r="B3">
        <v>2</v>
      </c>
      <c r="C3">
        <v>1994</v>
      </c>
      <c r="D3" s="1">
        <f>INDEX(LP!$D$8:$AC$37,MATCH(まとめ!B3,LP!$A$8:$A$36,0),MATCH(まとめ!C3,LP!$D$7:$AC$7,0))</f>
        <v>5337.6901877007876</v>
      </c>
      <c r="E3" s="1">
        <f>INDEX(K!$D$8:$AC$37,MATCH(まとめ!B3,K!$A$8:$A$36,0),MATCH(まとめ!C3,K!$D$7:$AC$7,0))</f>
        <v>6.4</v>
      </c>
      <c r="F3" s="1">
        <f ca="1">INDEX(NET!$D$8:$AC$37,MATCH(まとめ!B3,NET!$A$8:$A$36,0),MATCH(まとめ!C3,NET!$D$7:$AC$7,0))</f>
        <v>789.72763482221899</v>
      </c>
      <c r="G3" s="1">
        <f>INDEX(LH!$D$8:$AC$37,MATCH(まとめ!B3,LH!$A$8:$A$36,0),MATCH(まとめ!C3,LH!$D$7:$AC$7,0))</f>
        <v>19622.72</v>
      </c>
    </row>
    <row r="4" spans="1:7" x14ac:dyDescent="0.45">
      <c r="A4" t="s">
        <v>178</v>
      </c>
      <c r="B4">
        <v>3</v>
      </c>
      <c r="C4">
        <v>1994</v>
      </c>
      <c r="D4" s="1">
        <f>INDEX(LP!$D$8:$AC$37,MATCH(まとめ!B4,LP!$A$8:$A$36,0),MATCH(まとめ!C4,LP!$D$7:$AC$7,0))</f>
        <v>4384.5620298791955</v>
      </c>
      <c r="E4" s="1">
        <f>INDEX(K!$D$8:$AC$37,MATCH(まとめ!B4,K!$A$8:$A$36,0),MATCH(まとめ!C4,K!$D$7:$AC$7,0))</f>
        <v>168.9</v>
      </c>
      <c r="F4" s="1">
        <f ca="1">INDEX(NET!$D$8:$AC$37,MATCH(まとめ!B4,NET!$A$8:$A$36,0),MATCH(まとめ!C4,NET!$D$7:$AC$7,0))</f>
        <v>536.43709228622629</v>
      </c>
      <c r="G4" s="1">
        <f>INDEX(LH!$D$8:$AC$37,MATCH(まとめ!B4,LH!$A$8:$A$36,0),MATCH(まとめ!C4,LH!$D$7:$AC$7,0))</f>
        <v>317641.75999999995</v>
      </c>
    </row>
    <row r="5" spans="1:7" x14ac:dyDescent="0.45">
      <c r="A5" t="s">
        <v>179</v>
      </c>
      <c r="B5">
        <v>4</v>
      </c>
      <c r="C5">
        <v>1994</v>
      </c>
      <c r="D5" s="1">
        <f>INDEX(LP!$D$8:$AC$37,MATCH(まとめ!B5,LP!$A$8:$A$36,0),MATCH(まとめ!C5,LP!$D$7:$AC$7,0))</f>
        <v>1586.3697365888693</v>
      </c>
      <c r="E5" s="1">
        <f>INDEX(K!$D$8:$AC$37,MATCH(まとめ!B5,K!$A$8:$A$36,0),MATCH(まとめ!C5,K!$D$7:$AC$7,0))</f>
        <v>90.2</v>
      </c>
      <c r="F5" s="1">
        <f ca="1">INDEX(NET!$D$8:$AC$37,MATCH(まとめ!B5,NET!$A$8:$A$36,0),MATCH(まとめ!C5,NET!$D$7:$AC$7,0))</f>
        <v>482.5781901291806</v>
      </c>
      <c r="G5" s="1">
        <f>INDEX(LH!$D$8:$AC$37,MATCH(まとめ!B5,LH!$A$8:$A$36,0),MATCH(まとめ!C5,LH!$D$7:$AC$7,0))</f>
        <v>309675.59999999998</v>
      </c>
    </row>
    <row r="6" spans="1:7" x14ac:dyDescent="0.45">
      <c r="A6" t="s">
        <v>180</v>
      </c>
      <c r="B6">
        <v>5</v>
      </c>
      <c r="C6">
        <v>1994</v>
      </c>
      <c r="D6" s="1">
        <f>INDEX(LP!$D$8:$AC$37,MATCH(まとめ!B6,LP!$A$8:$A$36,0),MATCH(まとめ!C6,LP!$D$7:$AC$7,0))</f>
        <v>4019.8844298390463</v>
      </c>
      <c r="E6" s="1">
        <f>INDEX(K!$D$8:$AC$37,MATCH(まとめ!B6,K!$A$8:$A$36,0),MATCH(まとめ!C6,K!$D$7:$AC$7,0))</f>
        <v>30</v>
      </c>
      <c r="F6" s="1">
        <f ca="1">INDEX(NET!$D$8:$AC$37,MATCH(まとめ!B6,NET!$A$8:$A$36,0),MATCH(まとめ!C6,NET!$D$7:$AC$7,0))</f>
        <v>475.73638114990121</v>
      </c>
      <c r="G6" s="1">
        <f>INDEX(LH!$D$8:$AC$37,MATCH(まとめ!B6,LH!$A$8:$A$36,0),MATCH(まとめ!C6,LH!$D$7:$AC$7,0))</f>
        <v>74188.7</v>
      </c>
    </row>
    <row r="7" spans="1:7" x14ac:dyDescent="0.45">
      <c r="A7" t="s">
        <v>181</v>
      </c>
      <c r="B7">
        <v>6</v>
      </c>
      <c r="C7">
        <v>1994</v>
      </c>
      <c r="D7" s="1">
        <f>INDEX(LP!$D$8:$AC$37,MATCH(まとめ!B7,LP!$A$8:$A$36,0),MATCH(まとめ!C7,LP!$D$7:$AC$7,0))</f>
        <v>8839.2819643037456</v>
      </c>
      <c r="E7" s="1">
        <f>INDEX(K!$D$8:$AC$37,MATCH(まとめ!B7,K!$A$8:$A$36,0),MATCH(まとめ!C7,K!$D$7:$AC$7,0))</f>
        <v>372.9</v>
      </c>
      <c r="F7" s="1">
        <f ca="1">INDEX(NET!$D$8:$AC$37,MATCH(まとめ!B7,NET!$A$8:$A$36,0),MATCH(まとめ!C7,NET!$D$7:$AC$7,0))</f>
        <v>349.5629143175189</v>
      </c>
      <c r="G7" s="1">
        <f>INDEX(LH!$D$8:$AC$37,MATCH(まとめ!B7,LH!$A$8:$A$36,0),MATCH(まとめ!C7,LH!$D$7:$AC$7,0))</f>
        <v>89524.24</v>
      </c>
    </row>
    <row r="8" spans="1:7" x14ac:dyDescent="0.45">
      <c r="A8" t="s">
        <v>182</v>
      </c>
      <c r="B8">
        <v>7</v>
      </c>
      <c r="C8">
        <v>1994</v>
      </c>
      <c r="D8" s="1">
        <f>INDEX(LP!$D$8:$AC$37,MATCH(まとめ!B8,LP!$A$8:$A$36,0),MATCH(まとめ!C8,LP!$D$7:$AC$7,0))</f>
        <v>102120.12892913289</v>
      </c>
      <c r="E8" s="1">
        <f>INDEX(K!$D$8:$AC$37,MATCH(まとめ!B8,K!$A$8:$A$36,0),MATCH(まとめ!C8,K!$D$7:$AC$7,0))</f>
        <v>58</v>
      </c>
      <c r="F8" s="1">
        <f ca="1">INDEX(NET!$D$8:$AC$37,MATCH(まとめ!B8,NET!$A$8:$A$36,0),MATCH(まとめ!C8,NET!$D$7:$AC$7,0))</f>
        <v>86.143601180963387</v>
      </c>
      <c r="G8" s="1">
        <f>INDEX(LH!$D$8:$AC$37,MATCH(まとめ!B8,LH!$A$8:$A$36,0),MATCH(まとめ!C8,LH!$D$7:$AC$7,0))</f>
        <v>9108.8799999999992</v>
      </c>
    </row>
    <row r="9" spans="1:7" x14ac:dyDescent="0.45">
      <c r="A9" t="s">
        <v>183</v>
      </c>
      <c r="B9">
        <v>8</v>
      </c>
      <c r="C9">
        <v>1994</v>
      </c>
      <c r="D9" s="1">
        <f>INDEX(LP!$D$8:$AC$37,MATCH(まとめ!B9,LP!$A$8:$A$36,0),MATCH(まとめ!C9,LP!$D$7:$AC$7,0))</f>
        <v>3322.4691435259906</v>
      </c>
      <c r="E9" s="1">
        <f>INDEX(K!$D$8:$AC$37,MATCH(まとめ!B9,K!$A$8:$A$36,0),MATCH(まとめ!C9,K!$D$7:$AC$7,0))</f>
        <v>36.5</v>
      </c>
      <c r="F9" s="1">
        <f ca="1">INDEX(NET!$D$8:$AC$37,MATCH(まとめ!B9,NET!$A$8:$A$36,0),MATCH(まとめ!C9,NET!$D$7:$AC$7,0))</f>
        <v>509.03591292036594</v>
      </c>
      <c r="G9" s="1">
        <f>INDEX(LH!$D$8:$AC$37,MATCH(まとめ!B9,LH!$A$8:$A$36,0),MATCH(まとめ!C9,LH!$D$7:$AC$7,0))</f>
        <v>122761.11000000002</v>
      </c>
    </row>
    <row r="10" spans="1:7" x14ac:dyDescent="0.45">
      <c r="A10" t="s">
        <v>184</v>
      </c>
      <c r="B10">
        <v>9</v>
      </c>
      <c r="C10">
        <v>1994</v>
      </c>
      <c r="D10" s="1">
        <f>INDEX(LP!$D$8:$AC$37,MATCH(まとめ!B10,LP!$A$8:$A$36,0),MATCH(まとめ!C10,LP!$D$7:$AC$7,0))</f>
        <v>7358.2736435507877</v>
      </c>
      <c r="E10" s="1">
        <f>INDEX(K!$D$8:$AC$37,MATCH(まとめ!B10,K!$A$8:$A$36,0),MATCH(まとめ!C10,K!$D$7:$AC$7,0))</f>
        <v>137.19999999999999</v>
      </c>
      <c r="F10" s="1">
        <f ca="1">INDEX(NET!$D$8:$AC$37,MATCH(まとめ!B10,NET!$A$8:$A$36,0),MATCH(まとめ!C10,NET!$D$7:$AC$7,0))</f>
        <v>213.23347790401638</v>
      </c>
      <c r="G10" s="1">
        <f>INDEX(LH!$D$8:$AC$37,MATCH(まとめ!B10,LH!$A$8:$A$36,0),MATCH(まとめ!C10,LH!$D$7:$AC$7,0))</f>
        <v>114117.8</v>
      </c>
    </row>
    <row r="11" spans="1:7" x14ac:dyDescent="0.45">
      <c r="A11" t="s">
        <v>185</v>
      </c>
      <c r="B11">
        <v>10</v>
      </c>
      <c r="C11">
        <v>1994</v>
      </c>
      <c r="D11" s="1">
        <f>INDEX(LP!$D$8:$AC$37,MATCH(まとめ!B11,LP!$A$8:$A$36,0),MATCH(まとめ!C11,LP!$D$7:$AC$7,0))</f>
        <v>3054.6890493648816</v>
      </c>
      <c r="E11" s="1">
        <f>INDEX(K!$D$8:$AC$37,MATCH(まとめ!B11,K!$A$8:$A$36,0),MATCH(まとめ!C11,K!$D$7:$AC$7,0))</f>
        <v>120</v>
      </c>
      <c r="F11" s="1">
        <f ca="1">INDEX(NET!$D$8:$AC$37,MATCH(まとめ!B11,NET!$A$8:$A$36,0),MATCH(まとめ!C11,NET!$D$7:$AC$7,0))</f>
        <v>478.87151540155548</v>
      </c>
      <c r="G11" s="1">
        <f>INDEX(LH!$D$8:$AC$37,MATCH(まとめ!B11,LH!$A$8:$A$36,0),MATCH(まとめ!C11,LH!$D$7:$AC$7,0))</f>
        <v>230638.86</v>
      </c>
    </row>
    <row r="12" spans="1:7" x14ac:dyDescent="0.45">
      <c r="A12" t="s">
        <v>186</v>
      </c>
      <c r="B12">
        <v>11</v>
      </c>
      <c r="C12">
        <v>1994</v>
      </c>
      <c r="D12" s="1">
        <f>INDEX(LP!$D$8:$AC$37,MATCH(まとめ!B12,LP!$A$8:$A$36,0),MATCH(まとめ!C12,LP!$D$7:$AC$7,0))</f>
        <v>3476.5006419121009</v>
      </c>
      <c r="E12" s="1">
        <f>INDEX(K!$D$8:$AC$37,MATCH(まとめ!B12,K!$A$8:$A$36,0),MATCH(まとめ!C12,K!$D$7:$AC$7,0))</f>
        <v>374.1</v>
      </c>
      <c r="F12" s="1">
        <f ca="1">INDEX(NET!$D$8:$AC$37,MATCH(まとめ!B12,NET!$A$8:$A$36,0),MATCH(まとめ!C12,NET!$D$7:$AC$7,0))</f>
        <v>483.59206703714523</v>
      </c>
      <c r="G12" s="1">
        <f>INDEX(LH!$D$8:$AC$37,MATCH(まとめ!B12,LH!$A$8:$A$36,0),MATCH(まとめ!C12,LH!$D$7:$AC$7,0))</f>
        <v>340825.48</v>
      </c>
    </row>
    <row r="13" spans="1:7" x14ac:dyDescent="0.45">
      <c r="A13" t="s">
        <v>187</v>
      </c>
      <c r="B13">
        <v>12</v>
      </c>
      <c r="C13">
        <v>1994</v>
      </c>
      <c r="D13" s="1">
        <f>INDEX(LP!$D$8:$AC$37,MATCH(まとめ!B13,LP!$A$8:$A$36,0),MATCH(まとめ!C13,LP!$D$7:$AC$7,0))</f>
        <v>410.25927548132125</v>
      </c>
      <c r="E13" s="1">
        <f>INDEX(K!$D$8:$AC$37,MATCH(まとめ!B13,K!$A$8:$A$36,0),MATCH(まとめ!C13,K!$D$7:$AC$7,0))</f>
        <v>197.8</v>
      </c>
      <c r="F13" s="1">
        <f ca="1">INDEX(NET!$D$8:$AC$37,MATCH(まとめ!B13,NET!$A$8:$A$36,0),MATCH(まとめ!C13,NET!$D$7:$AC$7,0))</f>
        <v>360.96021156954754</v>
      </c>
      <c r="G13" s="1">
        <f>INDEX(LH!$D$8:$AC$37,MATCH(まとめ!B13,LH!$A$8:$A$36,0),MATCH(まとめ!C13,LH!$D$7:$AC$7,0))</f>
        <v>150343.95000000001</v>
      </c>
    </row>
    <row r="14" spans="1:7" x14ac:dyDescent="0.45">
      <c r="A14" t="s">
        <v>188</v>
      </c>
      <c r="B14">
        <v>13</v>
      </c>
      <c r="C14">
        <v>1994</v>
      </c>
      <c r="D14" s="1">
        <f>INDEX(LP!$D$8:$AC$37,MATCH(まとめ!B14,LP!$A$8:$A$36,0),MATCH(まとめ!C14,LP!$D$7:$AC$7,0))</f>
        <v>2634.3686558300765</v>
      </c>
      <c r="E14" s="1">
        <f>INDEX(K!$D$8:$AC$37,MATCH(まとめ!B14,K!$A$8:$A$36,0),MATCH(まとめ!C14,K!$D$7:$AC$7,0))</f>
        <v>1090.8</v>
      </c>
      <c r="F14" s="1">
        <f ca="1">INDEX(NET!$D$8:$AC$37,MATCH(まとめ!B14,NET!$A$8:$A$36,0),MATCH(まとめ!C14,NET!$D$7:$AC$7,0))</f>
        <v>515.34989362304827</v>
      </c>
      <c r="G14" s="1">
        <f>INDEX(LH!$D$8:$AC$37,MATCH(まとめ!B14,LH!$A$8:$A$36,0),MATCH(まとめ!C14,LH!$D$7:$AC$7,0))</f>
        <v>181022.5</v>
      </c>
    </row>
    <row r="15" spans="1:7" x14ac:dyDescent="0.45">
      <c r="A15" t="s">
        <v>189</v>
      </c>
      <c r="B15">
        <v>14</v>
      </c>
      <c r="C15">
        <v>1994</v>
      </c>
      <c r="D15" s="1">
        <f>INDEX(LP!$D$8:$AC$37,MATCH(まとめ!B15,LP!$A$8:$A$36,0),MATCH(まとめ!C15,LP!$D$7:$AC$7,0))</f>
        <v>859.56165670013399</v>
      </c>
      <c r="E15" s="1">
        <f>INDEX(K!$D$8:$AC$37,MATCH(まとめ!B15,K!$A$8:$A$36,0),MATCH(まとめ!C15,K!$D$7:$AC$7,0))</f>
        <v>277.60000000000002</v>
      </c>
      <c r="F15" s="1">
        <f ca="1">INDEX(NET!$D$8:$AC$37,MATCH(まとめ!B15,NET!$A$8:$A$36,0),MATCH(まとめ!C15,NET!$D$7:$AC$7,0))</f>
        <v>557.67064792395706</v>
      </c>
      <c r="G15" s="1">
        <f>INDEX(LH!$D$8:$AC$37,MATCH(まとめ!B15,LH!$A$8:$A$36,0),MATCH(まとめ!C15,LH!$D$7:$AC$7,0))</f>
        <v>90511.25</v>
      </c>
    </row>
    <row r="16" spans="1:7" x14ac:dyDescent="0.45">
      <c r="A16" t="s">
        <v>190</v>
      </c>
      <c r="B16">
        <v>15</v>
      </c>
      <c r="C16">
        <v>1994</v>
      </c>
      <c r="D16" s="1">
        <f>INDEX(LP!$D$8:$AC$37,MATCH(まとめ!B16,LP!$A$8:$A$36,0),MATCH(まとめ!C16,LP!$D$7:$AC$7,0))</f>
        <v>5205.5059383150756</v>
      </c>
      <c r="E16" s="1">
        <f>INDEX(K!$D$8:$AC$37,MATCH(まとめ!B16,K!$A$8:$A$36,0),MATCH(まとめ!C16,K!$D$7:$AC$7,0))</f>
        <v>295.3</v>
      </c>
      <c r="F16" s="1">
        <f ca="1">INDEX(NET!$D$8:$AC$37,MATCH(まとめ!B16,NET!$A$8:$A$36,0),MATCH(まとめ!C16,NET!$D$7:$AC$7,0))</f>
        <v>288.35460136023607</v>
      </c>
      <c r="G16" s="1">
        <f>INDEX(LH!$D$8:$AC$37,MATCH(まとめ!B16,LH!$A$8:$A$36,0),MATCH(まとめ!C16,LH!$D$7:$AC$7,0))</f>
        <v>232325.16</v>
      </c>
    </row>
    <row r="17" spans="1:9" x14ac:dyDescent="0.45">
      <c r="A17" t="s">
        <v>191</v>
      </c>
      <c r="B17">
        <v>16</v>
      </c>
      <c r="C17">
        <v>1994</v>
      </c>
      <c r="D17" s="1">
        <f>INDEX(LP!$D$8:$AC$37,MATCH(まとめ!B17,LP!$A$8:$A$36,0),MATCH(まとめ!C17,LP!$D$7:$AC$7,0))</f>
        <v>1733.8097550989417</v>
      </c>
      <c r="E17" s="1">
        <f>INDEX(K!$D$8:$AC$37,MATCH(まとめ!B17,K!$A$8:$A$36,0),MATCH(まとめ!C17,K!$D$7:$AC$7,0))</f>
        <v>394</v>
      </c>
      <c r="F17" s="1">
        <f ca="1">INDEX(NET!$D$8:$AC$37,MATCH(まとめ!B17,NET!$A$8:$A$36,0),MATCH(まとめ!C17,NET!$D$7:$AC$7,0))</f>
        <v>526.98340588340841</v>
      </c>
      <c r="G17" s="1">
        <f>INDEX(LH!$D$8:$AC$37,MATCH(まとめ!B17,LH!$A$8:$A$36,0),MATCH(まとめ!C17,LH!$D$7:$AC$7,0))</f>
        <v>522721.71</v>
      </c>
    </row>
    <row r="18" spans="1:9" x14ac:dyDescent="0.45">
      <c r="A18" t="s">
        <v>192</v>
      </c>
      <c r="B18">
        <v>17</v>
      </c>
      <c r="C18">
        <v>1994</v>
      </c>
      <c r="D18" s="1">
        <f>INDEX(LP!$D$8:$AC$37,MATCH(まとめ!B18,LP!$A$8:$A$36,0),MATCH(まとめ!C18,LP!$D$7:$AC$7,0))</f>
        <v>13610.042276684364</v>
      </c>
      <c r="E18" s="1">
        <f>INDEX(K!$D$8:$AC$37,MATCH(まとめ!B18,K!$A$8:$A$36,0),MATCH(まとめ!C18,K!$D$7:$AC$7,0))</f>
        <v>124.4</v>
      </c>
      <c r="F18" s="1">
        <f ca="1">INDEX(NET!$D$8:$AC$37,MATCH(まとめ!B18,NET!$A$8:$A$36,0),MATCH(まとめ!C18,NET!$D$7:$AC$7,0))</f>
        <v>486.33724423167212</v>
      </c>
      <c r="G18" s="1">
        <f>INDEX(LH!$D$8:$AC$37,MATCH(まとめ!B18,LH!$A$8:$A$36,0),MATCH(まとめ!C18,LH!$D$7:$AC$7,0))</f>
        <v>107406.72</v>
      </c>
    </row>
    <row r="19" spans="1:9" x14ac:dyDescent="0.45">
      <c r="A19" t="s">
        <v>193</v>
      </c>
      <c r="B19">
        <v>18</v>
      </c>
      <c r="C19">
        <v>1994</v>
      </c>
      <c r="D19" s="1">
        <f>INDEX(LP!$D$8:$AC$37,MATCH(まとめ!B19,LP!$A$8:$A$36,0),MATCH(まとめ!C19,LP!$D$7:$AC$7,0))</f>
        <v>3006.7387821622901</v>
      </c>
      <c r="E19" s="1">
        <f>INDEX(K!$D$8:$AC$37,MATCH(まとめ!B19,K!$A$8:$A$36,0),MATCH(まとめ!C19,K!$D$7:$AC$7,0))</f>
        <v>199.6</v>
      </c>
      <c r="F19" s="1">
        <f ca="1">INDEX(NET!$D$8:$AC$37,MATCH(まとめ!B19,NET!$A$8:$A$36,0),MATCH(まとめ!C19,NET!$D$7:$AC$7,0))</f>
        <v>646.15725537107107</v>
      </c>
      <c r="G19" s="1">
        <f>INDEX(LH!$D$8:$AC$37,MATCH(まとめ!B19,LH!$A$8:$A$36,0),MATCH(まとめ!C19,LH!$D$7:$AC$7,0))</f>
        <v>1434983.32</v>
      </c>
    </row>
    <row r="20" spans="1:9" x14ac:dyDescent="0.45">
      <c r="A20" t="s">
        <v>194</v>
      </c>
      <c r="B20">
        <v>19</v>
      </c>
      <c r="C20">
        <v>1994</v>
      </c>
      <c r="D20" s="1">
        <f>INDEX(LP!$D$8:$AC$37,MATCH(まとめ!B20,LP!$A$8:$A$36,0),MATCH(まとめ!C20,LP!$D$7:$AC$7,0))</f>
        <v>3081.2540766810266</v>
      </c>
      <c r="E20" s="1">
        <f>INDEX(K!$D$8:$AC$37,MATCH(まとめ!B20,K!$A$8:$A$36,0),MATCH(まとめ!C20,K!$D$7:$AC$7,0))</f>
        <v>1831.8</v>
      </c>
      <c r="F20" s="1">
        <f ca="1">INDEX(NET!$D$8:$AC$37,MATCH(まとめ!B20,NET!$A$8:$A$36,0),MATCH(まとめ!C20,NET!$D$7:$AC$7,0))</f>
        <v>908.83187450369974</v>
      </c>
      <c r="G20" s="1">
        <f>INDEX(LH!$D$8:$AC$37,MATCH(まとめ!B20,LH!$A$8:$A$36,0),MATCH(まとめ!C20,LH!$D$7:$AC$7,0))</f>
        <v>2142919.6799999997</v>
      </c>
    </row>
    <row r="21" spans="1:9" x14ac:dyDescent="0.45">
      <c r="A21" t="s">
        <v>195</v>
      </c>
      <c r="B21">
        <v>20</v>
      </c>
      <c r="C21">
        <v>1994</v>
      </c>
      <c r="D21" s="1">
        <f>INDEX(LP!$D$8:$AC$37,MATCH(まとめ!B21,LP!$A$8:$A$36,0),MATCH(まとめ!C21,LP!$D$7:$AC$7,0))</f>
        <v>3667.4500536187775</v>
      </c>
      <c r="E21" s="1">
        <f>INDEX(K!$D$8:$AC$37,MATCH(まとめ!B21,K!$A$8:$A$36,0),MATCH(まとめ!C21,K!$D$7:$AC$7,0))</f>
        <v>558.20000000000005</v>
      </c>
      <c r="F21" s="1">
        <f ca="1">INDEX(NET!$D$8:$AC$37,MATCH(まとめ!B21,NET!$A$8:$A$36,0),MATCH(まとめ!C21,NET!$D$7:$AC$7,0))</f>
        <v>541.19249957828663</v>
      </c>
      <c r="G21" s="1">
        <f>INDEX(LH!$D$8:$AC$37,MATCH(まとめ!B21,LH!$A$8:$A$36,0),MATCH(まとめ!C21,LH!$D$7:$AC$7,0))</f>
        <v>764228.54</v>
      </c>
    </row>
    <row r="22" spans="1:9" x14ac:dyDescent="0.45">
      <c r="A22" t="s">
        <v>196</v>
      </c>
      <c r="B22">
        <v>21</v>
      </c>
      <c r="C22">
        <v>1994</v>
      </c>
      <c r="D22" s="1">
        <f>INDEX(LP!$D$8:$AC$37,MATCH(まとめ!B22,LP!$A$8:$A$36,0),MATCH(まとめ!C22,LP!$D$7:$AC$7,0))</f>
        <v>2835.7237586271553</v>
      </c>
      <c r="E22" s="1">
        <f>INDEX(K!$D$8:$AC$37,MATCH(まとめ!B22,K!$A$8:$A$36,0),MATCH(まとめ!C22,K!$D$7:$AC$7,0))</f>
        <v>235.6</v>
      </c>
      <c r="F22" s="1">
        <f ca="1">INDEX(NET!$D$8:$AC$37,MATCH(まとめ!B22,NET!$A$8:$A$36,0),MATCH(まとめ!C22,NET!$D$7:$AC$7,0))</f>
        <v>737.29515809434656</v>
      </c>
      <c r="G22" s="1">
        <f>INDEX(LH!$D$8:$AC$37,MATCH(まとめ!B22,LH!$A$8:$A$36,0),MATCH(まとめ!C22,LH!$D$7:$AC$7,0))</f>
        <v>634832.64000000001</v>
      </c>
    </row>
    <row r="23" spans="1:9" x14ac:dyDescent="0.45">
      <c r="A23" t="s">
        <v>197</v>
      </c>
      <c r="B23">
        <v>22</v>
      </c>
      <c r="C23">
        <v>1994</v>
      </c>
      <c r="D23" s="1">
        <f>INDEX(LP!$D$8:$AC$37,MATCH(まとめ!B23,LP!$A$8:$A$36,0),MATCH(まとめ!C23,LP!$D$7:$AC$7,0))</f>
        <v>4283.8622919446443</v>
      </c>
      <c r="E23" s="1">
        <f>INDEX(K!$D$8:$AC$37,MATCH(まとめ!B23,K!$A$8:$A$36,0),MATCH(まとめ!C23,K!$D$7:$AC$7,0))</f>
        <v>2909.7</v>
      </c>
      <c r="F23" s="1">
        <f ca="1">INDEX(NET!$D$8:$AC$37,MATCH(まとめ!B23,NET!$A$8:$A$36,0),MATCH(まとめ!C23,NET!$D$7:$AC$7,0))</f>
        <v>590.07142286254748</v>
      </c>
      <c r="G23" s="1">
        <f>INDEX(LH!$D$8:$AC$37,MATCH(まとめ!B23,LH!$A$8:$A$36,0),MATCH(まとめ!C23,LH!$D$7:$AC$7,0))</f>
        <v>249622.87</v>
      </c>
    </row>
    <row r="24" spans="1:9" x14ac:dyDescent="0.45">
      <c r="A24" t="s">
        <v>198</v>
      </c>
      <c r="B24">
        <v>23</v>
      </c>
      <c r="C24">
        <v>1994</v>
      </c>
      <c r="D24" s="1">
        <f>INDEX(LP!$D$8:$AC$37,MATCH(まとめ!B24,LP!$A$8:$A$36,0),MATCH(まとめ!C24,LP!$D$7:$AC$7,0))</f>
        <v>6725.557990926477</v>
      </c>
      <c r="E24" s="1">
        <f>INDEX(K!$D$8:$AC$37,MATCH(まとめ!B24,K!$A$8:$A$36,0),MATCH(まとめ!C24,K!$D$7:$AC$7,0))</f>
        <v>2340.1</v>
      </c>
      <c r="F24" s="1">
        <f ca="1">INDEX(NET!$D$8:$AC$37,MATCH(まとめ!B24,NET!$A$8:$A$36,0),MATCH(まとめ!C24,NET!$D$7:$AC$7,0))</f>
        <v>1073.7410789792232</v>
      </c>
      <c r="G24" s="1">
        <f>INDEX(LH!$D$8:$AC$37,MATCH(まとめ!B24,LH!$A$8:$A$36,0),MATCH(まとめ!C24,LH!$D$7:$AC$7,0))</f>
        <v>368727.76999999996</v>
      </c>
    </row>
    <row r="25" spans="1:9" x14ac:dyDescent="0.45">
      <c r="A25" t="s">
        <v>199</v>
      </c>
      <c r="B25">
        <v>24</v>
      </c>
      <c r="C25">
        <v>1994</v>
      </c>
      <c r="D25" s="1">
        <f>INDEX(LP!$D$8:$AC$37,MATCH(まとめ!B25,LP!$A$8:$A$36,0),MATCH(まとめ!C25,LP!$D$7:$AC$7,0))</f>
        <v>27197.979731802254</v>
      </c>
      <c r="E25" s="1">
        <f>INDEX(K!$D$8:$AC$37,MATCH(まとめ!B25,K!$A$8:$A$36,0),MATCH(まとめ!C25,K!$D$7:$AC$7,0))</f>
        <v>175.8</v>
      </c>
      <c r="F25" s="1">
        <f ca="1">INDEX(NET!$D$8:$AC$37,MATCH(まとめ!B25,NET!$A$8:$A$36,0),MATCH(まとめ!C25,NET!$D$7:$AC$7,0))</f>
        <v>1481.6147636014125</v>
      </c>
      <c r="G25" s="1">
        <f>INDEX(LH!$D$8:$AC$37,MATCH(まとめ!B25,LH!$A$8:$A$36,0),MATCH(まとめ!C25,LH!$D$7:$AC$7,0))</f>
        <v>188046.32</v>
      </c>
    </row>
    <row r="26" spans="1:9" x14ac:dyDescent="0.45">
      <c r="A26" t="s">
        <v>200</v>
      </c>
      <c r="B26">
        <v>25</v>
      </c>
      <c r="C26">
        <v>1994</v>
      </c>
      <c r="D26" s="1">
        <f>INDEX(LP!$D$8:$AC$37,MATCH(まとめ!B26,LP!$A$8:$A$36,0),MATCH(まとめ!C26,LP!$D$7:$AC$7,0))</f>
        <v>2311.9894437014514</v>
      </c>
      <c r="E26" s="1">
        <f>INDEX(K!$D$8:$AC$37,MATCH(まとめ!B26,K!$A$8:$A$36,0),MATCH(まとめ!C26,K!$D$7:$AC$7,0))</f>
        <v>1188</v>
      </c>
      <c r="F26" s="1">
        <f ca="1">INDEX(NET!$D$8:$AC$37,MATCH(まとめ!B26,NET!$A$8:$A$36,0),MATCH(まとめ!C26,NET!$D$7:$AC$7,0))</f>
        <v>1040.6939491817848</v>
      </c>
      <c r="G26" s="1">
        <f>INDEX(LH!$D$8:$AC$37,MATCH(まとめ!B26,LH!$A$8:$A$36,0),MATCH(まとめ!C26,LH!$D$7:$AC$7,0))</f>
        <v>876163.16999999993</v>
      </c>
    </row>
    <row r="27" spans="1:9" x14ac:dyDescent="0.45">
      <c r="A27" t="s">
        <v>201</v>
      </c>
      <c r="B27">
        <v>26</v>
      </c>
      <c r="C27">
        <v>1994</v>
      </c>
      <c r="D27" s="1">
        <f>INDEX(LP!$D$8:$AC$37,MATCH(まとめ!B27,LP!$A$8:$A$36,0),MATCH(まとめ!C27,LP!$D$7:$AC$7,0))</f>
        <v>5927.1416630145595</v>
      </c>
      <c r="E27" s="1">
        <f>INDEX(K!$D$8:$AC$37,MATCH(まとめ!B27,K!$A$8:$A$36,0),MATCH(まとめ!C27,K!$D$7:$AC$7,0))</f>
        <v>451.4</v>
      </c>
      <c r="F27" s="1">
        <f ca="1">INDEX(NET!$D$8:$AC$37,MATCH(まとめ!B27,NET!$A$8:$A$36,0),MATCH(まとめ!C27,NET!$D$7:$AC$7,0))</f>
        <v>1152.1701221291396</v>
      </c>
      <c r="G27" s="1">
        <f>INDEX(LH!$D$8:$AC$37,MATCH(まとめ!B27,LH!$A$8:$A$36,0),MATCH(まとめ!C27,LH!$D$7:$AC$7,0))</f>
        <v>377932.59</v>
      </c>
    </row>
    <row r="28" spans="1:9" x14ac:dyDescent="0.45">
      <c r="A28" t="s">
        <v>202</v>
      </c>
      <c r="B28">
        <v>27</v>
      </c>
      <c r="C28">
        <v>1994</v>
      </c>
      <c r="D28" s="1">
        <f>INDEX(LP!$D$8:$AC$37,MATCH(まとめ!B28,LP!$A$8:$A$36,0),MATCH(まとめ!C28,LP!$D$7:$AC$7,0))</f>
        <v>4718.6468970094711</v>
      </c>
      <c r="E28" s="1">
        <f>INDEX(K!$D$8:$AC$37,MATCH(まとめ!B28,K!$A$8:$A$36,0),MATCH(まとめ!C28,K!$D$7:$AC$7,0))</f>
        <v>167.7</v>
      </c>
      <c r="F28" s="1">
        <f ca="1">INDEX(NET!$D$8:$AC$37,MATCH(まとめ!B28,NET!$A$8:$A$36,0),MATCH(まとめ!C28,NET!$D$7:$AC$7,0))</f>
        <v>938.64308339086415</v>
      </c>
      <c r="G28" s="1">
        <f>INDEX(LH!$D$8:$AC$37,MATCH(まとめ!B28,LH!$A$8:$A$36,0),MATCH(まとめ!C28,LH!$D$7:$AC$7,0))</f>
        <v>355324.31999999995</v>
      </c>
    </row>
    <row r="29" spans="1:9" x14ac:dyDescent="0.45">
      <c r="A29" t="s">
        <v>203</v>
      </c>
      <c r="B29">
        <v>28</v>
      </c>
      <c r="C29">
        <v>1994</v>
      </c>
      <c r="D29" s="1">
        <f>INDEX(LP!$D$8:$AC$37,MATCH(まとめ!B29,LP!$A$8:$A$36,0),MATCH(まとめ!C29,LP!$D$7:$AC$7,0))</f>
        <v>3328.346459071327</v>
      </c>
      <c r="E29" s="1">
        <f>INDEX(K!$D$8:$AC$37,MATCH(まとめ!B29,K!$A$8:$A$36,0),MATCH(まとめ!C29,K!$D$7:$AC$7,0))</f>
        <v>1041.4000000000001</v>
      </c>
      <c r="F29" s="1">
        <f ca="1">INDEX(NET!$D$8:$AC$37,MATCH(まとめ!B29,NET!$A$8:$A$36,0),MATCH(まとめ!C29,NET!$D$7:$AC$7,0))</f>
        <v>765.14414218873083</v>
      </c>
      <c r="G29" s="1">
        <f>INDEX(LH!$D$8:$AC$37,MATCH(まとめ!B29,LH!$A$8:$A$36,0),MATCH(まとめ!C29,LH!$D$7:$AC$7,0))</f>
        <v>619085.19000000006</v>
      </c>
    </row>
    <row r="30" spans="1:9" x14ac:dyDescent="0.45">
      <c r="A30" t="s">
        <v>204</v>
      </c>
      <c r="B30">
        <v>29</v>
      </c>
      <c r="C30">
        <v>1994</v>
      </c>
      <c r="D30" s="1">
        <f>INDEX(LP!$D$8:$AC$37,MATCH(まとめ!B30,LP!$A$8:$A$36,0),MATCH(まとめ!C30,LP!$D$7:$AC$7,0))</f>
        <v>2896.8927549290588</v>
      </c>
      <c r="E30" s="1">
        <f>INDEX(K!$D$8:$AC$37,MATCH(まとめ!B30,K!$A$8:$A$36,0),MATCH(まとめ!C30,K!$D$7:$AC$7,0))</f>
        <v>485.5</v>
      </c>
      <c r="F30" s="1">
        <f ca="1">INDEX(NET!$D$8:$AC$37,MATCH(まとめ!B30,NET!$A$8:$A$36,0),MATCH(まとめ!C30,NET!$D$7:$AC$7,0))</f>
        <v>762.59920988062981</v>
      </c>
      <c r="G30" s="1">
        <f>INDEX(LH!$D$8:$AC$37,MATCH(まとめ!B30,LH!$A$8:$A$36,0),MATCH(まとめ!C30,LH!$D$7:$AC$7,0))</f>
        <v>945385.36</v>
      </c>
    </row>
    <row r="31" spans="1:9" x14ac:dyDescent="0.45">
      <c r="A31" t="s">
        <v>176</v>
      </c>
      <c r="B31">
        <v>1</v>
      </c>
      <c r="C31">
        <v>1995</v>
      </c>
      <c r="D31" s="1">
        <f>INDEX(LP!$D$8:$AC$37,MATCH(まとめ!B31,LP!$A$8:$A$36,0),MATCH(まとめ!C31,LP!$D$7:$AC$7,0))</f>
        <v>805.97646860611098</v>
      </c>
      <c r="E31" s="1">
        <f>INDEX(K!$D$8:$AC$37,MATCH(まとめ!B31,K!$A$8:$A$36,0),MATCH(まとめ!C31,K!$D$7:$AC$7,0))</f>
        <v>315.2</v>
      </c>
      <c r="F31" s="1">
        <f ca="1">INDEX(NET!$D$8:$AC$37,MATCH(まとめ!B31,NET!$A$8:$A$36,0),MATCH(まとめ!C31,NET!$D$7:$AC$7,0))</f>
        <v>493.97718932214832</v>
      </c>
      <c r="G31" s="1">
        <f>INDEX(LH!$D$8:$AC$37,MATCH(まとめ!B31,LH!$A$8:$A$36,0),MATCH(まとめ!C31,LH!$D$7:$AC$7,0))</f>
        <v>874640.91999999993</v>
      </c>
      <c r="H31" s="3"/>
      <c r="I31" s="3"/>
    </row>
    <row r="32" spans="1:9" x14ac:dyDescent="0.45">
      <c r="A32" t="s">
        <v>177</v>
      </c>
      <c r="B32">
        <v>2</v>
      </c>
      <c r="C32">
        <v>1995</v>
      </c>
      <c r="D32" s="1">
        <f>INDEX(LP!$D$8:$AC$37,MATCH(まとめ!B32,LP!$A$8:$A$36,0),MATCH(まとめ!C32,LP!$D$7:$AC$7,0))</f>
        <v>5447.0065165747674</v>
      </c>
      <c r="E32" s="1">
        <f>INDEX(K!$D$8:$AC$37,MATCH(まとめ!B32,K!$A$8:$A$36,0),MATCH(まとめ!C32,K!$D$7:$AC$7,0))</f>
        <v>6.5</v>
      </c>
      <c r="F32" s="1">
        <f ca="1">INDEX(NET!$D$8:$AC$37,MATCH(まとめ!B32,NET!$A$8:$A$36,0),MATCH(まとめ!C32,NET!$D$7:$AC$7,0))</f>
        <v>807.53268050654742</v>
      </c>
      <c r="G32" s="1">
        <f>INDEX(LH!$D$8:$AC$37,MATCH(まとめ!B32,LH!$A$8:$A$36,0),MATCH(まとめ!C32,LH!$D$7:$AC$7,0))</f>
        <v>18353.199999999997</v>
      </c>
      <c r="H32" s="3"/>
      <c r="I32" s="3"/>
    </row>
    <row r="33" spans="1:9" x14ac:dyDescent="0.45">
      <c r="A33" t="s">
        <v>178</v>
      </c>
      <c r="B33">
        <v>3</v>
      </c>
      <c r="C33">
        <v>1995</v>
      </c>
      <c r="D33" s="1">
        <f>INDEX(LP!$D$8:$AC$37,MATCH(まとめ!B33,LP!$A$8:$A$36,0),MATCH(まとめ!C33,LP!$D$7:$AC$7,0))</f>
        <v>4727.0646833142628</v>
      </c>
      <c r="E33" s="1">
        <f>INDEX(K!$D$8:$AC$37,MATCH(まとめ!B33,K!$A$8:$A$36,0),MATCH(まとめ!C33,K!$D$7:$AC$7,0))</f>
        <v>171</v>
      </c>
      <c r="F33" s="1">
        <f ca="1">INDEX(NET!$D$8:$AC$37,MATCH(まとめ!B33,NET!$A$8:$A$36,0),MATCH(まとめ!C33,NET!$D$7:$AC$7,0))</f>
        <v>541.48806785103068</v>
      </c>
      <c r="G33" s="1">
        <f>INDEX(LH!$D$8:$AC$37,MATCH(まとめ!B33,LH!$A$8:$A$36,0),MATCH(まとめ!C33,LH!$D$7:$AC$7,0))</f>
        <v>311997</v>
      </c>
      <c r="H33" s="3"/>
      <c r="I33" s="3"/>
    </row>
    <row r="34" spans="1:9" x14ac:dyDescent="0.45">
      <c r="A34" t="s">
        <v>240</v>
      </c>
      <c r="B34">
        <v>4</v>
      </c>
      <c r="C34">
        <v>1995</v>
      </c>
      <c r="D34" s="1">
        <f>INDEX(LP!$D$8:$AC$37,MATCH(まとめ!B34,LP!$A$8:$A$36,0),MATCH(まとめ!C34,LP!$D$7:$AC$7,0))</f>
        <v>1560.9945628435237</v>
      </c>
      <c r="E34" s="1">
        <f>INDEX(K!$D$8:$AC$37,MATCH(まとめ!B34,K!$A$8:$A$36,0),MATCH(まとめ!C34,K!$D$7:$AC$7,0))</f>
        <v>92.3</v>
      </c>
      <c r="F34" s="1">
        <f ca="1">INDEX(NET!$D$8:$AC$37,MATCH(まとめ!B34,NET!$A$8:$A$36,0),MATCH(まとめ!C34,NET!$D$7:$AC$7,0))</f>
        <v>494.58537560533307</v>
      </c>
      <c r="G34" s="1">
        <f>INDEX(LH!$D$8:$AC$37,MATCH(まとめ!B34,LH!$A$8:$A$36,0),MATCH(まとめ!C34,LH!$D$7:$AC$7,0))</f>
        <v>302569.92000000004</v>
      </c>
      <c r="H34" s="3"/>
      <c r="I34" s="3"/>
    </row>
    <row r="35" spans="1:9" x14ac:dyDescent="0.45">
      <c r="A35" t="s">
        <v>241</v>
      </c>
      <c r="B35">
        <v>5</v>
      </c>
      <c r="C35">
        <v>1995</v>
      </c>
      <c r="D35" s="1">
        <f>INDEX(LP!$D$8:$AC$37,MATCH(まとめ!B35,LP!$A$8:$A$36,0),MATCH(まとめ!C35,LP!$D$7:$AC$7,0))</f>
        <v>4349.576755128207</v>
      </c>
      <c r="E35" s="1">
        <f>INDEX(K!$D$8:$AC$37,MATCH(まとめ!B35,K!$A$8:$A$36,0),MATCH(まとめ!C35,K!$D$7:$AC$7,0))</f>
        <v>30.4</v>
      </c>
      <c r="F35" s="1">
        <f ca="1">INDEX(NET!$D$8:$AC$37,MATCH(まとめ!B35,NET!$A$8:$A$36,0),MATCH(まとめ!C35,NET!$D$7:$AC$7,0))</f>
        <v>487.019870395255</v>
      </c>
      <c r="G35" s="1">
        <f>INDEX(LH!$D$8:$AC$37,MATCH(まとめ!B35,LH!$A$8:$A$36,0),MATCH(まとめ!C35,LH!$D$7:$AC$7,0))</f>
        <v>71972.52</v>
      </c>
      <c r="H35" s="3"/>
      <c r="I35" s="3"/>
    </row>
    <row r="36" spans="1:9" x14ac:dyDescent="0.45">
      <c r="A36" t="s">
        <v>181</v>
      </c>
      <c r="B36">
        <v>6</v>
      </c>
      <c r="C36">
        <v>1995</v>
      </c>
      <c r="D36" s="1">
        <f>INDEX(LP!$D$8:$AC$37,MATCH(まとめ!B36,LP!$A$8:$A$36,0),MATCH(まとめ!C36,LP!$D$7:$AC$7,0))</f>
        <v>9553.106020754627</v>
      </c>
      <c r="E36" s="1">
        <f>INDEX(K!$D$8:$AC$37,MATCH(まとめ!B36,K!$A$8:$A$36,0),MATCH(まとめ!C36,K!$D$7:$AC$7,0))</f>
        <v>387.7</v>
      </c>
      <c r="F36" s="1">
        <f ca="1">INDEX(NET!$D$8:$AC$37,MATCH(まとめ!B36,NET!$A$8:$A$36,0),MATCH(まとめ!C36,NET!$D$7:$AC$7,0))</f>
        <v>357.81433037505445</v>
      </c>
      <c r="G36" s="1">
        <f>INDEX(LH!$D$8:$AC$37,MATCH(まとめ!B36,LH!$A$8:$A$36,0),MATCH(まとめ!C36,LH!$D$7:$AC$7,0))</f>
        <v>83644</v>
      </c>
      <c r="H36" s="3"/>
      <c r="I36" s="3"/>
    </row>
    <row r="37" spans="1:9" x14ac:dyDescent="0.45">
      <c r="A37" t="s">
        <v>182</v>
      </c>
      <c r="B37">
        <v>7</v>
      </c>
      <c r="C37">
        <v>1995</v>
      </c>
      <c r="D37" s="1">
        <f>INDEX(LP!$D$8:$AC$37,MATCH(まとめ!B37,LP!$A$8:$A$36,0),MATCH(まとめ!C37,LP!$D$7:$AC$7,0))</f>
        <v>104717.00563651003</v>
      </c>
      <c r="E37" s="1">
        <f>INDEX(K!$D$8:$AC$37,MATCH(まとめ!B37,K!$A$8:$A$36,0),MATCH(まとめ!C37,K!$D$7:$AC$7,0))</f>
        <v>60.4</v>
      </c>
      <c r="F37" s="1">
        <f ca="1">INDEX(NET!$D$8:$AC$37,MATCH(まとめ!B37,NET!$A$8:$A$36,0),MATCH(まとめ!C37,NET!$D$7:$AC$7,0))</f>
        <v>88.216325591760878</v>
      </c>
      <c r="G37" s="1">
        <f>INDEX(LH!$D$8:$AC$37,MATCH(まとめ!B37,LH!$A$8:$A$36,0),MATCH(まとめ!C37,LH!$D$7:$AC$7,0))</f>
        <v>8469.7800000000007</v>
      </c>
      <c r="H37" s="3"/>
      <c r="I37" s="3"/>
    </row>
    <row r="38" spans="1:9" x14ac:dyDescent="0.45">
      <c r="A38" t="s">
        <v>183</v>
      </c>
      <c r="B38">
        <v>8</v>
      </c>
      <c r="C38">
        <v>1995</v>
      </c>
      <c r="D38" s="1">
        <f>INDEX(LP!$D$8:$AC$37,MATCH(まとめ!B38,LP!$A$8:$A$36,0),MATCH(まとめ!C38,LP!$D$7:$AC$7,0))</f>
        <v>3530.8850849683522</v>
      </c>
      <c r="E38" s="1">
        <f>INDEX(K!$D$8:$AC$37,MATCH(まとめ!B38,K!$A$8:$A$36,0),MATCH(まとめ!C38,K!$D$7:$AC$7,0))</f>
        <v>37.1</v>
      </c>
      <c r="F38" s="1">
        <f ca="1">INDEX(NET!$D$8:$AC$37,MATCH(まとめ!B38,NET!$A$8:$A$36,0),MATCH(まとめ!C38,NET!$D$7:$AC$7,0))</f>
        <v>520.41496101083374</v>
      </c>
      <c r="G38" s="1">
        <f>INDEX(LH!$D$8:$AC$37,MATCH(まとめ!B38,LH!$A$8:$A$36,0),MATCH(まとめ!C38,LH!$D$7:$AC$7,0))</f>
        <v>116639.31</v>
      </c>
      <c r="H38" s="3"/>
      <c r="I38" s="3"/>
    </row>
    <row r="39" spans="1:9" x14ac:dyDescent="0.45">
      <c r="A39" t="s">
        <v>184</v>
      </c>
      <c r="B39">
        <v>9</v>
      </c>
      <c r="C39">
        <v>1995</v>
      </c>
      <c r="D39" s="1">
        <f>INDEX(LP!$D$8:$AC$37,MATCH(まとめ!B39,LP!$A$8:$A$36,0),MATCH(まとめ!C39,LP!$D$7:$AC$7,0))</f>
        <v>7875.3888589603275</v>
      </c>
      <c r="E39" s="1">
        <f>INDEX(K!$D$8:$AC$37,MATCH(まとめ!B39,K!$A$8:$A$36,0),MATCH(まとめ!C39,K!$D$7:$AC$7,0))</f>
        <v>135.1</v>
      </c>
      <c r="F39" s="1">
        <f ca="1">INDEX(NET!$D$8:$AC$37,MATCH(まとめ!B39,NET!$A$8:$A$36,0),MATCH(まとめ!C39,NET!$D$7:$AC$7,0))</f>
        <v>217.93894642167811</v>
      </c>
      <c r="G39" s="1">
        <f>INDEX(LH!$D$8:$AC$37,MATCH(まとめ!B39,LH!$A$8:$A$36,0),MATCH(まとめ!C39,LH!$D$7:$AC$7,0))</f>
        <v>111190.7</v>
      </c>
      <c r="H39" s="3"/>
      <c r="I39" s="3"/>
    </row>
    <row r="40" spans="1:9" x14ac:dyDescent="0.45">
      <c r="A40" t="s">
        <v>185</v>
      </c>
      <c r="B40">
        <v>10</v>
      </c>
      <c r="C40">
        <v>1995</v>
      </c>
      <c r="D40" s="1">
        <f>INDEX(LP!$D$8:$AC$37,MATCH(まとめ!B40,LP!$A$8:$A$36,0),MATCH(まとめ!C40,LP!$D$7:$AC$7,0))</f>
        <v>3179.573400246602</v>
      </c>
      <c r="E40" s="1">
        <f>INDEX(K!$D$8:$AC$37,MATCH(まとめ!B40,K!$A$8:$A$36,0),MATCH(まとめ!C40,K!$D$7:$AC$7,0))</f>
        <v>121.9</v>
      </c>
      <c r="F40" s="1">
        <f ca="1">INDEX(NET!$D$8:$AC$37,MATCH(まとめ!B40,NET!$A$8:$A$36,0),MATCH(まとめ!C40,NET!$D$7:$AC$7,0))</f>
        <v>487.41616804702562</v>
      </c>
      <c r="G40" s="1">
        <f>INDEX(LH!$D$8:$AC$37,MATCH(まとめ!B40,LH!$A$8:$A$36,0),MATCH(まとめ!C40,LH!$D$7:$AC$7,0))</f>
        <v>231320.34</v>
      </c>
      <c r="H40" s="3"/>
      <c r="I40" s="3"/>
    </row>
    <row r="41" spans="1:9" x14ac:dyDescent="0.45">
      <c r="A41" t="s">
        <v>242</v>
      </c>
      <c r="B41">
        <v>11</v>
      </c>
      <c r="C41">
        <v>1995</v>
      </c>
      <c r="D41" s="1">
        <f>INDEX(LP!$D$8:$AC$37,MATCH(まとめ!B41,LP!$A$8:$A$36,0),MATCH(まとめ!C41,LP!$D$7:$AC$7,0))</f>
        <v>3770.40333827931</v>
      </c>
      <c r="E41" s="1">
        <f>INDEX(K!$D$8:$AC$37,MATCH(まとめ!B41,K!$A$8:$A$36,0),MATCH(まとめ!C41,K!$D$7:$AC$7,0))</f>
        <v>374.6</v>
      </c>
      <c r="F41" s="1">
        <f ca="1">INDEX(NET!$D$8:$AC$37,MATCH(まとめ!B41,NET!$A$8:$A$36,0),MATCH(まとめ!C41,NET!$D$7:$AC$7,0))</f>
        <v>495.08707042809795</v>
      </c>
      <c r="G41" s="1">
        <f>INDEX(LH!$D$8:$AC$37,MATCH(まとめ!B41,LH!$A$8:$A$36,0),MATCH(まとめ!C41,LH!$D$7:$AC$7,0))</f>
        <v>337486.44</v>
      </c>
      <c r="H41" s="3"/>
      <c r="I41" s="3"/>
    </row>
    <row r="42" spans="1:9" x14ac:dyDescent="0.45">
      <c r="A42" t="s">
        <v>243</v>
      </c>
      <c r="B42">
        <v>12</v>
      </c>
      <c r="C42">
        <v>1995</v>
      </c>
      <c r="D42" s="1">
        <f>INDEX(LP!$D$8:$AC$37,MATCH(まとめ!B42,LP!$A$8:$A$36,0),MATCH(まとめ!C42,LP!$D$7:$AC$7,0))</f>
        <v>503.70161966181462</v>
      </c>
      <c r="E42" s="1">
        <f>INDEX(K!$D$8:$AC$37,MATCH(まとめ!B42,K!$A$8:$A$36,0),MATCH(まとめ!C42,K!$D$7:$AC$7,0))</f>
        <v>219.3</v>
      </c>
      <c r="F42" s="1">
        <f ca="1">INDEX(NET!$D$8:$AC$37,MATCH(まとめ!B42,NET!$A$8:$A$36,0),MATCH(まとめ!C42,NET!$D$7:$AC$7,0))</f>
        <v>369.1855220710321</v>
      </c>
      <c r="G42" s="1">
        <f>INDEX(LH!$D$8:$AC$37,MATCH(まとめ!B42,LH!$A$8:$A$36,0),MATCH(まとめ!C42,LH!$D$7:$AC$7,0))</f>
        <v>150704.29999999999</v>
      </c>
      <c r="H42" s="3"/>
      <c r="I42" s="3"/>
    </row>
    <row r="43" spans="1:9" x14ac:dyDescent="0.45">
      <c r="A43" t="s">
        <v>188</v>
      </c>
      <c r="B43">
        <v>13</v>
      </c>
      <c r="C43">
        <v>1995</v>
      </c>
      <c r="D43" s="1">
        <f>INDEX(LP!$D$8:$AC$37,MATCH(まとめ!B43,LP!$A$8:$A$36,0),MATCH(まとめ!C43,LP!$D$7:$AC$7,0))</f>
        <v>2957.0609803046809</v>
      </c>
      <c r="E43" s="1">
        <f>INDEX(K!$D$8:$AC$37,MATCH(まとめ!B43,K!$A$8:$A$36,0),MATCH(まとめ!C43,K!$D$7:$AC$7,0))</f>
        <v>1120</v>
      </c>
      <c r="F43" s="1">
        <f ca="1">INDEX(NET!$D$8:$AC$37,MATCH(まとめ!B43,NET!$A$8:$A$36,0),MATCH(まとめ!C43,NET!$D$7:$AC$7,0))</f>
        <v>529.70302802558251</v>
      </c>
      <c r="G43" s="1">
        <f>INDEX(LH!$D$8:$AC$37,MATCH(まとめ!B43,LH!$A$8:$A$36,0),MATCH(まとめ!C43,LH!$D$7:$AC$7,0))</f>
        <v>173357.94</v>
      </c>
      <c r="H43" s="3"/>
      <c r="I43" s="3"/>
    </row>
    <row r="44" spans="1:9" x14ac:dyDescent="0.45">
      <c r="A44" t="s">
        <v>244</v>
      </c>
      <c r="B44">
        <v>14</v>
      </c>
      <c r="C44">
        <v>1995</v>
      </c>
      <c r="D44" s="1">
        <f>INDEX(LP!$D$8:$AC$37,MATCH(まとめ!B44,LP!$A$8:$A$36,0),MATCH(まとめ!C44,LP!$D$7:$AC$7,0))</f>
        <v>1044.8049561463922</v>
      </c>
      <c r="E44" s="1">
        <f>INDEX(K!$D$8:$AC$37,MATCH(まとめ!B44,K!$A$8:$A$36,0),MATCH(まとめ!C44,K!$D$7:$AC$7,0))</f>
        <v>250.1</v>
      </c>
      <c r="F44" s="1">
        <f ca="1">INDEX(NET!$D$8:$AC$37,MATCH(まとめ!B44,NET!$A$8:$A$36,0),MATCH(まとめ!C44,NET!$D$7:$AC$7,0))</f>
        <v>577.94844521022117</v>
      </c>
      <c r="G44" s="1">
        <f>INDEX(LH!$D$8:$AC$37,MATCH(まとめ!B44,LH!$A$8:$A$36,0),MATCH(まとめ!C44,LH!$D$7:$AC$7,0))</f>
        <v>85815.06</v>
      </c>
      <c r="H44" s="3"/>
      <c r="I44" s="3"/>
    </row>
    <row r="45" spans="1:9" x14ac:dyDescent="0.45">
      <c r="A45" t="s">
        <v>190</v>
      </c>
      <c r="B45">
        <v>15</v>
      </c>
      <c r="C45">
        <v>1995</v>
      </c>
      <c r="D45" s="1">
        <f>INDEX(LP!$D$8:$AC$37,MATCH(まとめ!B45,LP!$A$8:$A$36,0),MATCH(まとめ!C45,LP!$D$7:$AC$7,0))</f>
        <v>5597.3961354417606</v>
      </c>
      <c r="E45" s="1">
        <f>INDEX(K!$D$8:$AC$37,MATCH(まとめ!B45,K!$A$8:$A$36,0),MATCH(まとめ!C45,K!$D$7:$AC$7,0))</f>
        <v>302.5</v>
      </c>
      <c r="F45" s="1">
        <f ca="1">INDEX(NET!$D$8:$AC$37,MATCH(まとめ!B45,NET!$A$8:$A$36,0),MATCH(まとめ!C45,NET!$D$7:$AC$7,0))</f>
        <v>294.36228886787217</v>
      </c>
      <c r="G45" s="1">
        <f>INDEX(LH!$D$8:$AC$37,MATCH(まとめ!B45,LH!$A$8:$A$36,0),MATCH(まとめ!C45,LH!$D$7:$AC$7,0))</f>
        <v>225274.38999999998</v>
      </c>
      <c r="H45" s="3"/>
      <c r="I45" s="3"/>
    </row>
    <row r="46" spans="1:9" x14ac:dyDescent="0.45">
      <c r="A46" t="s">
        <v>245</v>
      </c>
      <c r="B46">
        <v>16</v>
      </c>
      <c r="C46">
        <v>1995</v>
      </c>
      <c r="D46" s="1">
        <f>INDEX(LP!$D$8:$AC$37,MATCH(まとめ!B46,LP!$A$8:$A$36,0),MATCH(まとめ!C46,LP!$D$7:$AC$7,0))</f>
        <v>1766.9860292493581</v>
      </c>
      <c r="E46" s="1">
        <f>INDEX(K!$D$8:$AC$37,MATCH(まとめ!B46,K!$A$8:$A$36,0),MATCH(まとめ!C46,K!$D$7:$AC$7,0))</f>
        <v>411</v>
      </c>
      <c r="F46" s="1">
        <f ca="1">INDEX(NET!$D$8:$AC$37,MATCH(まとめ!B46,NET!$A$8:$A$36,0),MATCH(まとめ!C46,NET!$D$7:$AC$7,0))</f>
        <v>538.83951048850861</v>
      </c>
      <c r="G46" s="1">
        <f>INDEX(LH!$D$8:$AC$37,MATCH(まとめ!B46,LH!$A$8:$A$36,0),MATCH(まとめ!C46,LH!$D$7:$AC$7,0))</f>
        <v>507395.07</v>
      </c>
      <c r="H46" s="3"/>
      <c r="I46" s="3"/>
    </row>
    <row r="47" spans="1:9" x14ac:dyDescent="0.45">
      <c r="A47" t="s">
        <v>246</v>
      </c>
      <c r="B47">
        <v>17</v>
      </c>
      <c r="C47">
        <v>1995</v>
      </c>
      <c r="D47" s="1">
        <f>INDEX(LP!$D$8:$AC$37,MATCH(まとめ!B47,LP!$A$8:$A$36,0),MATCH(まとめ!C47,LP!$D$7:$AC$7,0))</f>
        <v>13933.881563012137</v>
      </c>
      <c r="E47" s="1">
        <f>INDEX(K!$D$8:$AC$37,MATCH(まとめ!B47,K!$A$8:$A$36,0),MATCH(まとめ!C47,K!$D$7:$AC$7,0))</f>
        <v>128.9</v>
      </c>
      <c r="F47" s="1">
        <f ca="1">INDEX(NET!$D$8:$AC$37,MATCH(まとめ!B47,NET!$A$8:$A$36,0),MATCH(まとめ!C47,NET!$D$7:$AC$7,0))</f>
        <v>497.46519013892635</v>
      </c>
      <c r="G47" s="1">
        <f>INDEX(LH!$D$8:$AC$37,MATCH(まとめ!B47,LH!$A$8:$A$36,0),MATCH(まとめ!C47,LH!$D$7:$AC$7,0))</f>
        <v>109406.7</v>
      </c>
      <c r="H47" s="3"/>
      <c r="I47" s="3"/>
    </row>
    <row r="48" spans="1:9" x14ac:dyDescent="0.45">
      <c r="A48" t="s">
        <v>193</v>
      </c>
      <c r="B48">
        <v>18</v>
      </c>
      <c r="C48">
        <v>1995</v>
      </c>
      <c r="D48" s="1">
        <f>INDEX(LP!$D$8:$AC$37,MATCH(まとめ!B48,LP!$A$8:$A$36,0),MATCH(まとめ!C48,LP!$D$7:$AC$7,0))</f>
        <v>2917.3389919326219</v>
      </c>
      <c r="E48" s="1">
        <f>INDEX(K!$D$8:$AC$37,MATCH(まとめ!B48,K!$A$8:$A$36,0),MATCH(まとめ!C48,K!$D$7:$AC$7,0))</f>
        <v>203.4</v>
      </c>
      <c r="F48" s="1">
        <f ca="1">INDEX(NET!$D$8:$AC$37,MATCH(まとめ!B48,NET!$A$8:$A$36,0),MATCH(まとめ!C48,NET!$D$7:$AC$7,0))</f>
        <v>660.45218015471266</v>
      </c>
      <c r="G48" s="1">
        <f>INDEX(LH!$D$8:$AC$37,MATCH(まとめ!B48,LH!$A$8:$A$36,0),MATCH(まとめ!C48,LH!$D$7:$AC$7,0))</f>
        <v>1448443.2599999998</v>
      </c>
      <c r="H48" s="3"/>
      <c r="I48" s="3"/>
    </row>
    <row r="49" spans="1:9" x14ac:dyDescent="0.45">
      <c r="A49" t="s">
        <v>194</v>
      </c>
      <c r="B49">
        <v>19</v>
      </c>
      <c r="C49">
        <v>1995</v>
      </c>
      <c r="D49" s="1">
        <f>INDEX(LP!$D$8:$AC$37,MATCH(まとめ!B49,LP!$A$8:$A$36,0),MATCH(まとめ!C49,LP!$D$7:$AC$7,0))</f>
        <v>3207.9061580252255</v>
      </c>
      <c r="E49" s="1">
        <f>INDEX(K!$D$8:$AC$37,MATCH(まとめ!B49,K!$A$8:$A$36,0),MATCH(まとめ!C49,K!$D$7:$AC$7,0))</f>
        <v>1867.4</v>
      </c>
      <c r="F49" s="1">
        <f ca="1">INDEX(NET!$D$8:$AC$37,MATCH(まとめ!B49,NET!$A$8:$A$36,0),MATCH(まとめ!C49,NET!$D$7:$AC$7,0))</f>
        <v>934.48828127487036</v>
      </c>
      <c r="G49" s="1">
        <f>INDEX(LH!$D$8:$AC$37,MATCH(まとめ!B49,LH!$A$8:$A$36,0),MATCH(まとめ!C49,LH!$D$7:$AC$7,0))</f>
        <v>2172878.4</v>
      </c>
      <c r="H49" s="3"/>
      <c r="I49" s="3"/>
    </row>
    <row r="50" spans="1:9" x14ac:dyDescent="0.45">
      <c r="A50" t="s">
        <v>195</v>
      </c>
      <c r="B50">
        <v>20</v>
      </c>
      <c r="C50">
        <v>1995</v>
      </c>
      <c r="D50" s="1">
        <f>INDEX(LP!$D$8:$AC$37,MATCH(まとめ!B50,LP!$A$8:$A$36,0),MATCH(まとめ!C50,LP!$D$7:$AC$7,0))</f>
        <v>3741.9059833934643</v>
      </c>
      <c r="E50" s="1">
        <f>INDEX(K!$D$8:$AC$37,MATCH(まとめ!B50,K!$A$8:$A$36,0),MATCH(まとめ!C50,K!$D$7:$AC$7,0))</f>
        <v>571.29999999999995</v>
      </c>
      <c r="F50" s="1">
        <f ca="1">INDEX(NET!$D$8:$AC$37,MATCH(まとめ!B50,NET!$A$8:$A$36,0),MATCH(まとめ!C50,NET!$D$7:$AC$7,0))</f>
        <v>554.21126099180731</v>
      </c>
      <c r="G50" s="1">
        <f>INDEX(LH!$D$8:$AC$37,MATCH(まとめ!B50,LH!$A$8:$A$36,0),MATCH(まとめ!C50,LH!$D$7:$AC$7,0))</f>
        <v>779517.17999999993</v>
      </c>
      <c r="H50" s="3"/>
      <c r="I50" s="3"/>
    </row>
    <row r="51" spans="1:9" x14ac:dyDescent="0.45">
      <c r="A51" t="s">
        <v>247</v>
      </c>
      <c r="B51">
        <v>21</v>
      </c>
      <c r="C51">
        <v>1995</v>
      </c>
      <c r="D51" s="1">
        <f>INDEX(LP!$D$8:$AC$37,MATCH(まとめ!B51,LP!$A$8:$A$36,0),MATCH(まとめ!C51,LP!$D$7:$AC$7,0))</f>
        <v>2796.6223294694505</v>
      </c>
      <c r="E51" s="1">
        <f>INDEX(K!$D$8:$AC$37,MATCH(まとめ!B51,K!$A$8:$A$36,0),MATCH(まとめ!C51,K!$D$7:$AC$7,0))</f>
        <v>234.6</v>
      </c>
      <c r="F51" s="1">
        <f ca="1">INDEX(NET!$D$8:$AC$37,MATCH(まとめ!B51,NET!$A$8:$A$36,0),MATCH(まとめ!C51,NET!$D$7:$AC$7,0))</f>
        <v>752.29810161607759</v>
      </c>
      <c r="G51" s="1">
        <f>INDEX(LH!$D$8:$AC$37,MATCH(まとめ!B51,LH!$A$8:$A$36,0),MATCH(まとめ!C51,LH!$D$7:$AC$7,0))</f>
        <v>648139</v>
      </c>
      <c r="H51" s="3"/>
      <c r="I51" s="3"/>
    </row>
    <row r="52" spans="1:9" x14ac:dyDescent="0.45">
      <c r="A52" t="s">
        <v>248</v>
      </c>
      <c r="B52">
        <v>22</v>
      </c>
      <c r="C52">
        <v>1995</v>
      </c>
      <c r="D52" s="1">
        <f>INDEX(LP!$D$8:$AC$37,MATCH(まとめ!B52,LP!$A$8:$A$36,0),MATCH(まとめ!C52,LP!$D$7:$AC$7,0))</f>
        <v>4888.38123011061</v>
      </c>
      <c r="E52" s="1">
        <f>INDEX(K!$D$8:$AC$37,MATCH(まとめ!B52,K!$A$8:$A$36,0),MATCH(まとめ!C52,K!$D$7:$AC$7,0))</f>
        <v>3021.5</v>
      </c>
      <c r="F52" s="1">
        <f ca="1">INDEX(NET!$D$8:$AC$37,MATCH(まとめ!B52,NET!$A$8:$A$36,0),MATCH(まとめ!C52,NET!$D$7:$AC$7,0))</f>
        <v>600.64431539569591</v>
      </c>
      <c r="G52" s="1">
        <f>INDEX(LH!$D$8:$AC$37,MATCH(まとめ!B52,LH!$A$8:$A$36,0),MATCH(まとめ!C52,LH!$D$7:$AC$7,0))</f>
        <v>241413.25</v>
      </c>
      <c r="H52" s="3"/>
      <c r="I52" s="3"/>
    </row>
    <row r="53" spans="1:9" x14ac:dyDescent="0.45">
      <c r="A53" t="s">
        <v>198</v>
      </c>
      <c r="B53">
        <v>23</v>
      </c>
      <c r="C53">
        <v>1995</v>
      </c>
      <c r="D53" s="1">
        <f>INDEX(LP!$D$8:$AC$37,MATCH(まとめ!B53,LP!$A$8:$A$36,0),MATCH(まとめ!C53,LP!$D$7:$AC$7,0))</f>
        <v>6347.3743396709206</v>
      </c>
      <c r="E53" s="1">
        <f>INDEX(K!$D$8:$AC$37,MATCH(まとめ!B53,K!$A$8:$A$36,0),MATCH(まとめ!C53,K!$D$7:$AC$7,0))</f>
        <v>2424</v>
      </c>
      <c r="F53" s="1">
        <f ca="1">INDEX(NET!$D$8:$AC$37,MATCH(まとめ!B53,NET!$A$8:$A$36,0),MATCH(まとめ!C53,NET!$D$7:$AC$7,0))</f>
        <v>1102.4533685487604</v>
      </c>
      <c r="G53" s="1">
        <f>INDEX(LH!$D$8:$AC$37,MATCH(まとめ!B53,LH!$A$8:$A$36,0),MATCH(まとめ!C53,LH!$D$7:$AC$7,0))</f>
        <v>371263.75</v>
      </c>
      <c r="H53" s="3"/>
      <c r="I53" s="3"/>
    </row>
    <row r="54" spans="1:9" x14ac:dyDescent="0.45">
      <c r="A54" t="s">
        <v>199</v>
      </c>
      <c r="B54">
        <v>24</v>
      </c>
      <c r="C54">
        <v>1995</v>
      </c>
      <c r="D54" s="1">
        <f>INDEX(LP!$D$8:$AC$37,MATCH(まとめ!B54,LP!$A$8:$A$36,0),MATCH(まとめ!C54,LP!$D$7:$AC$7,0))</f>
        <v>26942.732484486183</v>
      </c>
      <c r="E54" s="1">
        <f>INDEX(K!$D$8:$AC$37,MATCH(まとめ!B54,K!$A$8:$A$36,0),MATCH(まとめ!C54,K!$D$7:$AC$7,0))</f>
        <v>177.6</v>
      </c>
      <c r="F54" s="1">
        <f ca="1">INDEX(NET!$D$8:$AC$37,MATCH(まとめ!B54,NET!$A$8:$A$36,0),MATCH(まとめ!C54,NET!$D$7:$AC$7,0))</f>
        <v>1530.511096190543</v>
      </c>
      <c r="G54" s="1">
        <f>INDEX(LH!$D$8:$AC$37,MATCH(まとめ!B54,LH!$A$8:$A$36,0),MATCH(まとめ!C54,LH!$D$7:$AC$7,0))</f>
        <v>192131.96</v>
      </c>
      <c r="H54" s="3"/>
      <c r="I54" s="3"/>
    </row>
    <row r="55" spans="1:9" x14ac:dyDescent="0.45">
      <c r="A55" t="s">
        <v>200</v>
      </c>
      <c r="B55">
        <v>25</v>
      </c>
      <c r="C55">
        <v>1995</v>
      </c>
      <c r="D55" s="1">
        <f>INDEX(LP!$D$8:$AC$37,MATCH(まとめ!B55,LP!$A$8:$A$36,0),MATCH(まとめ!C55,LP!$D$7:$AC$7,0))</f>
        <v>2289.9652035878939</v>
      </c>
      <c r="E55" s="1">
        <f>INDEX(K!$D$8:$AC$37,MATCH(まとめ!B55,K!$A$8:$A$36,0),MATCH(まとめ!C55,K!$D$7:$AC$7,0))</f>
        <v>1208.9000000000001</v>
      </c>
      <c r="F55" s="1">
        <f ca="1">INDEX(NET!$D$8:$AC$37,MATCH(まとめ!B55,NET!$A$8:$A$36,0),MATCH(まとめ!C55,NET!$D$7:$AC$7,0))</f>
        <v>1075.0414985644622</v>
      </c>
      <c r="G55" s="1">
        <f>INDEX(LH!$D$8:$AC$37,MATCH(まとめ!B55,LH!$A$8:$A$36,0),MATCH(まとめ!C55,LH!$D$7:$AC$7,0))</f>
        <v>898454.7</v>
      </c>
      <c r="H55" s="3"/>
      <c r="I55" s="3"/>
    </row>
    <row r="56" spans="1:9" x14ac:dyDescent="0.45">
      <c r="A56" t="s">
        <v>249</v>
      </c>
      <c r="B56">
        <v>26</v>
      </c>
      <c r="C56">
        <v>1995</v>
      </c>
      <c r="D56" s="1">
        <f>INDEX(LP!$D$8:$AC$37,MATCH(まとめ!B56,LP!$A$8:$A$36,0),MATCH(まとめ!C56,LP!$D$7:$AC$7,0))</f>
        <v>5987.7798383545505</v>
      </c>
      <c r="E56" s="1">
        <f>INDEX(K!$D$8:$AC$37,MATCH(まとめ!B56,K!$A$8:$A$36,0),MATCH(まとめ!C56,K!$D$7:$AC$7,0))</f>
        <v>515.29999999999995</v>
      </c>
      <c r="F56" s="1">
        <f ca="1">INDEX(NET!$D$8:$AC$37,MATCH(まとめ!B56,NET!$A$8:$A$36,0),MATCH(まとめ!C56,NET!$D$7:$AC$7,0))</f>
        <v>1187.0106478735449</v>
      </c>
      <c r="G56" s="1">
        <f>INDEX(LH!$D$8:$AC$37,MATCH(まとめ!B56,LH!$A$8:$A$36,0),MATCH(まとめ!C56,LH!$D$7:$AC$7,0))</f>
        <v>382417.2</v>
      </c>
      <c r="H56" s="3"/>
      <c r="I56" s="3"/>
    </row>
    <row r="57" spans="1:9" x14ac:dyDescent="0.45">
      <c r="A57" t="s">
        <v>250</v>
      </c>
      <c r="B57">
        <v>27</v>
      </c>
      <c r="C57">
        <v>1995</v>
      </c>
      <c r="D57" s="1">
        <f>INDEX(LP!$D$8:$AC$37,MATCH(まとめ!B57,LP!$A$8:$A$36,0),MATCH(まとめ!C57,LP!$D$7:$AC$7,0))</f>
        <v>4787.2350997136073</v>
      </c>
      <c r="E57" s="1">
        <f>INDEX(K!$D$8:$AC$37,MATCH(まとめ!B57,K!$A$8:$A$36,0),MATCH(まとめ!C57,K!$D$7:$AC$7,0))</f>
        <v>182.7</v>
      </c>
      <c r="F57" s="1">
        <f ca="1">INDEX(NET!$D$8:$AC$37,MATCH(まとめ!B57,NET!$A$8:$A$36,0),MATCH(まとめ!C57,NET!$D$7:$AC$7,0))</f>
        <v>964.05644899896458</v>
      </c>
      <c r="G57" s="1">
        <f>INDEX(LH!$D$8:$AC$37,MATCH(まとめ!B57,LH!$A$8:$A$36,0),MATCH(まとめ!C57,LH!$D$7:$AC$7,0))</f>
        <v>357239.61</v>
      </c>
      <c r="H57" s="3"/>
      <c r="I57" s="3"/>
    </row>
    <row r="58" spans="1:9" x14ac:dyDescent="0.45">
      <c r="A58" t="s">
        <v>251</v>
      </c>
      <c r="B58">
        <v>28</v>
      </c>
      <c r="C58">
        <v>1995</v>
      </c>
      <c r="D58" s="1">
        <f>INDEX(LP!$D$8:$AC$37,MATCH(まとめ!B58,LP!$A$8:$A$36,0),MATCH(まとめ!C58,LP!$D$7:$AC$7,0))</f>
        <v>3363.9059747552492</v>
      </c>
      <c r="E58" s="1">
        <f>INDEX(K!$D$8:$AC$37,MATCH(まとめ!B58,K!$A$8:$A$36,0),MATCH(まとめ!C58,K!$D$7:$AC$7,0))</f>
        <v>1027.0999999999999</v>
      </c>
      <c r="F58" s="1">
        <f ca="1">INDEX(NET!$D$8:$AC$37,MATCH(まとめ!B58,NET!$A$8:$A$36,0),MATCH(まとめ!C58,NET!$D$7:$AC$7,0))</f>
        <v>783.65914814036125</v>
      </c>
      <c r="G58" s="1">
        <f>INDEX(LH!$D$8:$AC$37,MATCH(まとめ!B58,LH!$A$8:$A$36,0),MATCH(まとめ!C58,LH!$D$7:$AC$7,0))</f>
        <v>643421.66999999993</v>
      </c>
      <c r="H58" s="3"/>
      <c r="I58" s="3"/>
    </row>
    <row r="59" spans="1:9" x14ac:dyDescent="0.45">
      <c r="A59" t="s">
        <v>204</v>
      </c>
      <c r="B59">
        <v>29</v>
      </c>
      <c r="C59">
        <v>1995</v>
      </c>
      <c r="D59" s="1">
        <f>INDEX(LP!$D$8:$AC$37,MATCH(まとめ!B59,LP!$A$8:$A$36,0),MATCH(まとめ!C59,LP!$D$7:$AC$7,0))</f>
        <v>2788.3751560571645</v>
      </c>
      <c r="E59" s="1">
        <f>INDEX(K!$D$8:$AC$37,MATCH(まとめ!B59,K!$A$8:$A$36,0),MATCH(まとめ!C59,K!$D$7:$AC$7,0))</f>
        <v>472.7</v>
      </c>
      <c r="F59" s="1">
        <f ca="1">INDEX(NET!$D$8:$AC$37,MATCH(まとめ!B59,NET!$A$8:$A$36,0),MATCH(まとめ!C59,NET!$D$7:$AC$7,0))</f>
        <v>785.04001034899807</v>
      </c>
      <c r="G59" s="1">
        <f>INDEX(LH!$D$8:$AC$37,MATCH(まとめ!B59,LH!$A$8:$A$36,0),MATCH(まとめ!C59,LH!$D$7:$AC$7,0))</f>
        <v>964350.15</v>
      </c>
      <c r="H59" s="3"/>
      <c r="I59" s="3"/>
    </row>
    <row r="60" spans="1:9" x14ac:dyDescent="0.45">
      <c r="A60" t="s">
        <v>176</v>
      </c>
      <c r="B60">
        <v>1</v>
      </c>
      <c r="C60">
        <v>1996</v>
      </c>
      <c r="D60" s="1">
        <f>INDEX(LP!$D$8:$AC$37,MATCH(まとめ!B60,LP!$A$8:$A$36,0),MATCH(まとめ!C60,LP!$D$7:$AC$7,0))</f>
        <v>900.1283946783891</v>
      </c>
      <c r="E60" s="1">
        <f>INDEX(K!$D$8:$AC$37,MATCH(まとめ!B60,K!$A$8:$A$36,0),MATCH(まとめ!C60,K!$D$7:$AC$7,0))</f>
        <v>304.2</v>
      </c>
      <c r="F60" s="1">
        <f ca="1">INDEX(NET!$D$8:$AC$37,MATCH(まとめ!B60,NET!$A$8:$A$36,0),MATCH(まとめ!C60,NET!$D$7:$AC$7,0))</f>
        <v>521.02115858020636</v>
      </c>
      <c r="G60" s="1">
        <f>INDEX(LH!$D$8:$AC$37,MATCH(まとめ!B60,LH!$A$8:$A$36,0),MATCH(まとめ!C60,LH!$D$7:$AC$7,0))</f>
        <v>834769.8</v>
      </c>
      <c r="H60" s="3"/>
      <c r="I60" s="3"/>
    </row>
    <row r="61" spans="1:9" x14ac:dyDescent="0.45">
      <c r="A61" t="s">
        <v>177</v>
      </c>
      <c r="B61">
        <v>2</v>
      </c>
      <c r="C61">
        <v>1996</v>
      </c>
      <c r="D61" s="1">
        <f>INDEX(LP!$D$8:$AC$37,MATCH(まとめ!B61,LP!$A$8:$A$36,0),MATCH(まとめ!C61,LP!$D$7:$AC$7,0))</f>
        <v>5876.7641996557659</v>
      </c>
      <c r="E61" s="1">
        <f>INDEX(K!$D$8:$AC$37,MATCH(まとめ!B61,K!$A$8:$A$36,0),MATCH(まとめ!C61,K!$D$7:$AC$7,0))</f>
        <v>6.8</v>
      </c>
      <c r="F61" s="1">
        <f ca="1">INDEX(NET!$D$8:$AC$37,MATCH(まとめ!B61,NET!$A$8:$A$36,0),MATCH(まとめ!C61,NET!$D$7:$AC$7,0))</f>
        <v>850.67235121892611</v>
      </c>
      <c r="G61" s="1">
        <f>INDEX(LH!$D$8:$AC$37,MATCH(まとめ!B61,LH!$A$8:$A$36,0),MATCH(まとめ!C61,LH!$D$7:$AC$7,0))</f>
        <v>18156.25</v>
      </c>
      <c r="H61" s="3"/>
      <c r="I61" s="3"/>
    </row>
    <row r="62" spans="1:9" x14ac:dyDescent="0.45">
      <c r="A62" t="s">
        <v>178</v>
      </c>
      <c r="B62">
        <v>3</v>
      </c>
      <c r="C62">
        <v>1996</v>
      </c>
      <c r="D62" s="1">
        <f>INDEX(LP!$D$8:$AC$37,MATCH(まとめ!B62,LP!$A$8:$A$36,0),MATCH(まとめ!C62,LP!$D$7:$AC$7,0))</f>
        <v>4766.2277703296613</v>
      </c>
      <c r="E62" s="1">
        <f>INDEX(K!$D$8:$AC$37,MATCH(まとめ!B62,K!$A$8:$A$36,0),MATCH(まとめ!C62,K!$D$7:$AC$7,0))</f>
        <v>181.1</v>
      </c>
      <c r="F62" s="1">
        <f ca="1">INDEX(NET!$D$8:$AC$37,MATCH(まとめ!B62,NET!$A$8:$A$36,0),MATCH(まとめ!C62,NET!$D$7:$AC$7,0))</f>
        <v>555.56675743707763</v>
      </c>
      <c r="G62" s="1">
        <f>INDEX(LH!$D$8:$AC$37,MATCH(まとめ!B62,LH!$A$8:$A$36,0),MATCH(まとめ!C62,LH!$D$7:$AC$7,0))</f>
        <v>315366.8</v>
      </c>
      <c r="H62" s="3"/>
      <c r="I62" s="3"/>
    </row>
    <row r="63" spans="1:9" x14ac:dyDescent="0.45">
      <c r="A63" t="s">
        <v>240</v>
      </c>
      <c r="B63">
        <v>4</v>
      </c>
      <c r="C63">
        <v>1996</v>
      </c>
      <c r="D63" s="1">
        <f>INDEX(LP!$D$8:$AC$37,MATCH(まとめ!B63,LP!$A$8:$A$36,0),MATCH(まとめ!C63,LP!$D$7:$AC$7,0))</f>
        <v>1608.2525241951598</v>
      </c>
      <c r="E63" s="1">
        <f>INDEX(K!$D$8:$AC$37,MATCH(まとめ!B63,K!$A$8:$A$36,0),MATCH(まとめ!C63,K!$D$7:$AC$7,0))</f>
        <v>95.7</v>
      </c>
      <c r="F63" s="1">
        <f ca="1">INDEX(NET!$D$8:$AC$37,MATCH(まとめ!B63,NET!$A$8:$A$36,0),MATCH(まとめ!C63,NET!$D$7:$AC$7,0))</f>
        <v>519.47023471238515</v>
      </c>
      <c r="G63" s="1">
        <f>INDEX(LH!$D$8:$AC$37,MATCH(まとめ!B63,LH!$A$8:$A$36,0),MATCH(まとめ!C63,LH!$D$7:$AC$7,0))</f>
        <v>277419.12000000005</v>
      </c>
      <c r="H63" s="3"/>
      <c r="I63" s="3"/>
    </row>
    <row r="64" spans="1:9" x14ac:dyDescent="0.45">
      <c r="A64" t="s">
        <v>241</v>
      </c>
      <c r="B64">
        <v>5</v>
      </c>
      <c r="C64">
        <v>1996</v>
      </c>
      <c r="D64" s="1">
        <f>INDEX(LP!$D$8:$AC$37,MATCH(まとめ!B64,LP!$A$8:$A$36,0),MATCH(まとめ!C64,LP!$D$7:$AC$7,0))</f>
        <v>4424.2945848244462</v>
      </c>
      <c r="E64" s="1">
        <f>INDEX(K!$D$8:$AC$37,MATCH(まとめ!B64,K!$A$8:$A$36,0),MATCH(まとめ!C64,K!$D$7:$AC$7,0))</f>
        <v>31.7</v>
      </c>
      <c r="F64" s="1">
        <f ca="1">INDEX(NET!$D$8:$AC$37,MATCH(まとめ!B64,NET!$A$8:$A$36,0),MATCH(まとめ!C64,NET!$D$7:$AC$7,0))</f>
        <v>508.73904655113955</v>
      </c>
      <c r="G64" s="1">
        <f>INDEX(LH!$D$8:$AC$37,MATCH(まとめ!B64,LH!$A$8:$A$36,0),MATCH(まとめ!C64,LH!$D$7:$AC$7,0))</f>
        <v>70551.360000000001</v>
      </c>
      <c r="H64" s="3"/>
      <c r="I64" s="3"/>
    </row>
    <row r="65" spans="1:9" x14ac:dyDescent="0.45">
      <c r="A65" t="s">
        <v>181</v>
      </c>
      <c r="B65">
        <v>6</v>
      </c>
      <c r="C65">
        <v>1996</v>
      </c>
      <c r="D65" s="1">
        <f>INDEX(LP!$D$8:$AC$37,MATCH(まとめ!B65,LP!$A$8:$A$36,0),MATCH(まとめ!C65,LP!$D$7:$AC$7,0))</f>
        <v>10380.69585293497</v>
      </c>
      <c r="E65" s="1">
        <f>INDEX(K!$D$8:$AC$37,MATCH(まとめ!B65,K!$A$8:$A$36,0),MATCH(まとめ!C65,K!$D$7:$AC$7,0))</f>
        <v>425.9</v>
      </c>
      <c r="F65" s="1">
        <f ca="1">INDEX(NET!$D$8:$AC$37,MATCH(まとめ!B65,NET!$A$8:$A$36,0),MATCH(まとめ!C65,NET!$D$7:$AC$7,0))</f>
        <v>372.76276323384542</v>
      </c>
      <c r="G65" s="1">
        <f>INDEX(LH!$D$8:$AC$37,MATCH(まとめ!B65,LH!$A$8:$A$36,0),MATCH(まとめ!C65,LH!$D$7:$AC$7,0))</f>
        <v>80563</v>
      </c>
      <c r="H65" s="3"/>
      <c r="I65" s="3"/>
    </row>
    <row r="66" spans="1:9" x14ac:dyDescent="0.45">
      <c r="A66" t="s">
        <v>182</v>
      </c>
      <c r="B66">
        <v>7</v>
      </c>
      <c r="C66">
        <v>1996</v>
      </c>
      <c r="D66" s="1">
        <f>INDEX(LP!$D$8:$AC$37,MATCH(まとめ!B66,LP!$A$8:$A$36,0),MATCH(まとめ!C66,LP!$D$7:$AC$7,0))</f>
        <v>131726.00084542186</v>
      </c>
      <c r="E66" s="1">
        <f>INDEX(K!$D$8:$AC$37,MATCH(まとめ!B66,K!$A$8:$A$36,0),MATCH(まとめ!C66,K!$D$7:$AC$7,0))</f>
        <v>67.8</v>
      </c>
      <c r="F66" s="1">
        <f ca="1">INDEX(NET!$D$8:$AC$37,MATCH(まとめ!B66,NET!$A$8:$A$36,0),MATCH(まとめ!C66,NET!$D$7:$AC$7,0))</f>
        <v>92.989091982052372</v>
      </c>
      <c r="G66" s="1">
        <f>INDEX(LH!$D$8:$AC$37,MATCH(まとめ!B66,LH!$A$8:$A$36,0),MATCH(まとめ!C66,LH!$D$7:$AC$7,0))</f>
        <v>7759.44</v>
      </c>
      <c r="H66" s="3"/>
      <c r="I66" s="3"/>
    </row>
    <row r="67" spans="1:9" x14ac:dyDescent="0.45">
      <c r="A67" t="s">
        <v>183</v>
      </c>
      <c r="B67">
        <v>8</v>
      </c>
      <c r="C67">
        <v>1996</v>
      </c>
      <c r="D67" s="1">
        <f>INDEX(LP!$D$8:$AC$37,MATCH(まとめ!B67,LP!$A$8:$A$36,0),MATCH(まとめ!C67,LP!$D$7:$AC$7,0))</f>
        <v>3737.1990909477704</v>
      </c>
      <c r="E67" s="1">
        <f>INDEX(K!$D$8:$AC$37,MATCH(まとめ!B67,K!$A$8:$A$36,0),MATCH(まとめ!C67,K!$D$7:$AC$7,0))</f>
        <v>38</v>
      </c>
      <c r="F67" s="1">
        <f ca="1">INDEX(NET!$D$8:$AC$37,MATCH(まとめ!B67,NET!$A$8:$A$36,0),MATCH(まとめ!C67,NET!$D$7:$AC$7,0))</f>
        <v>543.53289515940048</v>
      </c>
      <c r="G67" s="1">
        <f>INDEX(LH!$D$8:$AC$37,MATCH(まとめ!B67,LH!$A$8:$A$36,0),MATCH(まとめ!C67,LH!$D$7:$AC$7,0))</f>
        <v>113753.64000000001</v>
      </c>
      <c r="H67" s="3"/>
      <c r="I67" s="3"/>
    </row>
    <row r="68" spans="1:9" x14ac:dyDescent="0.45">
      <c r="A68" t="s">
        <v>184</v>
      </c>
      <c r="B68">
        <v>9</v>
      </c>
      <c r="C68">
        <v>1996</v>
      </c>
      <c r="D68" s="1">
        <f>INDEX(LP!$D$8:$AC$37,MATCH(まとめ!B68,LP!$A$8:$A$36,0),MATCH(まとめ!C68,LP!$D$7:$AC$7,0))</f>
        <v>7936.3976062128113</v>
      </c>
      <c r="E68" s="1">
        <f>INDEX(K!$D$8:$AC$37,MATCH(まとめ!B68,K!$A$8:$A$36,0),MATCH(まとめ!C68,K!$D$7:$AC$7,0))</f>
        <v>134.9</v>
      </c>
      <c r="F68" s="1">
        <f ca="1">INDEX(NET!$D$8:$AC$37,MATCH(まとめ!B68,NET!$A$8:$A$36,0),MATCH(まとめ!C68,NET!$D$7:$AC$7,0))</f>
        <v>227.14983897026269</v>
      </c>
      <c r="G68" s="1">
        <f>INDEX(LH!$D$8:$AC$37,MATCH(まとめ!B68,LH!$A$8:$A$36,0),MATCH(まとめ!C68,LH!$D$7:$AC$7,0))</f>
        <v>112217.16</v>
      </c>
      <c r="H68" s="3"/>
      <c r="I68" s="3"/>
    </row>
    <row r="69" spans="1:9" x14ac:dyDescent="0.45">
      <c r="A69" t="s">
        <v>185</v>
      </c>
      <c r="B69">
        <v>10</v>
      </c>
      <c r="C69">
        <v>1996</v>
      </c>
      <c r="D69" s="1">
        <f>INDEX(LP!$D$8:$AC$37,MATCH(まとめ!B69,LP!$A$8:$A$36,0),MATCH(まとめ!C69,LP!$D$7:$AC$7,0))</f>
        <v>3233.1451003766374</v>
      </c>
      <c r="E69" s="1">
        <f>INDEX(K!$D$8:$AC$37,MATCH(まとめ!B69,K!$A$8:$A$36,0),MATCH(まとめ!C69,K!$D$7:$AC$7,0))</f>
        <v>125.2</v>
      </c>
      <c r="F69" s="1">
        <f ca="1">INDEX(NET!$D$8:$AC$37,MATCH(まとめ!B69,NET!$A$8:$A$36,0),MATCH(まとめ!C69,NET!$D$7:$AC$7,0))</f>
        <v>505.60190821547053</v>
      </c>
      <c r="G69" s="1">
        <f>INDEX(LH!$D$8:$AC$37,MATCH(まとめ!B69,LH!$A$8:$A$36,0),MATCH(まとめ!C69,LH!$D$7:$AC$7,0))</f>
        <v>233540.4</v>
      </c>
      <c r="H69" s="3"/>
      <c r="I69" s="3"/>
    </row>
    <row r="70" spans="1:9" x14ac:dyDescent="0.45">
      <c r="A70" t="s">
        <v>242</v>
      </c>
      <c r="B70">
        <v>11</v>
      </c>
      <c r="C70">
        <v>1996</v>
      </c>
      <c r="D70" s="1">
        <f>INDEX(LP!$D$8:$AC$37,MATCH(まとめ!B70,LP!$A$8:$A$36,0),MATCH(まとめ!C70,LP!$D$7:$AC$7,0))</f>
        <v>3825.905073342547</v>
      </c>
      <c r="E70" s="1">
        <f>INDEX(K!$D$8:$AC$37,MATCH(まとめ!B70,K!$A$8:$A$36,0),MATCH(まとめ!C70,K!$D$7:$AC$7,0))</f>
        <v>377</v>
      </c>
      <c r="F70" s="1">
        <f ca="1">INDEX(NET!$D$8:$AC$37,MATCH(まとめ!B70,NET!$A$8:$A$36,0),MATCH(まとめ!C70,NET!$D$7:$AC$7,0))</f>
        <v>516.20557553836272</v>
      </c>
      <c r="G70" s="1">
        <f>INDEX(LH!$D$8:$AC$37,MATCH(まとめ!B70,LH!$A$8:$A$36,0),MATCH(まとめ!C70,LH!$D$7:$AC$7,0))</f>
        <v>347781.75999999995</v>
      </c>
      <c r="H70" s="3"/>
      <c r="I70" s="3"/>
    </row>
    <row r="71" spans="1:9" x14ac:dyDescent="0.45">
      <c r="A71" t="s">
        <v>243</v>
      </c>
      <c r="B71">
        <v>12</v>
      </c>
      <c r="C71">
        <v>1996</v>
      </c>
      <c r="D71" s="1">
        <f>INDEX(LP!$D$8:$AC$37,MATCH(まとめ!B71,LP!$A$8:$A$36,0),MATCH(まとめ!C71,LP!$D$7:$AC$7,0))</f>
        <v>577.3714917057606</v>
      </c>
      <c r="E71" s="1">
        <f>INDEX(K!$D$8:$AC$37,MATCH(まとめ!B71,K!$A$8:$A$36,0),MATCH(まとめ!C71,K!$D$7:$AC$7,0))</f>
        <v>229.9</v>
      </c>
      <c r="F71" s="1">
        <f ca="1">INDEX(NET!$D$8:$AC$37,MATCH(まとめ!B71,NET!$A$8:$A$36,0),MATCH(まとめ!C71,NET!$D$7:$AC$7,0))</f>
        <v>385.45749146236653</v>
      </c>
      <c r="G71" s="1">
        <f>INDEX(LH!$D$8:$AC$37,MATCH(まとめ!B71,LH!$A$8:$A$36,0),MATCH(まとめ!C71,LH!$D$7:$AC$7,0))</f>
        <v>149522.44999999998</v>
      </c>
      <c r="H71" s="3"/>
      <c r="I71" s="3"/>
    </row>
    <row r="72" spans="1:9" x14ac:dyDescent="0.45">
      <c r="A72" t="s">
        <v>188</v>
      </c>
      <c r="B72">
        <v>13</v>
      </c>
      <c r="C72">
        <v>1996</v>
      </c>
      <c r="D72" s="1">
        <f>INDEX(LP!$D$8:$AC$37,MATCH(まとめ!B72,LP!$A$8:$A$36,0),MATCH(まとめ!C72,LP!$D$7:$AC$7,0))</f>
        <v>2798.6308296705433</v>
      </c>
      <c r="E72" s="1">
        <f>INDEX(K!$D$8:$AC$37,MATCH(まとめ!B72,K!$A$8:$A$36,0),MATCH(まとめ!C72,K!$D$7:$AC$7,0))</f>
        <v>1214.5</v>
      </c>
      <c r="F72" s="1">
        <f ca="1">INDEX(NET!$D$8:$AC$37,MATCH(まとめ!B72,NET!$A$8:$A$36,0),MATCH(まとめ!C72,NET!$D$7:$AC$7,0))</f>
        <v>549.84211139339118</v>
      </c>
      <c r="G72" s="1">
        <f>INDEX(LH!$D$8:$AC$37,MATCH(まとめ!B72,LH!$A$8:$A$36,0),MATCH(まとめ!C72,LH!$D$7:$AC$7,0))</f>
        <v>179963</v>
      </c>
      <c r="H72" s="3"/>
      <c r="I72" s="3"/>
    </row>
    <row r="73" spans="1:9" x14ac:dyDescent="0.45">
      <c r="A73" t="s">
        <v>244</v>
      </c>
      <c r="B73">
        <v>14</v>
      </c>
      <c r="C73">
        <v>1996</v>
      </c>
      <c r="D73" s="1">
        <f>INDEX(LP!$D$8:$AC$37,MATCH(まとめ!B73,LP!$A$8:$A$36,0),MATCH(まとめ!C73,LP!$D$7:$AC$7,0))</f>
        <v>1399.3197249230373</v>
      </c>
      <c r="E73" s="1">
        <f>INDEX(K!$D$8:$AC$37,MATCH(まとめ!B73,K!$A$8:$A$36,0),MATCH(まとめ!C73,K!$D$7:$AC$7,0))</f>
        <v>226.6</v>
      </c>
      <c r="F73" s="1">
        <f ca="1">INDEX(NET!$D$8:$AC$37,MATCH(まとめ!B73,NET!$A$8:$A$36,0),MATCH(まとめ!C73,NET!$D$7:$AC$7,0))</f>
        <v>602.53359999198028</v>
      </c>
      <c r="G73" s="1">
        <f>INDEX(LH!$D$8:$AC$37,MATCH(まとめ!B73,LH!$A$8:$A$36,0),MATCH(まとめ!C73,LH!$D$7:$AC$7,0))</f>
        <v>80217.55</v>
      </c>
      <c r="H73" s="3"/>
      <c r="I73" s="3"/>
    </row>
    <row r="74" spans="1:9" x14ac:dyDescent="0.45">
      <c r="A74" t="s">
        <v>190</v>
      </c>
      <c r="B74">
        <v>15</v>
      </c>
      <c r="C74">
        <v>1996</v>
      </c>
      <c r="D74" s="1">
        <f>INDEX(LP!$D$8:$AC$37,MATCH(まとめ!B74,LP!$A$8:$A$36,0),MATCH(まとめ!C74,LP!$D$7:$AC$7,0))</f>
        <v>5366.8913074566026</v>
      </c>
      <c r="E74" s="1">
        <f>INDEX(K!$D$8:$AC$37,MATCH(まとめ!B74,K!$A$8:$A$36,0),MATCH(まとめ!C74,K!$D$7:$AC$7,0))</f>
        <v>314.2</v>
      </c>
      <c r="F74" s="1">
        <f ca="1">INDEX(NET!$D$8:$AC$37,MATCH(まとめ!B74,NET!$A$8:$A$36,0),MATCH(まとめ!C74,NET!$D$7:$AC$7,0))</f>
        <v>307.28856588125245</v>
      </c>
      <c r="G74" s="1">
        <f>INDEX(LH!$D$8:$AC$37,MATCH(まとめ!B74,LH!$A$8:$A$36,0),MATCH(まとめ!C74,LH!$D$7:$AC$7,0))</f>
        <v>230483.52</v>
      </c>
      <c r="H74" s="3"/>
      <c r="I74" s="3"/>
    </row>
    <row r="75" spans="1:9" x14ac:dyDescent="0.45">
      <c r="A75" t="s">
        <v>245</v>
      </c>
      <c r="B75">
        <v>16</v>
      </c>
      <c r="C75">
        <v>1996</v>
      </c>
      <c r="D75" s="1">
        <f>INDEX(LP!$D$8:$AC$37,MATCH(まとめ!B75,LP!$A$8:$A$36,0),MATCH(まとめ!C75,LP!$D$7:$AC$7,0))</f>
        <v>1789.3014894155433</v>
      </c>
      <c r="E75" s="1">
        <f>INDEX(K!$D$8:$AC$37,MATCH(まとめ!B75,K!$A$8:$A$36,0),MATCH(まとめ!C75,K!$D$7:$AC$7,0))</f>
        <v>443.4</v>
      </c>
      <c r="F75" s="1">
        <f ca="1">INDEX(NET!$D$8:$AC$37,MATCH(まとめ!B75,NET!$A$8:$A$36,0),MATCH(まとめ!C75,NET!$D$7:$AC$7,0))</f>
        <v>563.51893379907244</v>
      </c>
      <c r="G75" s="1">
        <f>INDEX(LH!$D$8:$AC$37,MATCH(まとめ!B75,LH!$A$8:$A$36,0),MATCH(まとめ!C75,LH!$D$7:$AC$7,0))</f>
        <v>500290.2</v>
      </c>
      <c r="H75" s="3"/>
      <c r="I75" s="3"/>
    </row>
    <row r="76" spans="1:9" x14ac:dyDescent="0.45">
      <c r="A76" t="s">
        <v>246</v>
      </c>
      <c r="B76">
        <v>17</v>
      </c>
      <c r="C76">
        <v>1996</v>
      </c>
      <c r="D76" s="1">
        <f>INDEX(LP!$D$8:$AC$37,MATCH(まとめ!B76,LP!$A$8:$A$36,0),MATCH(まとめ!C76,LP!$D$7:$AC$7,0))</f>
        <v>14908.745515144403</v>
      </c>
      <c r="E76" s="1">
        <f>INDEX(K!$D$8:$AC$37,MATCH(まとめ!B76,K!$A$8:$A$36,0),MATCH(まとめ!C76,K!$D$7:$AC$7,0))</f>
        <v>137.80000000000001</v>
      </c>
      <c r="F76" s="1">
        <f ca="1">INDEX(NET!$D$8:$AC$37,MATCH(まとめ!B76,NET!$A$8:$A$36,0),MATCH(まとめ!C76,NET!$D$7:$AC$7,0))</f>
        <v>519.87949799961518</v>
      </c>
      <c r="G76" s="1">
        <f>INDEX(LH!$D$8:$AC$37,MATCH(まとめ!B76,LH!$A$8:$A$36,0),MATCH(まとめ!C76,LH!$D$7:$AC$7,0))</f>
        <v>109671.87000000001</v>
      </c>
      <c r="H76" s="3"/>
      <c r="I76" s="3"/>
    </row>
    <row r="77" spans="1:9" x14ac:dyDescent="0.45">
      <c r="A77" t="s">
        <v>193</v>
      </c>
      <c r="B77">
        <v>18</v>
      </c>
      <c r="C77">
        <v>1996</v>
      </c>
      <c r="D77" s="1">
        <f>INDEX(LP!$D$8:$AC$37,MATCH(まとめ!B77,LP!$A$8:$A$36,0),MATCH(まとめ!C77,LP!$D$7:$AC$7,0))</f>
        <v>2975.296740424747</v>
      </c>
      <c r="E77" s="1">
        <f>INDEX(K!$D$8:$AC$37,MATCH(まとめ!B77,K!$A$8:$A$36,0),MATCH(まとめ!C77,K!$D$7:$AC$7,0))</f>
        <v>208.5</v>
      </c>
      <c r="F77" s="1">
        <f ca="1">INDEX(NET!$D$8:$AC$37,MATCH(まとめ!B77,NET!$A$8:$A$36,0),MATCH(まとめ!C77,NET!$D$7:$AC$7,0))</f>
        <v>687.57243407871863</v>
      </c>
      <c r="G77" s="1">
        <f>INDEX(LH!$D$8:$AC$37,MATCH(まとめ!B77,LH!$A$8:$A$36,0),MATCH(まとめ!C77,LH!$D$7:$AC$7,0))</f>
        <v>1458664.5899999999</v>
      </c>
      <c r="H77" s="3"/>
      <c r="I77" s="3"/>
    </row>
    <row r="78" spans="1:9" x14ac:dyDescent="0.45">
      <c r="A78" t="s">
        <v>194</v>
      </c>
      <c r="B78">
        <v>19</v>
      </c>
      <c r="C78">
        <v>1996</v>
      </c>
      <c r="D78" s="1">
        <f>INDEX(LP!$D$8:$AC$37,MATCH(まとめ!B78,LP!$A$8:$A$36,0),MATCH(まとめ!C78,LP!$D$7:$AC$7,0))</f>
        <v>3232.167679859444</v>
      </c>
      <c r="E78" s="1">
        <f>INDEX(K!$D$8:$AC$37,MATCH(まとめ!B78,K!$A$8:$A$36,0),MATCH(まとめ!C78,K!$D$7:$AC$7,0))</f>
        <v>1924</v>
      </c>
      <c r="F78" s="1">
        <f ca="1">INDEX(NET!$D$8:$AC$37,MATCH(まとめ!B78,NET!$A$8:$A$36,0),MATCH(まとめ!C78,NET!$D$7:$AC$7,0))</f>
        <v>980.89636640836943</v>
      </c>
      <c r="G78" s="1">
        <f>INDEX(LH!$D$8:$AC$37,MATCH(まとめ!B78,LH!$A$8:$A$36,0),MATCH(まとめ!C78,LH!$D$7:$AC$7,0))</f>
        <v>2200173.6</v>
      </c>
      <c r="H78" s="3"/>
      <c r="I78" s="3"/>
    </row>
    <row r="79" spans="1:9" x14ac:dyDescent="0.45">
      <c r="A79" t="s">
        <v>195</v>
      </c>
      <c r="B79">
        <v>20</v>
      </c>
      <c r="C79">
        <v>1996</v>
      </c>
      <c r="D79" s="1">
        <f>INDEX(LP!$D$8:$AC$37,MATCH(まとめ!B79,LP!$A$8:$A$36,0),MATCH(まとめ!C79,LP!$D$7:$AC$7,0))</f>
        <v>3489.3956738109564</v>
      </c>
      <c r="E79" s="1">
        <f>INDEX(K!$D$8:$AC$37,MATCH(まとめ!B79,K!$A$8:$A$36,0),MATCH(まとめ!C79,K!$D$7:$AC$7,0))</f>
        <v>604.20000000000005</v>
      </c>
      <c r="F79" s="1">
        <f ca="1">INDEX(NET!$D$8:$AC$37,MATCH(まとめ!B79,NET!$A$8:$A$36,0),MATCH(まとめ!C79,NET!$D$7:$AC$7,0))</f>
        <v>581.28039944930242</v>
      </c>
      <c r="G79" s="1">
        <f>INDEX(LH!$D$8:$AC$37,MATCH(まとめ!B79,LH!$A$8:$A$36,0),MATCH(まとめ!C79,LH!$D$7:$AC$7,0))</f>
        <v>795656.4</v>
      </c>
      <c r="H79" s="3"/>
      <c r="I79" s="3"/>
    </row>
    <row r="80" spans="1:9" x14ac:dyDescent="0.45">
      <c r="A80" t="s">
        <v>247</v>
      </c>
      <c r="B80">
        <v>21</v>
      </c>
      <c r="C80">
        <v>1996</v>
      </c>
      <c r="D80" s="1">
        <f>INDEX(LP!$D$8:$AC$37,MATCH(まとめ!B80,LP!$A$8:$A$36,0),MATCH(まとめ!C80,LP!$D$7:$AC$7,0))</f>
        <v>2869.6606017984222</v>
      </c>
      <c r="E80" s="1">
        <f>INDEX(K!$D$8:$AC$37,MATCH(まとめ!B80,K!$A$8:$A$36,0),MATCH(まとめ!C80,K!$D$7:$AC$7,0))</f>
        <v>249.2</v>
      </c>
      <c r="F80" s="1">
        <f ca="1">INDEX(NET!$D$8:$AC$37,MATCH(まとめ!B80,NET!$A$8:$A$36,0),MATCH(まとめ!C80,NET!$D$7:$AC$7,0))</f>
        <v>781.02367109345107</v>
      </c>
      <c r="G80" s="1">
        <f>INDEX(LH!$D$8:$AC$37,MATCH(まとめ!B80,LH!$A$8:$A$36,0),MATCH(まとめ!C80,LH!$D$7:$AC$7,0))</f>
        <v>650484.59</v>
      </c>
      <c r="H80" s="3"/>
      <c r="I80" s="3"/>
    </row>
    <row r="81" spans="1:9" x14ac:dyDescent="0.45">
      <c r="A81" t="s">
        <v>248</v>
      </c>
      <c r="B81">
        <v>22</v>
      </c>
      <c r="C81">
        <v>1996</v>
      </c>
      <c r="D81" s="1">
        <f>INDEX(LP!$D$8:$AC$37,MATCH(まとめ!B81,LP!$A$8:$A$36,0),MATCH(まとめ!C81,LP!$D$7:$AC$7,0))</f>
        <v>5745.7724823114049</v>
      </c>
      <c r="E81" s="1">
        <f>INDEX(K!$D$8:$AC$37,MATCH(まとめ!B81,K!$A$8:$A$36,0),MATCH(まとめ!C81,K!$D$7:$AC$7,0))</f>
        <v>3162.7</v>
      </c>
      <c r="F81" s="1">
        <f ca="1">INDEX(NET!$D$8:$AC$37,MATCH(まとめ!B81,NET!$A$8:$A$36,0),MATCH(まとめ!C81,NET!$D$7:$AC$7,0))</f>
        <v>619.67063051635193</v>
      </c>
      <c r="G81" s="1">
        <f>INDEX(LH!$D$8:$AC$37,MATCH(まとめ!B81,LH!$A$8:$A$36,0),MATCH(まとめ!C81,LH!$D$7:$AC$7,0))</f>
        <v>243730.50000000003</v>
      </c>
      <c r="H81" s="3"/>
      <c r="I81" s="3"/>
    </row>
    <row r="82" spans="1:9" x14ac:dyDescent="0.45">
      <c r="A82" t="s">
        <v>198</v>
      </c>
      <c r="B82">
        <v>23</v>
      </c>
      <c r="C82">
        <v>1996</v>
      </c>
      <c r="D82" s="1">
        <f>INDEX(LP!$D$8:$AC$37,MATCH(まとめ!B82,LP!$A$8:$A$36,0),MATCH(まとめ!C82,LP!$D$7:$AC$7,0))</f>
        <v>6679.9014590729876</v>
      </c>
      <c r="E82" s="1">
        <f>INDEX(K!$D$8:$AC$37,MATCH(まとめ!B82,K!$A$8:$A$36,0),MATCH(まとめ!C82,K!$D$7:$AC$7,0))</f>
        <v>2656.9</v>
      </c>
      <c r="F82" s="1">
        <f ca="1">INDEX(NET!$D$8:$AC$37,MATCH(まとめ!B82,NET!$A$8:$A$36,0),MATCH(まとめ!C82,NET!$D$7:$AC$7,0))</f>
        <v>1141.4882678439269</v>
      </c>
      <c r="G82" s="1">
        <f>INDEX(LH!$D$8:$AC$37,MATCH(まとめ!B82,LH!$A$8:$A$36,0),MATCH(まとめ!C82,LH!$D$7:$AC$7,0))</f>
        <v>359436.44</v>
      </c>
      <c r="H82" s="3"/>
      <c r="I82" s="3"/>
    </row>
    <row r="83" spans="1:9" x14ac:dyDescent="0.45">
      <c r="A83" t="s">
        <v>199</v>
      </c>
      <c r="B83">
        <v>24</v>
      </c>
      <c r="C83">
        <v>1996</v>
      </c>
      <c r="D83" s="1">
        <f>INDEX(LP!$D$8:$AC$37,MATCH(まとめ!B83,LP!$A$8:$A$36,0),MATCH(まとめ!C83,LP!$D$7:$AC$7,0))</f>
        <v>27471.040184144284</v>
      </c>
      <c r="E83" s="1">
        <f>INDEX(K!$D$8:$AC$37,MATCH(まとめ!B83,K!$A$8:$A$36,0),MATCH(まとめ!C83,K!$D$7:$AC$7,0))</f>
        <v>188.7</v>
      </c>
      <c r="F83" s="1">
        <f ca="1">INDEX(NET!$D$8:$AC$37,MATCH(まとめ!B83,NET!$A$8:$A$36,0),MATCH(まとめ!C83,NET!$D$7:$AC$7,0))</f>
        <v>1659.3221614656015</v>
      </c>
      <c r="G83" s="1">
        <f>INDEX(LH!$D$8:$AC$37,MATCH(まとめ!B83,LH!$A$8:$A$36,0),MATCH(まとめ!C83,LH!$D$7:$AC$7,0))</f>
        <v>191032.81</v>
      </c>
      <c r="H83" s="3"/>
      <c r="I83" s="3"/>
    </row>
    <row r="84" spans="1:9" x14ac:dyDescent="0.45">
      <c r="A84" t="s">
        <v>200</v>
      </c>
      <c r="B84">
        <v>25</v>
      </c>
      <c r="C84">
        <v>1996</v>
      </c>
      <c r="D84" s="1">
        <f>INDEX(LP!$D$8:$AC$37,MATCH(まとめ!B84,LP!$A$8:$A$36,0),MATCH(まとめ!C84,LP!$D$7:$AC$7,0))</f>
        <v>2392.1492641742375</v>
      </c>
      <c r="E84" s="1">
        <f>INDEX(K!$D$8:$AC$37,MATCH(まとめ!B84,K!$A$8:$A$36,0),MATCH(まとめ!C84,K!$D$7:$AC$7,0))</f>
        <v>1231.7</v>
      </c>
      <c r="F84" s="1">
        <f ca="1">INDEX(NET!$D$8:$AC$37,MATCH(まとめ!B84,NET!$A$8:$A$36,0),MATCH(まとめ!C84,NET!$D$7:$AC$7,0))</f>
        <v>1127.2707158551636</v>
      </c>
      <c r="G84" s="1">
        <f>INDEX(LH!$D$8:$AC$37,MATCH(まとめ!B84,LH!$A$8:$A$36,0),MATCH(まとめ!C84,LH!$D$7:$AC$7,0))</f>
        <v>918542.18</v>
      </c>
      <c r="H84" s="3"/>
      <c r="I84" s="3"/>
    </row>
    <row r="85" spans="1:9" x14ac:dyDescent="0.45">
      <c r="A85" t="s">
        <v>249</v>
      </c>
      <c r="B85">
        <v>26</v>
      </c>
      <c r="C85">
        <v>1996</v>
      </c>
      <c r="D85" s="1">
        <f>INDEX(LP!$D$8:$AC$37,MATCH(まとめ!B85,LP!$A$8:$A$36,0),MATCH(まとめ!C85,LP!$D$7:$AC$7,0))</f>
        <v>6159.585115094168</v>
      </c>
      <c r="E85" s="1">
        <f>INDEX(K!$D$8:$AC$37,MATCH(まとめ!B85,K!$A$8:$A$36,0),MATCH(まとめ!C85,K!$D$7:$AC$7,0))</f>
        <v>621.29999999999995</v>
      </c>
      <c r="F85" s="1">
        <f ca="1">INDEX(NET!$D$8:$AC$37,MATCH(まとめ!B85,NET!$A$8:$A$36,0),MATCH(まとめ!C85,NET!$D$7:$AC$7,0))</f>
        <v>1258.3770089124109</v>
      </c>
      <c r="G85" s="1">
        <f>INDEX(LH!$D$8:$AC$37,MATCH(まとめ!B85,LH!$A$8:$A$36,0),MATCH(まとめ!C85,LH!$D$7:$AC$7,0))</f>
        <v>379189.5</v>
      </c>
      <c r="H85" s="3"/>
      <c r="I85" s="3"/>
    </row>
    <row r="86" spans="1:9" x14ac:dyDescent="0.45">
      <c r="A86" t="s">
        <v>250</v>
      </c>
      <c r="B86">
        <v>27</v>
      </c>
      <c r="C86">
        <v>1996</v>
      </c>
      <c r="D86" s="1">
        <f>INDEX(LP!$D$8:$AC$37,MATCH(まとめ!B86,LP!$A$8:$A$36,0),MATCH(まとめ!C86,LP!$D$7:$AC$7,0))</f>
        <v>4789.1015594267565</v>
      </c>
      <c r="E86" s="1">
        <f>INDEX(K!$D$8:$AC$37,MATCH(まとめ!B86,K!$A$8:$A$36,0),MATCH(まとめ!C86,K!$D$7:$AC$7,0))</f>
        <v>205.5</v>
      </c>
      <c r="F86" s="1">
        <f ca="1">INDEX(NET!$D$8:$AC$37,MATCH(まとめ!B86,NET!$A$8:$A$36,0),MATCH(まとめ!C86,NET!$D$7:$AC$7,0))</f>
        <v>1017.6730766597628</v>
      </c>
      <c r="G86" s="1">
        <f>INDEX(LH!$D$8:$AC$37,MATCH(まとめ!B86,LH!$A$8:$A$36,0),MATCH(まとめ!C86,LH!$D$7:$AC$7,0))</f>
        <v>359326.27</v>
      </c>
      <c r="H86" s="3"/>
      <c r="I86" s="3"/>
    </row>
    <row r="87" spans="1:9" x14ac:dyDescent="0.45">
      <c r="A87" t="s">
        <v>251</v>
      </c>
      <c r="B87">
        <v>28</v>
      </c>
      <c r="C87">
        <v>1996</v>
      </c>
      <c r="D87" s="1">
        <f>INDEX(LP!$D$8:$AC$37,MATCH(まとめ!B87,LP!$A$8:$A$36,0),MATCH(まとめ!C87,LP!$D$7:$AC$7,0))</f>
        <v>3366.923306741041</v>
      </c>
      <c r="E87" s="1">
        <f>INDEX(K!$D$8:$AC$37,MATCH(まとめ!B87,K!$A$8:$A$36,0),MATCH(まとめ!C87,K!$D$7:$AC$7,0))</f>
        <v>1039.3</v>
      </c>
      <c r="F87" s="1">
        <f ca="1">INDEX(NET!$D$8:$AC$37,MATCH(まとめ!B87,NET!$A$8:$A$36,0),MATCH(まとめ!C87,NET!$D$7:$AC$7,0))</f>
        <v>821.49644674795866</v>
      </c>
      <c r="G87" s="1">
        <f>INDEX(LH!$D$8:$AC$37,MATCH(まとめ!B87,LH!$A$8:$A$36,0),MATCH(まとめ!C87,LH!$D$7:$AC$7,0))</f>
        <v>665744.30000000005</v>
      </c>
      <c r="H87" s="3"/>
      <c r="I87" s="3"/>
    </row>
    <row r="88" spans="1:9" x14ac:dyDescent="0.45">
      <c r="A88" t="s">
        <v>204</v>
      </c>
      <c r="B88">
        <v>29</v>
      </c>
      <c r="C88">
        <v>1996</v>
      </c>
      <c r="D88" s="1">
        <f>INDEX(LP!$D$8:$AC$37,MATCH(まとめ!B88,LP!$A$8:$A$36,0),MATCH(まとめ!C88,LP!$D$7:$AC$7,0))</f>
        <v>2794.3032936406603</v>
      </c>
      <c r="E88" s="1">
        <f>INDEX(K!$D$8:$AC$37,MATCH(まとめ!B88,K!$A$8:$A$36,0),MATCH(まとめ!C88,K!$D$7:$AC$7,0))</f>
        <v>462</v>
      </c>
      <c r="F88" s="1">
        <f ca="1">INDEX(NET!$D$8:$AC$37,MATCH(まとめ!B88,NET!$A$8:$A$36,0),MATCH(まとめ!C88,NET!$D$7:$AC$7,0))</f>
        <v>824.52769382850636</v>
      </c>
      <c r="G88" s="1">
        <f>INDEX(LH!$D$8:$AC$37,MATCH(まとめ!B88,LH!$A$8:$A$36,0),MATCH(まとめ!C88,LH!$D$7:$AC$7,0))</f>
        <v>973434.06</v>
      </c>
      <c r="H88" s="3"/>
      <c r="I88" s="3"/>
    </row>
    <row r="89" spans="1:9" x14ac:dyDescent="0.45">
      <c r="A89" t="s">
        <v>176</v>
      </c>
      <c r="B89">
        <v>1</v>
      </c>
      <c r="C89">
        <v>1997</v>
      </c>
      <c r="D89" s="1">
        <f>INDEX(LP!$D$8:$AC$37,MATCH(まとめ!B89,LP!$A$8:$A$36,0),MATCH(まとめ!C89,LP!$D$7:$AC$7,0))</f>
        <v>924.03599955625407</v>
      </c>
      <c r="E89" s="1">
        <f>INDEX(K!$D$8:$AC$37,MATCH(まとめ!B89,K!$A$8:$A$36,0),MATCH(まとめ!C89,K!$D$7:$AC$7,0))</f>
        <v>295.5</v>
      </c>
      <c r="F89" s="1">
        <f ca="1">INDEX(NET!$D$8:$AC$37,MATCH(まとめ!B89,NET!$A$8:$A$36,0),MATCH(まとめ!C89,NET!$D$7:$AC$7,0))</f>
        <v>552.61322970055107</v>
      </c>
      <c r="G89" s="1">
        <f>INDEX(LH!$D$8:$AC$37,MATCH(まとめ!B89,LH!$A$8:$A$36,0),MATCH(まとめ!C89,LH!$D$7:$AC$7,0))</f>
        <v>797934.28</v>
      </c>
      <c r="H89" s="3"/>
      <c r="I89" s="3"/>
    </row>
    <row r="90" spans="1:9" x14ac:dyDescent="0.45">
      <c r="A90" t="s">
        <v>177</v>
      </c>
      <c r="B90">
        <v>2</v>
      </c>
      <c r="C90">
        <v>1997</v>
      </c>
      <c r="D90" s="1">
        <f>INDEX(LP!$D$8:$AC$37,MATCH(まとめ!B90,LP!$A$8:$A$36,0),MATCH(まとめ!C90,LP!$D$7:$AC$7,0))</f>
        <v>6002.4607452542768</v>
      </c>
      <c r="E90" s="1">
        <f>INDEX(K!$D$8:$AC$37,MATCH(まとめ!B90,K!$A$8:$A$36,0),MATCH(まとめ!C90,K!$D$7:$AC$7,0))</f>
        <v>7.3</v>
      </c>
      <c r="F90" s="1">
        <f ca="1">INDEX(NET!$D$8:$AC$37,MATCH(まとめ!B90,NET!$A$8:$A$36,0),MATCH(まとめ!C90,NET!$D$7:$AC$7,0))</f>
        <v>895.98068147483252</v>
      </c>
      <c r="G90" s="1">
        <f>INDEX(LH!$D$8:$AC$37,MATCH(まとめ!B90,LH!$A$8:$A$36,0),MATCH(まとめ!C90,LH!$D$7:$AC$7,0))</f>
        <v>17068</v>
      </c>
      <c r="H90" s="3"/>
      <c r="I90" s="3"/>
    </row>
    <row r="91" spans="1:9" x14ac:dyDescent="0.45">
      <c r="A91" t="s">
        <v>178</v>
      </c>
      <c r="B91">
        <v>3</v>
      </c>
      <c r="C91">
        <v>1997</v>
      </c>
      <c r="D91" s="1">
        <f>INDEX(LP!$D$8:$AC$37,MATCH(まとめ!B91,LP!$A$8:$A$36,0),MATCH(まとめ!C91,LP!$D$7:$AC$7,0))</f>
        <v>4719.3847311230493</v>
      </c>
      <c r="E91" s="1">
        <f>INDEX(K!$D$8:$AC$37,MATCH(まとめ!B91,K!$A$8:$A$36,0),MATCH(まとめ!C91,K!$D$7:$AC$7,0))</f>
        <v>197.9</v>
      </c>
      <c r="F91" s="1">
        <f ca="1">INDEX(NET!$D$8:$AC$37,MATCH(まとめ!B91,NET!$A$8:$A$36,0),MATCH(まとめ!C91,NET!$D$7:$AC$7,0))</f>
        <v>574.02572583862059</v>
      </c>
      <c r="G91" s="1">
        <f>INDEX(LH!$D$8:$AC$37,MATCH(まとめ!B91,LH!$A$8:$A$36,0),MATCH(まとめ!C91,LH!$D$7:$AC$7,0))</f>
        <v>314661.78000000003</v>
      </c>
      <c r="H91" s="3"/>
      <c r="I91" s="3"/>
    </row>
    <row r="92" spans="1:9" x14ac:dyDescent="0.45">
      <c r="A92" t="s">
        <v>240</v>
      </c>
      <c r="B92">
        <v>4</v>
      </c>
      <c r="C92">
        <v>1997</v>
      </c>
      <c r="D92" s="1">
        <f>INDEX(LP!$D$8:$AC$37,MATCH(まとめ!B92,LP!$A$8:$A$36,0),MATCH(まとめ!C92,LP!$D$7:$AC$7,0))</f>
        <v>1603.8087193565109</v>
      </c>
      <c r="E92" s="1">
        <f>INDEX(K!$D$8:$AC$37,MATCH(まとめ!B92,K!$A$8:$A$36,0),MATCH(まとめ!C92,K!$D$7:$AC$7,0))</f>
        <v>99.9</v>
      </c>
      <c r="F92" s="1">
        <f ca="1">INDEX(NET!$D$8:$AC$37,MATCH(まとめ!B92,NET!$A$8:$A$36,0),MATCH(まとめ!C92,NET!$D$7:$AC$7,0))</f>
        <v>548.42492367592172</v>
      </c>
      <c r="G92" s="1">
        <f>INDEX(LH!$D$8:$AC$37,MATCH(まとめ!B92,LH!$A$8:$A$36,0),MATCH(まとめ!C92,LH!$D$7:$AC$7,0))</f>
        <v>260455</v>
      </c>
      <c r="H92" s="3"/>
      <c r="I92" s="3"/>
    </row>
    <row r="93" spans="1:9" x14ac:dyDescent="0.45">
      <c r="A93" t="s">
        <v>241</v>
      </c>
      <c r="B93">
        <v>5</v>
      </c>
      <c r="C93">
        <v>1997</v>
      </c>
      <c r="D93" s="1">
        <f>INDEX(LP!$D$8:$AC$37,MATCH(まとめ!B93,LP!$A$8:$A$36,0),MATCH(まとめ!C93,LP!$D$7:$AC$7,0))</f>
        <v>4433.6583062522559</v>
      </c>
      <c r="E93" s="1">
        <f>INDEX(K!$D$8:$AC$37,MATCH(まとめ!B93,K!$A$8:$A$36,0),MATCH(まとめ!C93,K!$D$7:$AC$7,0))</f>
        <v>34</v>
      </c>
      <c r="F93" s="1">
        <f ca="1">INDEX(NET!$D$8:$AC$37,MATCH(まとめ!B93,NET!$A$8:$A$36,0),MATCH(まとめ!C93,NET!$D$7:$AC$7,0))</f>
        <v>535.37242025737953</v>
      </c>
      <c r="G93" s="1">
        <f>INDEX(LH!$D$8:$AC$37,MATCH(まとめ!B93,LH!$A$8:$A$36,0),MATCH(まとめ!C93,LH!$D$7:$AC$7,0))</f>
        <v>69125.760000000009</v>
      </c>
      <c r="H93" s="3"/>
      <c r="I93" s="3"/>
    </row>
    <row r="94" spans="1:9" x14ac:dyDescent="0.45">
      <c r="A94" t="s">
        <v>181</v>
      </c>
      <c r="B94">
        <v>6</v>
      </c>
      <c r="C94">
        <v>1997</v>
      </c>
      <c r="D94" s="1">
        <f>INDEX(LP!$D$8:$AC$37,MATCH(まとめ!B94,LP!$A$8:$A$36,0),MATCH(まとめ!C94,LP!$D$7:$AC$7,0))</f>
        <v>10778.132093422795</v>
      </c>
      <c r="E94" s="1">
        <f>INDEX(K!$D$8:$AC$37,MATCH(まとめ!B94,K!$A$8:$A$36,0),MATCH(まとめ!C94,K!$D$7:$AC$7,0))</f>
        <v>481.9</v>
      </c>
      <c r="F94" s="1">
        <f ca="1">INDEX(NET!$D$8:$AC$37,MATCH(まとめ!B94,NET!$A$8:$A$36,0),MATCH(まとめ!C94,NET!$D$7:$AC$7,0))</f>
        <v>391.1778831331813</v>
      </c>
      <c r="G94" s="1">
        <f>INDEX(LH!$D$8:$AC$37,MATCH(まとめ!B94,LH!$A$8:$A$36,0),MATCH(まとめ!C94,LH!$D$7:$AC$7,0))</f>
        <v>80091.8</v>
      </c>
      <c r="H94" s="3"/>
      <c r="I94" s="3"/>
    </row>
    <row r="95" spans="1:9" x14ac:dyDescent="0.45">
      <c r="A95" t="s">
        <v>182</v>
      </c>
      <c r="B95">
        <v>7</v>
      </c>
      <c r="C95">
        <v>1997</v>
      </c>
      <c r="D95" s="1">
        <f>INDEX(LP!$D$8:$AC$37,MATCH(まとめ!B95,LP!$A$8:$A$36,0),MATCH(まとめ!C95,LP!$D$7:$AC$7,0))</f>
        <v>135947.84454439784</v>
      </c>
      <c r="E95" s="1">
        <f>INDEX(K!$D$8:$AC$37,MATCH(まとめ!B95,K!$A$8:$A$36,0),MATCH(まとめ!C95,K!$D$7:$AC$7,0))</f>
        <v>79</v>
      </c>
      <c r="F95" s="1">
        <f ca="1">INDEX(NET!$D$8:$AC$37,MATCH(まとめ!B95,NET!$A$8:$A$36,0),MATCH(まとめ!C95,NET!$D$7:$AC$7,0))</f>
        <v>98.663997528190919</v>
      </c>
      <c r="G95" s="1">
        <f>INDEX(LH!$D$8:$AC$37,MATCH(まとめ!B95,LH!$A$8:$A$36,0),MATCH(まとめ!C95,LH!$D$7:$AC$7,0))</f>
        <v>7716.93</v>
      </c>
      <c r="H95" s="3"/>
      <c r="I95" s="3"/>
    </row>
    <row r="96" spans="1:9" x14ac:dyDescent="0.45">
      <c r="A96" t="s">
        <v>183</v>
      </c>
      <c r="B96">
        <v>8</v>
      </c>
      <c r="C96">
        <v>1997</v>
      </c>
      <c r="D96" s="1">
        <f>INDEX(LP!$D$8:$AC$37,MATCH(まとめ!B96,LP!$A$8:$A$36,0),MATCH(まとめ!C96,LP!$D$7:$AC$7,0))</f>
        <v>3848.5057863334951</v>
      </c>
      <c r="E96" s="1">
        <f>INDEX(K!$D$8:$AC$37,MATCH(まとめ!B96,K!$A$8:$A$36,0),MATCH(まとめ!C96,K!$D$7:$AC$7,0))</f>
        <v>39.6</v>
      </c>
      <c r="F96" s="1">
        <f ca="1">INDEX(NET!$D$8:$AC$37,MATCH(まとめ!B96,NET!$A$8:$A$36,0),MATCH(まとめ!C96,NET!$D$7:$AC$7,0))</f>
        <v>571.62640148349283</v>
      </c>
      <c r="G96" s="1">
        <f>INDEX(LH!$D$8:$AC$37,MATCH(まとめ!B96,LH!$A$8:$A$36,0),MATCH(まとめ!C96,LH!$D$7:$AC$7,0))</f>
        <v>109762.08</v>
      </c>
      <c r="H96" s="3"/>
      <c r="I96" s="3"/>
    </row>
    <row r="97" spans="1:9" x14ac:dyDescent="0.45">
      <c r="A97" t="s">
        <v>184</v>
      </c>
      <c r="B97">
        <v>9</v>
      </c>
      <c r="C97">
        <v>1997</v>
      </c>
      <c r="D97" s="1">
        <f>INDEX(LP!$D$8:$AC$37,MATCH(まとめ!B97,LP!$A$8:$A$36,0),MATCH(まとめ!C97,LP!$D$7:$AC$7,0))</f>
        <v>8426.0322820476176</v>
      </c>
      <c r="E97" s="1">
        <f>INDEX(K!$D$8:$AC$37,MATCH(まとめ!B97,K!$A$8:$A$36,0),MATCH(まとめ!C97,K!$D$7:$AC$7,0))</f>
        <v>137.5</v>
      </c>
      <c r="F97" s="1">
        <f ca="1">INDEX(NET!$D$8:$AC$37,MATCH(まとめ!B97,NET!$A$8:$A$36,0),MATCH(まとめ!C97,NET!$D$7:$AC$7,0))</f>
        <v>238.07000418050652</v>
      </c>
      <c r="G97" s="1">
        <f>INDEX(LH!$D$8:$AC$37,MATCH(まとめ!B97,LH!$A$8:$A$36,0),MATCH(まとめ!C97,LH!$D$7:$AC$7,0))</f>
        <v>110373.42</v>
      </c>
      <c r="H97" s="3"/>
      <c r="I97" s="3"/>
    </row>
    <row r="98" spans="1:9" x14ac:dyDescent="0.45">
      <c r="A98" t="s">
        <v>185</v>
      </c>
      <c r="B98">
        <v>10</v>
      </c>
      <c r="C98">
        <v>1997</v>
      </c>
      <c r="D98" s="1">
        <f>INDEX(LP!$D$8:$AC$37,MATCH(まとめ!B98,LP!$A$8:$A$36,0),MATCH(まとめ!C98,LP!$D$7:$AC$7,0))</f>
        <v>3269.7992735455496</v>
      </c>
      <c r="E98" s="1">
        <f>INDEX(K!$D$8:$AC$37,MATCH(まとめ!B98,K!$A$8:$A$36,0),MATCH(まとめ!C98,K!$D$7:$AC$7,0))</f>
        <v>131</v>
      </c>
      <c r="F98" s="1">
        <f ca="1">INDEX(NET!$D$8:$AC$37,MATCH(まとめ!B98,NET!$A$8:$A$36,0),MATCH(まとめ!C98,NET!$D$7:$AC$7,0))</f>
        <v>528.41244511252069</v>
      </c>
      <c r="G98" s="1">
        <f>INDEX(LH!$D$8:$AC$37,MATCH(まとめ!B98,LH!$A$8:$A$36,0),MATCH(まとめ!C98,LH!$D$7:$AC$7,0))</f>
        <v>230693.06000000003</v>
      </c>
      <c r="H98" s="3"/>
      <c r="I98" s="3"/>
    </row>
    <row r="99" spans="1:9" x14ac:dyDescent="0.45">
      <c r="A99" t="s">
        <v>242</v>
      </c>
      <c r="B99">
        <v>11</v>
      </c>
      <c r="C99">
        <v>1997</v>
      </c>
      <c r="D99" s="1">
        <f>INDEX(LP!$D$8:$AC$37,MATCH(まとめ!B99,LP!$A$8:$A$36,0),MATCH(まとめ!C99,LP!$D$7:$AC$7,0))</f>
        <v>3925.2551520062407</v>
      </c>
      <c r="E99" s="1">
        <f>INDEX(K!$D$8:$AC$37,MATCH(まとめ!B99,K!$A$8:$A$36,0),MATCH(まとめ!C99,K!$D$7:$AC$7,0))</f>
        <v>388</v>
      </c>
      <c r="F99" s="1">
        <f ca="1">INDEX(NET!$D$8:$AC$37,MATCH(まとめ!B99,NET!$A$8:$A$36,0),MATCH(まとめ!C99,NET!$D$7:$AC$7,0))</f>
        <v>542.87502234565295</v>
      </c>
      <c r="G99" s="1">
        <f>INDEX(LH!$D$8:$AC$37,MATCH(まとめ!B99,LH!$A$8:$A$36,0),MATCH(まとめ!C99,LH!$D$7:$AC$7,0))</f>
        <v>350242.19999999995</v>
      </c>
      <c r="H99" s="3"/>
      <c r="I99" s="3"/>
    </row>
    <row r="100" spans="1:9" x14ac:dyDescent="0.45">
      <c r="A100" t="s">
        <v>243</v>
      </c>
      <c r="B100">
        <v>12</v>
      </c>
      <c r="C100">
        <v>1997</v>
      </c>
      <c r="D100" s="1">
        <f>INDEX(LP!$D$8:$AC$37,MATCH(まとめ!B100,LP!$A$8:$A$36,0),MATCH(まとめ!C100,LP!$D$7:$AC$7,0))</f>
        <v>725.17586580086572</v>
      </c>
      <c r="E100" s="1">
        <f>INDEX(K!$D$8:$AC$37,MATCH(まとめ!B100,K!$A$8:$A$36,0),MATCH(まとめ!C100,K!$D$7:$AC$7,0))</f>
        <v>233.3</v>
      </c>
      <c r="F100" s="1">
        <f ca="1">INDEX(NET!$D$8:$AC$37,MATCH(まとめ!B100,NET!$A$8:$A$36,0),MATCH(まとめ!C100,NET!$D$7:$AC$7,0))</f>
        <v>407.03028539694105</v>
      </c>
      <c r="G100" s="1">
        <f>INDEX(LH!$D$8:$AC$37,MATCH(まとめ!B100,LH!$A$8:$A$36,0),MATCH(まとめ!C100,LH!$D$7:$AC$7,0))</f>
        <v>147840</v>
      </c>
      <c r="H100" s="3"/>
      <c r="I100" s="3"/>
    </row>
    <row r="101" spans="1:9" x14ac:dyDescent="0.45">
      <c r="A101" t="s">
        <v>188</v>
      </c>
      <c r="B101">
        <v>13</v>
      </c>
      <c r="C101">
        <v>1997</v>
      </c>
      <c r="D101" s="1">
        <f>INDEX(LP!$D$8:$AC$37,MATCH(まとめ!B101,LP!$A$8:$A$36,0),MATCH(まとめ!C101,LP!$D$7:$AC$7,0))</f>
        <v>2840.1606954689146</v>
      </c>
      <c r="E101" s="1">
        <f>INDEX(K!$D$8:$AC$37,MATCH(まとめ!B101,K!$A$8:$A$36,0),MATCH(まとめ!C101,K!$D$7:$AC$7,0))</f>
        <v>1361.3</v>
      </c>
      <c r="F101" s="1">
        <f ca="1">INDEX(NET!$D$8:$AC$37,MATCH(まとめ!B101,NET!$A$8:$A$36,0),MATCH(まとめ!C101,NET!$D$7:$AC$7,0))</f>
        <v>573.9776297789009</v>
      </c>
      <c r="G101" s="1">
        <f>INDEX(LH!$D$8:$AC$37,MATCH(まとめ!B101,LH!$A$8:$A$36,0),MATCH(まとめ!C101,LH!$D$7:$AC$7,0))</f>
        <v>182208</v>
      </c>
      <c r="H101" s="3"/>
      <c r="I101" s="3"/>
    </row>
    <row r="102" spans="1:9" x14ac:dyDescent="0.45">
      <c r="A102" t="s">
        <v>244</v>
      </c>
      <c r="B102">
        <v>14</v>
      </c>
      <c r="C102">
        <v>1997</v>
      </c>
      <c r="D102" s="1">
        <f>INDEX(LP!$D$8:$AC$37,MATCH(まとめ!B102,LP!$A$8:$A$36,0),MATCH(まとめ!C102,LP!$D$7:$AC$7,0))</f>
        <v>1552.2603155339807</v>
      </c>
      <c r="E102" s="1">
        <f>INDEX(K!$D$8:$AC$37,MATCH(まとめ!B102,K!$A$8:$A$36,0),MATCH(まとめ!C102,K!$D$7:$AC$7,0))</f>
        <v>206.5</v>
      </c>
      <c r="F102" s="1">
        <f ca="1">INDEX(NET!$D$8:$AC$37,MATCH(まとめ!B102,NET!$A$8:$A$36,0),MATCH(まとめ!C102,NET!$D$7:$AC$7,0))</f>
        <v>630.39523449657611</v>
      </c>
      <c r="G102" s="1">
        <f>INDEX(LH!$D$8:$AC$37,MATCH(まとめ!B102,LH!$A$8:$A$36,0),MATCH(まとめ!C102,LH!$D$7:$AC$7,0))</f>
        <v>79104</v>
      </c>
      <c r="H102" s="3"/>
      <c r="I102" s="3"/>
    </row>
    <row r="103" spans="1:9" x14ac:dyDescent="0.45">
      <c r="A103" t="s">
        <v>190</v>
      </c>
      <c r="B103">
        <v>15</v>
      </c>
      <c r="C103">
        <v>1997</v>
      </c>
      <c r="D103" s="1">
        <f>INDEX(LP!$D$8:$AC$37,MATCH(まとめ!B103,LP!$A$8:$A$36,0),MATCH(まとめ!C103,LP!$D$7:$AC$7,0))</f>
        <v>5099.27736305689</v>
      </c>
      <c r="E103" s="1">
        <f>INDEX(K!$D$8:$AC$37,MATCH(まとめ!B103,K!$A$8:$A$36,0),MATCH(まとめ!C103,K!$D$7:$AC$7,0))</f>
        <v>332.9</v>
      </c>
      <c r="F103" s="1">
        <f ca="1">INDEX(NET!$D$8:$AC$37,MATCH(まとめ!B103,NET!$A$8:$A$36,0),MATCH(まとめ!C103,NET!$D$7:$AC$7,0))</f>
        <v>324.79017963316448</v>
      </c>
      <c r="G103" s="1">
        <f>INDEX(LH!$D$8:$AC$37,MATCH(まとめ!B103,LH!$A$8:$A$36,0),MATCH(まとめ!C103,LH!$D$7:$AC$7,0))</f>
        <v>234696</v>
      </c>
      <c r="H103" s="3"/>
      <c r="I103" s="3"/>
    </row>
    <row r="104" spans="1:9" x14ac:dyDescent="0.45">
      <c r="A104" t="s">
        <v>245</v>
      </c>
      <c r="B104">
        <v>16</v>
      </c>
      <c r="C104">
        <v>1997</v>
      </c>
      <c r="D104" s="1">
        <f>INDEX(LP!$D$8:$AC$37,MATCH(まとめ!B104,LP!$A$8:$A$36,0),MATCH(まとめ!C104,LP!$D$7:$AC$7,0))</f>
        <v>1815.9591208441971</v>
      </c>
      <c r="E104" s="1">
        <f>INDEX(K!$D$8:$AC$37,MATCH(まとめ!B104,K!$A$8:$A$36,0),MATCH(まとめ!C104,K!$D$7:$AC$7,0))</f>
        <v>487.8</v>
      </c>
      <c r="F104" s="1">
        <f ca="1">INDEX(NET!$D$8:$AC$37,MATCH(まとめ!B104,NET!$A$8:$A$36,0),MATCH(まとめ!C104,NET!$D$7:$AC$7,0))</f>
        <v>594.48911880784601</v>
      </c>
      <c r="G104" s="1">
        <f>INDEX(LH!$D$8:$AC$37,MATCH(まとめ!B104,LH!$A$8:$A$36,0),MATCH(まとめ!C104,LH!$D$7:$AC$7,0))</f>
        <v>493634.46</v>
      </c>
      <c r="H104" s="3"/>
      <c r="I104" s="3"/>
    </row>
    <row r="105" spans="1:9" x14ac:dyDescent="0.45">
      <c r="A105" t="s">
        <v>246</v>
      </c>
      <c r="B105">
        <v>17</v>
      </c>
      <c r="C105">
        <v>1997</v>
      </c>
      <c r="D105" s="1">
        <f>INDEX(LP!$D$8:$AC$37,MATCH(まとめ!B105,LP!$A$8:$A$36,0),MATCH(まとめ!C105,LP!$D$7:$AC$7,0))</f>
        <v>15504.709252821664</v>
      </c>
      <c r="E105" s="1">
        <f>INDEX(K!$D$8:$AC$37,MATCH(まとめ!B105,K!$A$8:$A$36,0),MATCH(まとめ!C105,K!$D$7:$AC$7,0))</f>
        <v>148.6</v>
      </c>
      <c r="F105" s="1">
        <f ca="1">INDEX(NET!$D$8:$AC$37,MATCH(まとめ!B105,NET!$A$8:$A$36,0),MATCH(まとめ!C105,NET!$D$7:$AC$7,0))</f>
        <v>546.07852298172031</v>
      </c>
      <c r="G105" s="1">
        <f>INDEX(LH!$D$8:$AC$37,MATCH(まとめ!B105,LH!$A$8:$A$36,0),MATCH(まとめ!C105,LH!$D$7:$AC$7,0))</f>
        <v>108471.56</v>
      </c>
      <c r="H105" s="3"/>
      <c r="I105" s="3"/>
    </row>
    <row r="106" spans="1:9" x14ac:dyDescent="0.45">
      <c r="A106" t="s">
        <v>193</v>
      </c>
      <c r="B106">
        <v>18</v>
      </c>
      <c r="C106">
        <v>1997</v>
      </c>
      <c r="D106" s="1">
        <f>INDEX(LP!$D$8:$AC$37,MATCH(まとめ!B106,LP!$A$8:$A$36,0),MATCH(まとめ!C106,LP!$D$7:$AC$7,0))</f>
        <v>2802.7464463001925</v>
      </c>
      <c r="E106" s="1">
        <f>INDEX(K!$D$8:$AC$37,MATCH(まとめ!B106,K!$A$8:$A$36,0),MATCH(まとめ!C106,K!$D$7:$AC$7,0))</f>
        <v>218.5</v>
      </c>
      <c r="F106" s="1">
        <f ca="1">INDEX(NET!$D$8:$AC$37,MATCH(まとめ!B106,NET!$A$8:$A$36,0),MATCH(まとめ!C106,NET!$D$7:$AC$7,0))</f>
        <v>721.14558377452886</v>
      </c>
      <c r="G106" s="1">
        <f>INDEX(LH!$D$8:$AC$37,MATCH(まとめ!B106,LH!$A$8:$A$36,0),MATCH(まとめ!C106,LH!$D$7:$AC$7,0))</f>
        <v>1442802.65</v>
      </c>
      <c r="H106" s="3"/>
      <c r="I106" s="3"/>
    </row>
    <row r="107" spans="1:9" x14ac:dyDescent="0.45">
      <c r="A107" t="s">
        <v>194</v>
      </c>
      <c r="B107">
        <v>19</v>
      </c>
      <c r="C107">
        <v>1997</v>
      </c>
      <c r="D107" s="1">
        <f>INDEX(LP!$D$8:$AC$37,MATCH(まとめ!B107,LP!$A$8:$A$36,0),MATCH(まとめ!C107,LP!$D$7:$AC$7,0))</f>
        <v>3351.1490457459695</v>
      </c>
      <c r="E107" s="1">
        <f>INDEX(K!$D$8:$AC$37,MATCH(まとめ!B107,K!$A$8:$A$36,0),MATCH(まとめ!C107,K!$D$7:$AC$7,0))</f>
        <v>1994</v>
      </c>
      <c r="F107" s="1">
        <f ca="1">INDEX(NET!$D$8:$AC$37,MATCH(まとめ!B107,NET!$A$8:$A$36,0),MATCH(まとめ!C107,NET!$D$7:$AC$7,0))</f>
        <v>1034.0262052467663</v>
      </c>
      <c r="G107" s="1">
        <f>INDEX(LH!$D$8:$AC$37,MATCH(まとめ!B107,LH!$A$8:$A$36,0),MATCH(まとめ!C107,LH!$D$7:$AC$7,0))</f>
        <v>2165287.16</v>
      </c>
      <c r="H107" s="3"/>
      <c r="I107" s="3"/>
    </row>
    <row r="108" spans="1:9" x14ac:dyDescent="0.45">
      <c r="A108" t="s">
        <v>195</v>
      </c>
      <c r="B108">
        <v>20</v>
      </c>
      <c r="C108">
        <v>1997</v>
      </c>
      <c r="D108" s="1">
        <f>INDEX(LP!$D$8:$AC$37,MATCH(まとめ!B108,LP!$A$8:$A$36,0),MATCH(まとめ!C108,LP!$D$7:$AC$7,0))</f>
        <v>3577.082748911615</v>
      </c>
      <c r="E108" s="1">
        <f>INDEX(K!$D$8:$AC$37,MATCH(まとめ!B108,K!$A$8:$A$36,0),MATCH(まとめ!C108,K!$D$7:$AC$7,0))</f>
        <v>647.1</v>
      </c>
      <c r="F108" s="1">
        <f ca="1">INDEX(NET!$D$8:$AC$37,MATCH(まとめ!B108,NET!$A$8:$A$36,0),MATCH(まとめ!C108,NET!$D$7:$AC$7,0))</f>
        <v>611.08351390229723</v>
      </c>
      <c r="G108" s="1">
        <f>INDEX(LH!$D$8:$AC$37,MATCH(まとめ!B108,LH!$A$8:$A$36,0),MATCH(まとめ!C108,LH!$D$7:$AC$7,0))</f>
        <v>776372.87</v>
      </c>
      <c r="H108" s="3"/>
      <c r="I108" s="3"/>
    </row>
    <row r="109" spans="1:9" x14ac:dyDescent="0.45">
      <c r="A109" t="s">
        <v>247</v>
      </c>
      <c r="B109">
        <v>21</v>
      </c>
      <c r="C109">
        <v>1997</v>
      </c>
      <c r="D109" s="1">
        <f>INDEX(LP!$D$8:$AC$37,MATCH(まとめ!B109,LP!$A$8:$A$36,0),MATCH(まとめ!C109,LP!$D$7:$AC$7,0))</f>
        <v>2884.6615868928402</v>
      </c>
      <c r="E109" s="1">
        <f>INDEX(K!$D$8:$AC$37,MATCH(まとめ!B109,K!$A$8:$A$36,0),MATCH(まとめ!C109,K!$D$7:$AC$7,0))</f>
        <v>276.89999999999998</v>
      </c>
      <c r="F109" s="1">
        <f ca="1">INDEX(NET!$D$8:$AC$37,MATCH(まとめ!B109,NET!$A$8:$A$36,0),MATCH(まとめ!C109,NET!$D$7:$AC$7,0))</f>
        <v>817.46441151479792</v>
      </c>
      <c r="G109" s="1">
        <f>INDEX(LH!$D$8:$AC$37,MATCH(まとめ!B109,LH!$A$8:$A$36,0),MATCH(まとめ!C109,LH!$D$7:$AC$7,0))</f>
        <v>652648.48</v>
      </c>
      <c r="H109" s="3"/>
      <c r="I109" s="3"/>
    </row>
    <row r="110" spans="1:9" x14ac:dyDescent="0.45">
      <c r="A110" t="s">
        <v>248</v>
      </c>
      <c r="B110">
        <v>22</v>
      </c>
      <c r="C110">
        <v>1997</v>
      </c>
      <c r="D110" s="1">
        <f>INDEX(LP!$D$8:$AC$37,MATCH(まとめ!B110,LP!$A$8:$A$36,0),MATCH(まとめ!C110,LP!$D$7:$AC$7,0))</f>
        <v>6288.6542636441663</v>
      </c>
      <c r="E110" s="1">
        <f>INDEX(K!$D$8:$AC$37,MATCH(まとめ!B110,K!$A$8:$A$36,0),MATCH(まとめ!C110,K!$D$7:$AC$7,0))</f>
        <v>3352.4</v>
      </c>
      <c r="F110" s="1">
        <f ca="1">INDEX(NET!$D$8:$AC$37,MATCH(まとめ!B110,NET!$A$8:$A$36,0),MATCH(まとめ!C110,NET!$D$7:$AC$7,0))</f>
        <v>642.38464612944961</v>
      </c>
      <c r="G110" s="1">
        <f>INDEX(LH!$D$8:$AC$37,MATCH(まとめ!B110,LH!$A$8:$A$36,0),MATCH(まとめ!C110,LH!$D$7:$AC$7,0))</f>
        <v>253529.59999999998</v>
      </c>
      <c r="H110" s="3"/>
      <c r="I110" s="3"/>
    </row>
    <row r="111" spans="1:9" x14ac:dyDescent="0.45">
      <c r="A111" t="s">
        <v>198</v>
      </c>
      <c r="B111">
        <v>23</v>
      </c>
      <c r="C111">
        <v>1997</v>
      </c>
      <c r="D111" s="1">
        <f>INDEX(LP!$D$8:$AC$37,MATCH(まとめ!B111,LP!$A$8:$A$36,0),MATCH(まとめ!C111,LP!$D$7:$AC$7,0))</f>
        <v>7011.8678139891272</v>
      </c>
      <c r="E111" s="1">
        <f>INDEX(K!$D$8:$AC$37,MATCH(まとめ!B111,K!$A$8:$A$36,0),MATCH(まとめ!C111,K!$D$7:$AC$7,0))</f>
        <v>2857.4</v>
      </c>
      <c r="F111" s="1">
        <f ca="1">INDEX(NET!$D$8:$AC$37,MATCH(まとめ!B111,NET!$A$8:$A$36,0),MATCH(まとめ!C111,NET!$D$7:$AC$7,0))</f>
        <v>1192.722017568178</v>
      </c>
      <c r="G111" s="1">
        <f>INDEX(LH!$D$8:$AC$37,MATCH(まとめ!B111,LH!$A$8:$A$36,0),MATCH(まとめ!C111,LH!$D$7:$AC$7,0))</f>
        <v>348463.5</v>
      </c>
      <c r="H111" s="3"/>
      <c r="I111" s="3"/>
    </row>
    <row r="112" spans="1:9" x14ac:dyDescent="0.45">
      <c r="A112" t="s">
        <v>199</v>
      </c>
      <c r="B112">
        <v>24</v>
      </c>
      <c r="C112">
        <v>1997</v>
      </c>
      <c r="D112" s="1">
        <f>INDEX(LP!$D$8:$AC$37,MATCH(まとめ!B112,LP!$A$8:$A$36,0),MATCH(まとめ!C112,LP!$D$7:$AC$7,0))</f>
        <v>27401.06089760258</v>
      </c>
      <c r="E112" s="1">
        <f>INDEX(K!$D$8:$AC$37,MATCH(まとめ!B112,K!$A$8:$A$36,0),MATCH(まとめ!C112,K!$D$7:$AC$7,0))</f>
        <v>195.9</v>
      </c>
      <c r="F112" s="1">
        <f ca="1">INDEX(NET!$D$8:$AC$37,MATCH(まとめ!B112,NET!$A$8:$A$36,0),MATCH(まとめ!C112,NET!$D$7:$AC$7,0))</f>
        <v>1773.74112881573</v>
      </c>
      <c r="G112" s="1">
        <f>INDEX(LH!$D$8:$AC$37,MATCH(まとめ!B112,LH!$A$8:$A$36,0),MATCH(まとめ!C112,LH!$D$7:$AC$7,0))</f>
        <v>192290</v>
      </c>
      <c r="H112" s="3"/>
      <c r="I112" s="3"/>
    </row>
    <row r="113" spans="1:9" x14ac:dyDescent="0.45">
      <c r="A113" t="s">
        <v>200</v>
      </c>
      <c r="B113">
        <v>25</v>
      </c>
      <c r="C113">
        <v>1997</v>
      </c>
      <c r="D113" s="1">
        <f>INDEX(LP!$D$8:$AC$37,MATCH(まとめ!B113,LP!$A$8:$A$36,0),MATCH(まとめ!C113,LP!$D$7:$AC$7,0))</f>
        <v>2494.8175034888091</v>
      </c>
      <c r="E113" s="1">
        <f>INDEX(K!$D$8:$AC$37,MATCH(まとめ!B113,K!$A$8:$A$36,0),MATCH(まとめ!C113,K!$D$7:$AC$7,0))</f>
        <v>1257.9000000000001</v>
      </c>
      <c r="F113" s="1">
        <f ca="1">INDEX(NET!$D$8:$AC$37,MATCH(まとめ!B113,NET!$A$8:$A$36,0),MATCH(まとめ!C113,NET!$D$7:$AC$7,0))</f>
        <v>1193.9834394541811</v>
      </c>
      <c r="G113" s="1">
        <f>INDEX(LH!$D$8:$AC$37,MATCH(まとめ!B113,LH!$A$8:$A$36,0),MATCH(まとめ!C113,LH!$D$7:$AC$7,0))</f>
        <v>904535.1</v>
      </c>
      <c r="H113" s="3"/>
      <c r="I113" s="3"/>
    </row>
    <row r="114" spans="1:9" x14ac:dyDescent="0.45">
      <c r="A114" t="s">
        <v>249</v>
      </c>
      <c r="B114">
        <v>26</v>
      </c>
      <c r="C114">
        <v>1997</v>
      </c>
      <c r="D114" s="1">
        <f>INDEX(LP!$D$8:$AC$37,MATCH(まとめ!B114,LP!$A$8:$A$36,0),MATCH(まとめ!C114,LP!$D$7:$AC$7,0))</f>
        <v>6401.7236332448283</v>
      </c>
      <c r="E114" s="1">
        <f>INDEX(K!$D$8:$AC$37,MATCH(まとめ!B114,K!$A$8:$A$36,0),MATCH(まとめ!C114,K!$D$7:$AC$7,0))</f>
        <v>730.2</v>
      </c>
      <c r="F114" s="1">
        <f ca="1">INDEX(NET!$D$8:$AC$37,MATCH(まとめ!B114,NET!$A$8:$A$36,0),MATCH(まとめ!C114,NET!$D$7:$AC$7,0))</f>
        <v>1332.9825540995957</v>
      </c>
      <c r="G114" s="1">
        <f>INDEX(LH!$D$8:$AC$37,MATCH(まとめ!B114,LH!$A$8:$A$36,0),MATCH(まとめ!C114,LH!$D$7:$AC$7,0))</f>
        <v>373499.41000000003</v>
      </c>
      <c r="H114" s="3"/>
      <c r="I114" s="3"/>
    </row>
    <row r="115" spans="1:9" x14ac:dyDescent="0.45">
      <c r="A115" t="s">
        <v>250</v>
      </c>
      <c r="B115">
        <v>27</v>
      </c>
      <c r="C115">
        <v>1997</v>
      </c>
      <c r="D115" s="1">
        <f>INDEX(LP!$D$8:$AC$37,MATCH(まとめ!B115,LP!$A$8:$A$36,0),MATCH(まとめ!C115,LP!$D$7:$AC$7,0))</f>
        <v>4928.2527432084771</v>
      </c>
      <c r="E115" s="1">
        <f>INDEX(K!$D$8:$AC$37,MATCH(まとめ!B115,K!$A$8:$A$36,0),MATCH(まとめ!C115,K!$D$7:$AC$7,0))</f>
        <v>227.4</v>
      </c>
      <c r="F115" s="1">
        <f ca="1">INDEX(NET!$D$8:$AC$37,MATCH(まとめ!B115,NET!$A$8:$A$36,0),MATCH(まとめ!C115,NET!$D$7:$AC$7,0))</f>
        <v>1074.910279081809</v>
      </c>
      <c r="G115" s="1">
        <f>INDEX(LH!$D$8:$AC$37,MATCH(まとめ!B115,LH!$A$8:$A$36,0),MATCH(まとめ!C115,LH!$D$7:$AC$7,0))</f>
        <v>349592.46</v>
      </c>
      <c r="H115" s="3"/>
      <c r="I115" s="3"/>
    </row>
    <row r="116" spans="1:9" x14ac:dyDescent="0.45">
      <c r="A116" t="s">
        <v>251</v>
      </c>
      <c r="B116">
        <v>28</v>
      </c>
      <c r="C116">
        <v>1997</v>
      </c>
      <c r="D116" s="1">
        <f>INDEX(LP!$D$8:$AC$37,MATCH(まとめ!B116,LP!$A$8:$A$36,0),MATCH(まとめ!C116,LP!$D$7:$AC$7,0))</f>
        <v>3391.9277986353713</v>
      </c>
      <c r="E116" s="1">
        <f>INDEX(K!$D$8:$AC$37,MATCH(まとめ!B116,K!$A$8:$A$36,0),MATCH(まとめ!C116,K!$D$7:$AC$7,0))</f>
        <v>1075.3</v>
      </c>
      <c r="F116" s="1">
        <f ca="1">INDEX(NET!$D$8:$AC$37,MATCH(まとめ!B116,NET!$A$8:$A$36,0),MATCH(まとめ!C116,NET!$D$7:$AC$7,0))</f>
        <v>869.26264966027304</v>
      </c>
      <c r="G116" s="1">
        <f>INDEX(LH!$D$8:$AC$37,MATCH(まとめ!B116,LH!$A$8:$A$36,0),MATCH(まとめ!C116,LH!$D$7:$AC$7,0))</f>
        <v>682349.42999999993</v>
      </c>
      <c r="H116" s="3"/>
      <c r="I116" s="3"/>
    </row>
    <row r="117" spans="1:9" x14ac:dyDescent="0.45">
      <c r="A117" t="s">
        <v>204</v>
      </c>
      <c r="B117">
        <v>29</v>
      </c>
      <c r="C117">
        <v>1997</v>
      </c>
      <c r="D117" s="1">
        <f>INDEX(LP!$D$8:$AC$37,MATCH(まとめ!B117,LP!$A$8:$A$36,0),MATCH(まとめ!C117,LP!$D$7:$AC$7,0))</f>
        <v>2635.1111909029996</v>
      </c>
      <c r="E117" s="1">
        <f>INDEX(K!$D$8:$AC$37,MATCH(まとめ!B117,K!$A$8:$A$36,0),MATCH(まとめ!C117,K!$D$7:$AC$7,0))</f>
        <v>456.2</v>
      </c>
      <c r="F117" s="1">
        <f ca="1">INDEX(NET!$D$8:$AC$37,MATCH(まとめ!B117,NET!$A$8:$A$36,0),MATCH(まとめ!C117,NET!$D$7:$AC$7,0))</f>
        <v>872.16011929408046</v>
      </c>
      <c r="G117" s="1">
        <f>INDEX(LH!$D$8:$AC$37,MATCH(まとめ!B117,LH!$A$8:$A$36,0),MATCH(まとめ!C117,LH!$D$7:$AC$7,0))</f>
        <v>1025835.2699999999</v>
      </c>
      <c r="H117" s="3"/>
      <c r="I117" s="3"/>
    </row>
    <row r="118" spans="1:9" x14ac:dyDescent="0.45">
      <c r="A118" t="s">
        <v>176</v>
      </c>
      <c r="B118">
        <v>1</v>
      </c>
      <c r="C118">
        <v>1998</v>
      </c>
      <c r="D118" s="1">
        <f>INDEX(LP!$D$8:$AC$37,MATCH(まとめ!B118,LP!$A$8:$A$36,0),MATCH(まとめ!C118,LP!$D$7:$AC$7,0))</f>
        <v>987.58738722324563</v>
      </c>
      <c r="E118" s="1">
        <f>INDEX(K!$D$8:$AC$37,MATCH(まとめ!B118,K!$A$8:$A$36,0),MATCH(まとめ!C118,K!$D$7:$AC$7,0))</f>
        <v>294.39999999999998</v>
      </c>
      <c r="F118" s="1">
        <f ca="1">INDEX(NET!$D$8:$AC$37,MATCH(まとめ!B118,NET!$A$8:$A$36,0),MATCH(まとめ!C118,NET!$D$7:$AC$7,0))</f>
        <v>592.55223255555666</v>
      </c>
      <c r="G118" s="1">
        <f>INDEX(LH!$D$8:$AC$37,MATCH(まとめ!B118,LH!$A$8:$A$36,0),MATCH(まとめ!C118,LH!$D$7:$AC$7,0))</f>
        <v>758737.91999999993</v>
      </c>
      <c r="H118" s="3"/>
      <c r="I118" s="3"/>
    </row>
    <row r="119" spans="1:9" x14ac:dyDescent="0.45">
      <c r="A119" t="s">
        <v>177</v>
      </c>
      <c r="B119">
        <v>2</v>
      </c>
      <c r="C119">
        <v>1998</v>
      </c>
      <c r="D119" s="1">
        <f>INDEX(LP!$D$8:$AC$37,MATCH(まとめ!B119,LP!$A$8:$A$36,0),MATCH(まとめ!C119,LP!$D$7:$AC$7,0))</f>
        <v>5794.6316469362782</v>
      </c>
      <c r="E119" s="1">
        <f>INDEX(K!$D$8:$AC$37,MATCH(まとめ!B119,K!$A$8:$A$36,0),MATCH(まとめ!C119,K!$D$7:$AC$7,0))</f>
        <v>7.6</v>
      </c>
      <c r="F119" s="1">
        <f ca="1">INDEX(NET!$D$8:$AC$37,MATCH(まとめ!B119,NET!$A$8:$A$36,0),MATCH(まとめ!C119,NET!$D$7:$AC$7,0))</f>
        <v>959.07878837139037</v>
      </c>
      <c r="G119" s="1">
        <f>INDEX(LH!$D$8:$AC$37,MATCH(まとめ!B119,LH!$A$8:$A$36,0),MATCH(まとめ!C119,LH!$D$7:$AC$7,0))</f>
        <v>16829.370000000003</v>
      </c>
      <c r="H119" s="3"/>
      <c r="I119" s="3"/>
    </row>
    <row r="120" spans="1:9" x14ac:dyDescent="0.45">
      <c r="A120" t="s">
        <v>178</v>
      </c>
      <c r="B120">
        <v>3</v>
      </c>
      <c r="C120">
        <v>1998</v>
      </c>
      <c r="D120" s="1">
        <f>INDEX(LP!$D$8:$AC$37,MATCH(まとめ!B120,LP!$A$8:$A$36,0),MATCH(まとめ!C120,LP!$D$7:$AC$7,0))</f>
        <v>5030.9629652244776</v>
      </c>
      <c r="E120" s="1">
        <f>INDEX(K!$D$8:$AC$37,MATCH(まとめ!B120,K!$A$8:$A$36,0),MATCH(まとめ!C120,K!$D$7:$AC$7,0))</f>
        <v>217.6</v>
      </c>
      <c r="F120" s="1">
        <f ca="1">INDEX(NET!$D$8:$AC$37,MATCH(まとめ!B120,NET!$A$8:$A$36,0),MATCH(まとめ!C120,NET!$D$7:$AC$7,0))</f>
        <v>597.94378117378483</v>
      </c>
      <c r="G120" s="1">
        <f>INDEX(LH!$D$8:$AC$37,MATCH(まとめ!B120,LH!$A$8:$A$36,0),MATCH(まとめ!C120,LH!$D$7:$AC$7,0))</f>
        <v>298718.16000000003</v>
      </c>
      <c r="H120" s="3"/>
      <c r="I120" s="3"/>
    </row>
    <row r="121" spans="1:9" x14ac:dyDescent="0.45">
      <c r="A121" t="s">
        <v>240</v>
      </c>
      <c r="B121">
        <v>4</v>
      </c>
      <c r="C121">
        <v>1998</v>
      </c>
      <c r="D121" s="1">
        <f>INDEX(LP!$D$8:$AC$37,MATCH(まとめ!B121,LP!$A$8:$A$36,0),MATCH(まとめ!C121,LP!$D$7:$AC$7,0))</f>
        <v>1551.8253312348013</v>
      </c>
      <c r="E121" s="1">
        <f>INDEX(K!$D$8:$AC$37,MATCH(まとめ!B121,K!$A$8:$A$36,0),MATCH(まとめ!C121,K!$D$7:$AC$7,0))</f>
        <v>103.7</v>
      </c>
      <c r="F121" s="1">
        <f ca="1">INDEX(NET!$D$8:$AC$37,MATCH(まとめ!B121,NET!$A$8:$A$36,0),MATCH(まとめ!C121,NET!$D$7:$AC$7,0))</f>
        <v>583.74208891421779</v>
      </c>
      <c r="G121" s="1">
        <f>INDEX(LH!$D$8:$AC$37,MATCH(まとめ!B121,LH!$A$8:$A$36,0),MATCH(まとめ!C121,LH!$D$7:$AC$7,0))</f>
        <v>249164.63999999998</v>
      </c>
      <c r="H121" s="3"/>
      <c r="I121" s="3"/>
    </row>
    <row r="122" spans="1:9" x14ac:dyDescent="0.45">
      <c r="A122" t="s">
        <v>241</v>
      </c>
      <c r="B122">
        <v>5</v>
      </c>
      <c r="C122">
        <v>1998</v>
      </c>
      <c r="D122" s="1">
        <f>INDEX(LP!$D$8:$AC$37,MATCH(まとめ!B122,LP!$A$8:$A$36,0),MATCH(まとめ!C122,LP!$D$7:$AC$7,0))</f>
        <v>4700.5832960326961</v>
      </c>
      <c r="E122" s="1">
        <f>INDEX(K!$D$8:$AC$37,MATCH(まとめ!B122,K!$A$8:$A$36,0),MATCH(まとめ!C122,K!$D$7:$AC$7,0))</f>
        <v>36.799999999999997</v>
      </c>
      <c r="F122" s="1">
        <f ca="1">INDEX(NET!$D$8:$AC$37,MATCH(まとめ!B122,NET!$A$8:$A$36,0),MATCH(まとめ!C122,NET!$D$7:$AC$7,0))</f>
        <v>565.97982003527181</v>
      </c>
      <c r="G122" s="1">
        <f>INDEX(LH!$D$8:$AC$37,MATCH(まとめ!B122,LH!$A$8:$A$36,0),MATCH(まとめ!C122,LH!$D$7:$AC$7,0))</f>
        <v>64006.95</v>
      </c>
      <c r="H122" s="3"/>
      <c r="I122" s="3"/>
    </row>
    <row r="123" spans="1:9" x14ac:dyDescent="0.45">
      <c r="A123" t="s">
        <v>181</v>
      </c>
      <c r="B123">
        <v>6</v>
      </c>
      <c r="C123">
        <v>1998</v>
      </c>
      <c r="D123" s="1">
        <f>INDEX(LP!$D$8:$AC$37,MATCH(まとめ!B123,LP!$A$8:$A$36,0),MATCH(まとめ!C123,LP!$D$7:$AC$7,0))</f>
        <v>10648.976155934406</v>
      </c>
      <c r="E123" s="1">
        <f>INDEX(K!$D$8:$AC$37,MATCH(まとめ!B123,K!$A$8:$A$36,0),MATCH(まとめ!C123,K!$D$7:$AC$7,0))</f>
        <v>542.5</v>
      </c>
      <c r="F123" s="1">
        <f ca="1">INDEX(NET!$D$8:$AC$37,MATCH(まとめ!B123,NET!$A$8:$A$36,0),MATCH(まとめ!C123,NET!$D$7:$AC$7,0))</f>
        <v>413.36364816293087</v>
      </c>
      <c r="G123" s="1">
        <f>INDEX(LH!$D$8:$AC$37,MATCH(まとめ!B123,LH!$A$8:$A$36,0),MATCH(まとめ!C123,LH!$D$7:$AC$7,0))</f>
        <v>78166.2</v>
      </c>
      <c r="H123" s="3"/>
      <c r="I123" s="3"/>
    </row>
    <row r="124" spans="1:9" x14ac:dyDescent="0.45">
      <c r="A124" t="s">
        <v>182</v>
      </c>
      <c r="B124">
        <v>7</v>
      </c>
      <c r="C124">
        <v>1998</v>
      </c>
      <c r="D124" s="1">
        <f>INDEX(LP!$D$8:$AC$37,MATCH(まとめ!B124,LP!$A$8:$A$36,0),MATCH(まとめ!C124,LP!$D$7:$AC$7,0))</f>
        <v>119276.01353057</v>
      </c>
      <c r="E124" s="1">
        <f>INDEX(K!$D$8:$AC$37,MATCH(まとめ!B124,K!$A$8:$A$36,0),MATCH(まとめ!C124,K!$D$7:$AC$7,0))</f>
        <v>91.6</v>
      </c>
      <c r="F124" s="1">
        <f ca="1">INDEX(NET!$D$8:$AC$37,MATCH(まとめ!B124,NET!$A$8:$A$36,0),MATCH(まとめ!C124,NET!$D$7:$AC$7,0))</f>
        <v>105.30596673427087</v>
      </c>
      <c r="G124" s="1">
        <f>INDEX(LH!$D$8:$AC$37,MATCH(まとめ!B124,LH!$A$8:$A$36,0),MATCH(まとめ!C124,LH!$D$7:$AC$7,0))</f>
        <v>7526.66</v>
      </c>
      <c r="H124" s="3"/>
      <c r="I124" s="3"/>
    </row>
    <row r="125" spans="1:9" x14ac:dyDescent="0.45">
      <c r="A125" t="s">
        <v>183</v>
      </c>
      <c r="B125">
        <v>8</v>
      </c>
      <c r="C125">
        <v>1998</v>
      </c>
      <c r="D125" s="1">
        <f>INDEX(LP!$D$8:$AC$37,MATCH(まとめ!B125,LP!$A$8:$A$36,0),MATCH(まとめ!C125,LP!$D$7:$AC$7,0))</f>
        <v>3768.9760278525628</v>
      </c>
      <c r="E125" s="1">
        <f>INDEX(K!$D$8:$AC$37,MATCH(まとめ!B125,K!$A$8:$A$36,0),MATCH(まとめ!C125,K!$D$7:$AC$7,0))</f>
        <v>41.6</v>
      </c>
      <c r="F125" s="1">
        <f ca="1">INDEX(NET!$D$8:$AC$37,MATCH(まとめ!B125,NET!$A$8:$A$36,0),MATCH(まとめ!C125,NET!$D$7:$AC$7,0))</f>
        <v>605.99049198390082</v>
      </c>
      <c r="G125" s="1">
        <f>INDEX(LH!$D$8:$AC$37,MATCH(まとめ!B125,LH!$A$8:$A$36,0),MATCH(まとめ!C125,LH!$D$7:$AC$7,0))</f>
        <v>102746.73999999999</v>
      </c>
      <c r="H125" s="3"/>
      <c r="I125" s="3"/>
    </row>
    <row r="126" spans="1:9" x14ac:dyDescent="0.45">
      <c r="A126" t="s">
        <v>184</v>
      </c>
      <c r="B126">
        <v>9</v>
      </c>
      <c r="C126">
        <v>1998</v>
      </c>
      <c r="D126" s="1">
        <f>INDEX(LP!$D$8:$AC$37,MATCH(まとめ!B126,LP!$A$8:$A$36,0),MATCH(まとめ!C126,LP!$D$7:$AC$7,0))</f>
        <v>7874.0435619230511</v>
      </c>
      <c r="E126" s="1">
        <f>INDEX(K!$D$8:$AC$37,MATCH(まとめ!B126,K!$A$8:$A$36,0),MATCH(まとめ!C126,K!$D$7:$AC$7,0))</f>
        <v>142.69999999999999</v>
      </c>
      <c r="F126" s="1">
        <f ca="1">INDEX(NET!$D$8:$AC$37,MATCH(まとめ!B126,NET!$A$8:$A$36,0),MATCH(まとめ!C126,NET!$D$7:$AC$7,0))</f>
        <v>250.95924416754517</v>
      </c>
      <c r="G126" s="1">
        <f>INDEX(LH!$D$8:$AC$37,MATCH(まとめ!B126,LH!$A$8:$A$36,0),MATCH(まとめ!C126,LH!$D$7:$AC$7,0))</f>
        <v>99083.78</v>
      </c>
      <c r="H126" s="3"/>
      <c r="I126" s="3"/>
    </row>
    <row r="127" spans="1:9" x14ac:dyDescent="0.45">
      <c r="A127" t="s">
        <v>185</v>
      </c>
      <c r="B127">
        <v>10</v>
      </c>
      <c r="C127">
        <v>1998</v>
      </c>
      <c r="D127" s="1">
        <f>INDEX(LP!$D$8:$AC$37,MATCH(まとめ!B127,LP!$A$8:$A$36,0),MATCH(まとめ!C127,LP!$D$7:$AC$7,0))</f>
        <v>3359.5550206338607</v>
      </c>
      <c r="E127" s="1">
        <f>INDEX(K!$D$8:$AC$37,MATCH(まとめ!B127,K!$A$8:$A$36,0),MATCH(まとめ!C127,K!$D$7:$AC$7,0))</f>
        <v>139</v>
      </c>
      <c r="F127" s="1">
        <f ca="1">INDEX(NET!$D$8:$AC$37,MATCH(まとめ!B127,NET!$A$8:$A$36,0),MATCH(まとめ!C127,NET!$D$7:$AC$7,0))</f>
        <v>557.49982701618319</v>
      </c>
      <c r="G127" s="1">
        <f>INDEX(LH!$D$8:$AC$37,MATCH(まとめ!B127,LH!$A$8:$A$36,0),MATCH(まとめ!C127,LH!$D$7:$AC$7,0))</f>
        <v>214320.05</v>
      </c>
      <c r="H127" s="3"/>
      <c r="I127" s="3"/>
    </row>
    <row r="128" spans="1:9" x14ac:dyDescent="0.45">
      <c r="A128" t="s">
        <v>242</v>
      </c>
      <c r="B128">
        <v>11</v>
      </c>
      <c r="C128">
        <v>1998</v>
      </c>
      <c r="D128" s="1">
        <f>INDEX(LP!$D$8:$AC$37,MATCH(まとめ!B128,LP!$A$8:$A$36,0),MATCH(まとめ!C128,LP!$D$7:$AC$7,0))</f>
        <v>3929.2773689155533</v>
      </c>
      <c r="E128" s="1">
        <f>INDEX(K!$D$8:$AC$37,MATCH(まとめ!B128,K!$A$8:$A$36,0),MATCH(まとめ!C128,K!$D$7:$AC$7,0))</f>
        <v>413.3</v>
      </c>
      <c r="F128" s="1">
        <f ca="1">INDEX(NET!$D$8:$AC$37,MATCH(まとめ!B128,NET!$A$8:$A$36,0),MATCH(まとめ!C128,NET!$D$7:$AC$7,0))</f>
        <v>576.10591666337689</v>
      </c>
      <c r="G128" s="1">
        <f>INDEX(LH!$D$8:$AC$37,MATCH(まとめ!B128,LH!$A$8:$A$36,0),MATCH(まとめ!C128,LH!$D$7:$AC$7,0))</f>
        <v>330157.40000000002</v>
      </c>
      <c r="H128" s="3"/>
      <c r="I128" s="3"/>
    </row>
    <row r="129" spans="1:9" x14ac:dyDescent="0.45">
      <c r="A129" t="s">
        <v>243</v>
      </c>
      <c r="B129">
        <v>12</v>
      </c>
      <c r="C129">
        <v>1998</v>
      </c>
      <c r="D129" s="1">
        <f>INDEX(LP!$D$8:$AC$37,MATCH(まとめ!B129,LP!$A$8:$A$36,0),MATCH(まとめ!C129,LP!$D$7:$AC$7,0))</f>
        <v>755.21523071740967</v>
      </c>
      <c r="E129" s="1">
        <f>INDEX(K!$D$8:$AC$37,MATCH(まとめ!B129,K!$A$8:$A$36,0),MATCH(まとめ!C129,K!$D$7:$AC$7,0))</f>
        <v>252.1</v>
      </c>
      <c r="F129" s="1">
        <f ca="1">INDEX(NET!$D$8:$AC$37,MATCH(まとめ!B129,NET!$A$8:$A$36,0),MATCH(まとめ!C129,NET!$D$7:$AC$7,0))</f>
        <v>432.72674614383658</v>
      </c>
      <c r="G129" s="1">
        <f>INDEX(LH!$D$8:$AC$37,MATCH(まとめ!B129,LH!$A$8:$A$36,0),MATCH(まとめ!C129,LH!$D$7:$AC$7,0))</f>
        <v>142264.07999999999</v>
      </c>
      <c r="H129" s="3"/>
      <c r="I129" s="3"/>
    </row>
    <row r="130" spans="1:9" x14ac:dyDescent="0.45">
      <c r="A130" t="s">
        <v>188</v>
      </c>
      <c r="B130">
        <v>13</v>
      </c>
      <c r="C130">
        <v>1998</v>
      </c>
      <c r="D130" s="1">
        <f>INDEX(LP!$D$8:$AC$37,MATCH(まとめ!B130,LP!$A$8:$A$36,0),MATCH(まとめ!C130,LP!$D$7:$AC$7,0))</f>
        <v>2940.5864096173755</v>
      </c>
      <c r="E130" s="1">
        <f>INDEX(K!$D$8:$AC$37,MATCH(まとめ!B130,K!$A$8:$A$36,0),MATCH(まとめ!C130,K!$D$7:$AC$7,0))</f>
        <v>1534</v>
      </c>
      <c r="F130" s="1">
        <f ca="1">INDEX(NET!$D$8:$AC$37,MATCH(まとめ!B130,NET!$A$8:$A$36,0),MATCH(まとめ!C130,NET!$D$7:$AC$7,0))</f>
        <v>605.65401907984688</v>
      </c>
      <c r="G130" s="1">
        <f>INDEX(LH!$D$8:$AC$37,MATCH(まとめ!B130,LH!$A$8:$A$36,0),MATCH(まとめ!C130,LH!$D$7:$AC$7,0))</f>
        <v>167480.19999999998</v>
      </c>
      <c r="H130" s="3"/>
      <c r="I130" s="3"/>
    </row>
    <row r="131" spans="1:9" x14ac:dyDescent="0.45">
      <c r="A131" t="s">
        <v>244</v>
      </c>
      <c r="B131">
        <v>14</v>
      </c>
      <c r="C131">
        <v>1998</v>
      </c>
      <c r="D131" s="1">
        <f>INDEX(LP!$D$8:$AC$37,MATCH(まとめ!B131,LP!$A$8:$A$36,0),MATCH(まとめ!C131,LP!$D$7:$AC$7,0))</f>
        <v>1645.1227969007978</v>
      </c>
      <c r="E131" s="1">
        <f>INDEX(K!$D$8:$AC$37,MATCH(まとめ!B131,K!$A$8:$A$36,0),MATCH(まとめ!C131,K!$D$7:$AC$7,0))</f>
        <v>201.7</v>
      </c>
      <c r="F131" s="1">
        <f ca="1">INDEX(NET!$D$8:$AC$37,MATCH(まとめ!B131,NET!$A$8:$A$36,0),MATCH(まとめ!C131,NET!$D$7:$AC$7,0))</f>
        <v>669.67535658761517</v>
      </c>
      <c r="G131" s="1">
        <f>INDEX(LH!$D$8:$AC$37,MATCH(まとめ!B131,LH!$A$8:$A$36,0),MATCH(まとめ!C131,LH!$D$7:$AC$7,0))</f>
        <v>76024.72</v>
      </c>
      <c r="H131" s="3"/>
      <c r="I131" s="3"/>
    </row>
    <row r="132" spans="1:9" x14ac:dyDescent="0.45">
      <c r="A132" t="s">
        <v>190</v>
      </c>
      <c r="B132">
        <v>15</v>
      </c>
      <c r="C132">
        <v>1998</v>
      </c>
      <c r="D132" s="1">
        <f>INDEX(LP!$D$8:$AC$37,MATCH(まとめ!B132,LP!$A$8:$A$36,0),MATCH(まとめ!C132,LP!$D$7:$AC$7,0))</f>
        <v>5533.0786388875704</v>
      </c>
      <c r="E132" s="1">
        <f>INDEX(K!$D$8:$AC$37,MATCH(まとめ!B132,K!$A$8:$A$36,0),MATCH(まとめ!C132,K!$D$7:$AC$7,0))</f>
        <v>359.2</v>
      </c>
      <c r="F132" s="1">
        <f ca="1">INDEX(NET!$D$8:$AC$37,MATCH(まとめ!B132,NET!$A$8:$A$36,0),MATCH(まとめ!C132,NET!$D$7:$AC$7,0))</f>
        <v>345.6939102810623</v>
      </c>
      <c r="G132" s="1">
        <f>INDEX(LH!$D$8:$AC$37,MATCH(まとめ!B132,LH!$A$8:$A$36,0),MATCH(まとめ!C132,LH!$D$7:$AC$7,0))</f>
        <v>219138.40000000002</v>
      </c>
      <c r="H132" s="3"/>
      <c r="I132" s="3"/>
    </row>
    <row r="133" spans="1:9" x14ac:dyDescent="0.45">
      <c r="A133" t="s">
        <v>245</v>
      </c>
      <c r="B133">
        <v>16</v>
      </c>
      <c r="C133">
        <v>1998</v>
      </c>
      <c r="D133" s="1">
        <f>INDEX(LP!$D$8:$AC$37,MATCH(まとめ!B133,LP!$A$8:$A$36,0),MATCH(まとめ!C133,LP!$D$7:$AC$7,0))</f>
        <v>1865.2546863221503</v>
      </c>
      <c r="E133" s="1">
        <f>INDEX(K!$D$8:$AC$37,MATCH(まとめ!B133,K!$A$8:$A$36,0),MATCH(まとめ!C133,K!$D$7:$AC$7,0))</f>
        <v>535.79999999999995</v>
      </c>
      <c r="F133" s="1">
        <f ca="1">INDEX(NET!$D$8:$AC$37,MATCH(まとめ!B133,NET!$A$8:$A$36,0),MATCH(まとめ!C133,NET!$D$7:$AC$7,0))</f>
        <v>631.15429156593802</v>
      </c>
      <c r="G133" s="1">
        <f>INDEX(LH!$D$8:$AC$37,MATCH(まとめ!B133,LH!$A$8:$A$36,0),MATCH(まとめ!C133,LH!$D$7:$AC$7,0))</f>
        <v>462574.89999999997</v>
      </c>
      <c r="H133" s="3"/>
      <c r="I133" s="3"/>
    </row>
    <row r="134" spans="1:9" x14ac:dyDescent="0.45">
      <c r="A134" t="s">
        <v>246</v>
      </c>
      <c r="B134">
        <v>17</v>
      </c>
      <c r="C134">
        <v>1998</v>
      </c>
      <c r="D134" s="1">
        <f>INDEX(LP!$D$8:$AC$37,MATCH(まとめ!B134,LP!$A$8:$A$36,0),MATCH(まとめ!C134,LP!$D$7:$AC$7,0))</f>
        <v>16043.845874279941</v>
      </c>
      <c r="E134" s="1">
        <f>INDEX(K!$D$8:$AC$37,MATCH(まとめ!B134,K!$A$8:$A$36,0),MATCH(まとめ!C134,K!$D$7:$AC$7,0))</f>
        <v>158.19999999999999</v>
      </c>
      <c r="F134" s="1">
        <f ca="1">INDEX(NET!$D$8:$AC$37,MATCH(まとめ!B134,NET!$A$8:$A$36,0),MATCH(まとめ!C134,NET!$D$7:$AC$7,0))</f>
        <v>581.01089992534162</v>
      </c>
      <c r="G134" s="1">
        <f>INDEX(LH!$D$8:$AC$37,MATCH(まとめ!B134,LH!$A$8:$A$36,0),MATCH(まとめ!C134,LH!$D$7:$AC$7,0))</f>
        <v>108244.62</v>
      </c>
      <c r="H134" s="3"/>
      <c r="I134" s="3"/>
    </row>
    <row r="135" spans="1:9" x14ac:dyDescent="0.45">
      <c r="A135" t="s">
        <v>193</v>
      </c>
      <c r="B135">
        <v>18</v>
      </c>
      <c r="C135">
        <v>1998</v>
      </c>
      <c r="D135" s="1">
        <f>INDEX(LP!$D$8:$AC$37,MATCH(まとめ!B135,LP!$A$8:$A$36,0),MATCH(まとめ!C135,LP!$D$7:$AC$7,0))</f>
        <v>2914.4483377987881</v>
      </c>
      <c r="E135" s="1">
        <f>INDEX(K!$D$8:$AC$37,MATCH(まとめ!B135,K!$A$8:$A$36,0),MATCH(まとめ!C135,K!$D$7:$AC$7,0))</f>
        <v>235.7</v>
      </c>
      <c r="F135" s="1">
        <f ca="1">INDEX(NET!$D$8:$AC$37,MATCH(まとめ!B135,NET!$A$8:$A$36,0),MATCH(まとめ!C135,NET!$D$7:$AC$7,0))</f>
        <v>761.70664123256381</v>
      </c>
      <c r="G135" s="1">
        <f>INDEX(LH!$D$8:$AC$37,MATCH(まとめ!B135,LH!$A$8:$A$36,0),MATCH(まとめ!C135,LH!$D$7:$AC$7,0))</f>
        <v>1354307.76</v>
      </c>
      <c r="H135" s="3"/>
      <c r="I135" s="3"/>
    </row>
    <row r="136" spans="1:9" x14ac:dyDescent="0.45">
      <c r="A136" t="s">
        <v>194</v>
      </c>
      <c r="B136">
        <v>19</v>
      </c>
      <c r="C136">
        <v>1998</v>
      </c>
      <c r="D136" s="1">
        <f>INDEX(LP!$D$8:$AC$37,MATCH(まとめ!B136,LP!$A$8:$A$36,0),MATCH(まとめ!C136,LP!$D$7:$AC$7,0))</f>
        <v>3303.235099096305</v>
      </c>
      <c r="E136" s="1">
        <f>INDEX(K!$D$8:$AC$37,MATCH(まとめ!B136,K!$A$8:$A$36,0),MATCH(まとめ!C136,K!$D$7:$AC$7,0))</f>
        <v>2064.6</v>
      </c>
      <c r="F136" s="1">
        <f ca="1">INDEX(NET!$D$8:$AC$37,MATCH(まとめ!B136,NET!$A$8:$A$36,0),MATCH(まとめ!C136,NET!$D$7:$AC$7,0))</f>
        <v>1104.3824083745849</v>
      </c>
      <c r="G136" s="1">
        <f>INDEX(LH!$D$8:$AC$37,MATCH(まとめ!B136,LH!$A$8:$A$36,0),MATCH(まとめ!C136,LH!$D$7:$AC$7,0))</f>
        <v>2138076.6999999997</v>
      </c>
      <c r="H136" s="3"/>
      <c r="I136" s="3"/>
    </row>
    <row r="137" spans="1:9" x14ac:dyDescent="0.45">
      <c r="A137" t="s">
        <v>195</v>
      </c>
      <c r="B137">
        <v>20</v>
      </c>
      <c r="C137">
        <v>1998</v>
      </c>
      <c r="D137" s="1">
        <f>INDEX(LP!$D$8:$AC$37,MATCH(まとめ!B137,LP!$A$8:$A$36,0),MATCH(まとめ!C137,LP!$D$7:$AC$7,0))</f>
        <v>3520.2765402090663</v>
      </c>
      <c r="E137" s="1">
        <f>INDEX(K!$D$8:$AC$37,MATCH(まとめ!B137,K!$A$8:$A$36,0),MATCH(まとめ!C137,K!$D$7:$AC$7,0))</f>
        <v>693.5</v>
      </c>
      <c r="F137" s="1">
        <f ca="1">INDEX(NET!$D$8:$AC$37,MATCH(まとめ!B137,NET!$A$8:$A$36,0),MATCH(まとめ!C137,NET!$D$7:$AC$7,0))</f>
        <v>651.75605689925203</v>
      </c>
      <c r="G137" s="1">
        <f>INDEX(LH!$D$8:$AC$37,MATCH(まとめ!B137,LH!$A$8:$A$36,0),MATCH(まとめ!C137,LH!$D$7:$AC$7,0))</f>
        <v>753574.32000000007</v>
      </c>
      <c r="H137" s="3"/>
      <c r="I137" s="3"/>
    </row>
    <row r="138" spans="1:9" x14ac:dyDescent="0.45">
      <c r="A138" t="s">
        <v>247</v>
      </c>
      <c r="B138">
        <v>21</v>
      </c>
      <c r="C138">
        <v>1998</v>
      </c>
      <c r="D138" s="1">
        <f>INDEX(LP!$D$8:$AC$37,MATCH(まとめ!B138,LP!$A$8:$A$36,0),MATCH(まとめ!C138,LP!$D$7:$AC$7,0))</f>
        <v>2868.3561460352121</v>
      </c>
      <c r="E138" s="1">
        <f>INDEX(K!$D$8:$AC$37,MATCH(まとめ!B138,K!$A$8:$A$36,0),MATCH(まとめ!C138,K!$D$7:$AC$7,0))</f>
        <v>313.89999999999998</v>
      </c>
      <c r="F138" s="1">
        <f ca="1">INDEX(NET!$D$8:$AC$37,MATCH(まとめ!B138,NET!$A$8:$A$36,0),MATCH(まとめ!C138,NET!$D$7:$AC$7,0))</f>
        <v>860.060068848166</v>
      </c>
      <c r="G138" s="1">
        <f>INDEX(LH!$D$8:$AC$37,MATCH(まとめ!B138,LH!$A$8:$A$36,0),MATCH(まとめ!C138,LH!$D$7:$AC$7,0))</f>
        <v>652516.6</v>
      </c>
      <c r="H138" s="3"/>
      <c r="I138" s="3"/>
    </row>
    <row r="139" spans="1:9" x14ac:dyDescent="0.45">
      <c r="A139" t="s">
        <v>248</v>
      </c>
      <c r="B139">
        <v>22</v>
      </c>
      <c r="C139">
        <v>1998</v>
      </c>
      <c r="D139" s="1">
        <f>INDEX(LP!$D$8:$AC$37,MATCH(まとめ!B139,LP!$A$8:$A$36,0),MATCH(まとめ!C139,LP!$D$7:$AC$7,0))</f>
        <v>6918.2450257648406</v>
      </c>
      <c r="E139" s="1">
        <f>INDEX(K!$D$8:$AC$37,MATCH(まとめ!B139,K!$A$8:$A$36,0),MATCH(まとめ!C139,K!$D$7:$AC$7,0))</f>
        <v>3592.2</v>
      </c>
      <c r="F139" s="1">
        <f ca="1">INDEX(NET!$D$8:$AC$37,MATCH(まとめ!B139,NET!$A$8:$A$36,0),MATCH(まとめ!C139,NET!$D$7:$AC$7,0))</f>
        <v>670.06607515851601</v>
      </c>
      <c r="G139" s="1">
        <f>INDEX(LH!$D$8:$AC$37,MATCH(まとめ!B139,LH!$A$8:$A$36,0),MATCH(まとめ!C139,LH!$D$7:$AC$7,0))</f>
        <v>259619.30999999997</v>
      </c>
      <c r="H139" s="3"/>
      <c r="I139" s="3"/>
    </row>
    <row r="140" spans="1:9" x14ac:dyDescent="0.45">
      <c r="A140" t="s">
        <v>198</v>
      </c>
      <c r="B140">
        <v>23</v>
      </c>
      <c r="C140">
        <v>1998</v>
      </c>
      <c r="D140" s="1">
        <f>INDEX(LP!$D$8:$AC$37,MATCH(まとめ!B140,LP!$A$8:$A$36,0),MATCH(まとめ!C140,LP!$D$7:$AC$7,0))</f>
        <v>6656.147058021983</v>
      </c>
      <c r="E140" s="1">
        <f>INDEX(K!$D$8:$AC$37,MATCH(まとめ!B140,K!$A$8:$A$36,0),MATCH(まとめ!C140,K!$D$7:$AC$7,0))</f>
        <v>3170</v>
      </c>
      <c r="F140" s="1">
        <f ca="1">INDEX(NET!$D$8:$AC$37,MATCH(まとめ!B140,NET!$A$8:$A$36,0),MATCH(まとめ!C140,NET!$D$7:$AC$7,0))</f>
        <v>1254.6514092912503</v>
      </c>
      <c r="G140" s="1">
        <f>INDEX(LH!$D$8:$AC$37,MATCH(まとめ!B140,LH!$A$8:$A$36,0),MATCH(まとめ!C140,LH!$D$7:$AC$7,0))</f>
        <v>350424.94999999995</v>
      </c>
      <c r="H140" s="3"/>
      <c r="I140" s="3"/>
    </row>
    <row r="141" spans="1:9" x14ac:dyDescent="0.45">
      <c r="A141" t="s">
        <v>199</v>
      </c>
      <c r="B141">
        <v>24</v>
      </c>
      <c r="C141">
        <v>1998</v>
      </c>
      <c r="D141" s="1">
        <f>INDEX(LP!$D$8:$AC$37,MATCH(まとめ!B141,LP!$A$8:$A$36,0),MATCH(まとめ!C141,LP!$D$7:$AC$7,0))</f>
        <v>26054.278384556463</v>
      </c>
      <c r="E141" s="1">
        <f>INDEX(K!$D$8:$AC$37,MATCH(まとめ!B141,K!$A$8:$A$36,0),MATCH(まとめ!C141,K!$D$7:$AC$7,0))</f>
        <v>201.4</v>
      </c>
      <c r="F141" s="1">
        <f ca="1">INDEX(NET!$D$8:$AC$37,MATCH(まとめ!B141,NET!$A$8:$A$36,0),MATCH(まとめ!C141,NET!$D$7:$AC$7,0))</f>
        <v>1950.0724388190665</v>
      </c>
      <c r="G141" s="1">
        <f>INDEX(LH!$D$8:$AC$37,MATCH(まとめ!B141,LH!$A$8:$A$36,0),MATCH(まとめ!C141,LH!$D$7:$AC$7,0))</f>
        <v>200061.96</v>
      </c>
      <c r="H141" s="3"/>
      <c r="I141" s="3"/>
    </row>
    <row r="142" spans="1:9" x14ac:dyDescent="0.45">
      <c r="A142" t="s">
        <v>200</v>
      </c>
      <c r="B142">
        <v>25</v>
      </c>
      <c r="C142">
        <v>1998</v>
      </c>
      <c r="D142" s="1">
        <f>INDEX(LP!$D$8:$AC$37,MATCH(まとめ!B142,LP!$A$8:$A$36,0),MATCH(まとめ!C142,LP!$D$7:$AC$7,0))</f>
        <v>2579.2586369384817</v>
      </c>
      <c r="E142" s="1">
        <f>INDEX(K!$D$8:$AC$37,MATCH(まとめ!B142,K!$A$8:$A$36,0),MATCH(まとめ!C142,K!$D$7:$AC$7,0))</f>
        <v>1286.7</v>
      </c>
      <c r="F142" s="1">
        <f ca="1">INDEX(NET!$D$8:$AC$37,MATCH(まとめ!B142,NET!$A$8:$A$36,0),MATCH(まとめ!C142,NET!$D$7:$AC$7,0))</f>
        <v>1280.0665168657335</v>
      </c>
      <c r="G142" s="1">
        <f>INDEX(LH!$D$8:$AC$37,MATCH(まとめ!B142,LH!$A$8:$A$36,0),MATCH(まとめ!C142,LH!$D$7:$AC$7,0))</f>
        <v>896881.75</v>
      </c>
      <c r="H142" s="3"/>
      <c r="I142" s="3"/>
    </row>
    <row r="143" spans="1:9" x14ac:dyDescent="0.45">
      <c r="A143" t="s">
        <v>249</v>
      </c>
      <c r="B143">
        <v>26</v>
      </c>
      <c r="C143">
        <v>1998</v>
      </c>
      <c r="D143" s="1">
        <f>INDEX(LP!$D$8:$AC$37,MATCH(まとめ!B143,LP!$A$8:$A$36,0),MATCH(まとめ!C143,LP!$D$7:$AC$7,0))</f>
        <v>6518.9274851110604</v>
      </c>
      <c r="E143" s="1">
        <f>INDEX(K!$D$8:$AC$37,MATCH(まとめ!B143,K!$A$8:$A$36,0),MATCH(まとめ!C143,K!$D$7:$AC$7,0))</f>
        <v>846.6</v>
      </c>
      <c r="F143" s="1">
        <f ca="1">INDEX(NET!$D$8:$AC$37,MATCH(まとめ!B143,NET!$A$8:$A$36,0),MATCH(まとめ!C143,NET!$D$7:$AC$7,0))</f>
        <v>1436.0939782275623</v>
      </c>
      <c r="G143" s="1">
        <f>INDEX(LH!$D$8:$AC$37,MATCH(まとめ!B143,LH!$A$8:$A$36,0),MATCH(まとめ!C143,LH!$D$7:$AC$7,0))</f>
        <v>371668.5</v>
      </c>
      <c r="H143" s="3"/>
      <c r="I143" s="3"/>
    </row>
    <row r="144" spans="1:9" x14ac:dyDescent="0.45">
      <c r="A144" t="s">
        <v>250</v>
      </c>
      <c r="B144">
        <v>27</v>
      </c>
      <c r="C144">
        <v>1998</v>
      </c>
      <c r="D144" s="1">
        <f>INDEX(LP!$D$8:$AC$37,MATCH(まとめ!B144,LP!$A$8:$A$36,0),MATCH(まとめ!C144,LP!$D$7:$AC$7,0))</f>
        <v>5028.3541328939073</v>
      </c>
      <c r="E144" s="1">
        <f>INDEX(K!$D$8:$AC$37,MATCH(まとめ!B144,K!$A$8:$A$36,0),MATCH(まとめ!C144,K!$D$7:$AC$7,0))</f>
        <v>250</v>
      </c>
      <c r="F144" s="1">
        <f ca="1">INDEX(NET!$D$8:$AC$37,MATCH(まとめ!B144,NET!$A$8:$A$36,0),MATCH(まとめ!C144,NET!$D$7:$AC$7,0))</f>
        <v>1152.7149739097915</v>
      </c>
      <c r="G144" s="1">
        <f>INDEX(LH!$D$8:$AC$37,MATCH(まとめ!B144,LH!$A$8:$A$36,0),MATCH(まとめ!C144,LH!$D$7:$AC$7,0))</f>
        <v>342022.45</v>
      </c>
      <c r="H144" s="3"/>
      <c r="I144" s="3"/>
    </row>
    <row r="145" spans="1:9" x14ac:dyDescent="0.45">
      <c r="A145" t="s">
        <v>251</v>
      </c>
      <c r="B145">
        <v>28</v>
      </c>
      <c r="C145">
        <v>1998</v>
      </c>
      <c r="D145" s="1">
        <f>INDEX(LP!$D$8:$AC$37,MATCH(まとめ!B145,LP!$A$8:$A$36,0),MATCH(まとめ!C145,LP!$D$7:$AC$7,0))</f>
        <v>3379.1178004159601</v>
      </c>
      <c r="E145" s="1">
        <f>INDEX(K!$D$8:$AC$37,MATCH(まとめ!B145,K!$A$8:$A$36,0),MATCH(まとめ!C145,K!$D$7:$AC$7,0))</f>
        <v>1121.4000000000001</v>
      </c>
      <c r="F145" s="1">
        <f ca="1">INDEX(NET!$D$8:$AC$37,MATCH(まとめ!B145,NET!$A$8:$A$36,0),MATCH(まとめ!C145,NET!$D$7:$AC$7,0))</f>
        <v>926.09813925568471</v>
      </c>
      <c r="G145" s="1">
        <f>INDEX(LH!$D$8:$AC$37,MATCH(まとめ!B145,LH!$A$8:$A$36,0),MATCH(まとめ!C145,LH!$D$7:$AC$7,0))</f>
        <v>705216.61</v>
      </c>
      <c r="H145" s="3"/>
      <c r="I145" s="3"/>
    </row>
    <row r="146" spans="1:9" x14ac:dyDescent="0.45">
      <c r="A146" t="s">
        <v>204</v>
      </c>
      <c r="B146">
        <v>29</v>
      </c>
      <c r="C146">
        <v>1998</v>
      </c>
      <c r="D146" s="1">
        <f>INDEX(LP!$D$8:$AC$37,MATCH(まとめ!B146,LP!$A$8:$A$36,0),MATCH(まとめ!C146,LP!$D$7:$AC$7,0))</f>
        <v>2528.0409973018768</v>
      </c>
      <c r="E146" s="1">
        <f>INDEX(K!$D$8:$AC$37,MATCH(まとめ!B146,K!$A$8:$A$36,0),MATCH(まとめ!C146,K!$D$7:$AC$7,0))</f>
        <v>461.2</v>
      </c>
      <c r="F146" s="1">
        <f ca="1">INDEX(NET!$D$8:$AC$37,MATCH(まとめ!B146,NET!$A$8:$A$36,0),MATCH(まとめ!C146,NET!$D$7:$AC$7,0))</f>
        <v>931.62492519091666</v>
      </c>
      <c r="G146" s="1">
        <f>INDEX(LH!$D$8:$AC$37,MATCH(まとめ!B146,LH!$A$8:$A$36,0),MATCH(まとめ!C146,LH!$D$7:$AC$7,0))</f>
        <v>1058606.25</v>
      </c>
      <c r="H146" s="3"/>
      <c r="I146" s="3"/>
    </row>
    <row r="147" spans="1:9" x14ac:dyDescent="0.45">
      <c r="A147" t="s">
        <v>176</v>
      </c>
      <c r="B147">
        <v>1</v>
      </c>
      <c r="C147">
        <v>1999</v>
      </c>
      <c r="D147" s="1">
        <f>INDEX(LP!$D$8:$AC$37,MATCH(まとめ!B147,LP!$A$8:$A$36,0),MATCH(まとめ!C147,LP!$D$7:$AC$7,0))</f>
        <v>1029.4953551822452</v>
      </c>
      <c r="E147" s="1">
        <f>INDEX(K!$D$8:$AC$37,MATCH(まとめ!B147,K!$A$8:$A$36,0),MATCH(まとめ!C147,K!$D$7:$AC$7,0))</f>
        <v>293.3</v>
      </c>
      <c r="F147" s="1">
        <f ca="1">INDEX(NET!$D$8:$AC$37,MATCH(まとめ!B147,NET!$A$8:$A$36,0),MATCH(まとめ!C147,NET!$D$7:$AC$7,0))</f>
        <v>628.10238829055709</v>
      </c>
      <c r="G147" s="1">
        <f>INDEX(LH!$D$8:$AC$37,MATCH(まとめ!B147,LH!$A$8:$A$36,0),MATCH(まとめ!C147,LH!$D$7:$AC$7,0))</f>
        <v>724646.3</v>
      </c>
      <c r="H147" s="3"/>
      <c r="I147" s="3"/>
    </row>
    <row r="148" spans="1:9" x14ac:dyDescent="0.45">
      <c r="A148" t="s">
        <v>177</v>
      </c>
      <c r="B148">
        <v>2</v>
      </c>
      <c r="C148">
        <v>1999</v>
      </c>
      <c r="D148" s="1">
        <f>INDEX(LP!$D$8:$AC$37,MATCH(まとめ!B148,LP!$A$8:$A$36,0),MATCH(まとめ!C148,LP!$D$7:$AC$7,0))</f>
        <v>6164.0897595953775</v>
      </c>
      <c r="E148" s="1">
        <f>INDEX(K!$D$8:$AC$37,MATCH(まとめ!B148,K!$A$8:$A$36,0),MATCH(まとめ!C148,K!$D$7:$AC$7,0))</f>
        <v>7.9</v>
      </c>
      <c r="F148" s="1">
        <f ca="1">INDEX(NET!$D$8:$AC$37,MATCH(まとめ!B148,NET!$A$8:$A$36,0),MATCH(まとめ!C148,NET!$D$7:$AC$7,0))</f>
        <v>1008.3443054056108</v>
      </c>
      <c r="G148" s="1">
        <f>INDEX(LH!$D$8:$AC$37,MATCH(まとめ!B148,LH!$A$8:$A$36,0),MATCH(まとめ!C148,LH!$D$7:$AC$7,0))</f>
        <v>15619.5</v>
      </c>
      <c r="H148" s="3"/>
      <c r="I148" s="3"/>
    </row>
    <row r="149" spans="1:9" x14ac:dyDescent="0.45">
      <c r="A149" t="s">
        <v>178</v>
      </c>
      <c r="B149">
        <v>3</v>
      </c>
      <c r="C149">
        <v>1999</v>
      </c>
      <c r="D149" s="1">
        <f>INDEX(LP!$D$8:$AC$37,MATCH(まとめ!B149,LP!$A$8:$A$36,0),MATCH(まとめ!C149,LP!$D$7:$AC$7,0))</f>
        <v>4976.6034011349338</v>
      </c>
      <c r="E149" s="1">
        <f>INDEX(K!$D$8:$AC$37,MATCH(まとめ!B149,K!$A$8:$A$36,0),MATCH(まとめ!C149,K!$D$7:$AC$7,0))</f>
        <v>240.9</v>
      </c>
      <c r="F149" s="1">
        <f ca="1">INDEX(NET!$D$8:$AC$37,MATCH(まとめ!B149,NET!$A$8:$A$36,0),MATCH(まとめ!C149,NET!$D$7:$AC$7,0))</f>
        <v>619.93418865242552</v>
      </c>
      <c r="G149" s="1">
        <f>INDEX(LH!$D$8:$AC$37,MATCH(まとめ!B149,LH!$A$8:$A$36,0),MATCH(まとめ!C149,LH!$D$7:$AC$7,0))</f>
        <v>296820.92</v>
      </c>
      <c r="H149" s="3"/>
      <c r="I149" s="3"/>
    </row>
    <row r="150" spans="1:9" x14ac:dyDescent="0.45">
      <c r="A150" t="s">
        <v>240</v>
      </c>
      <c r="B150">
        <v>4</v>
      </c>
      <c r="C150">
        <v>1999</v>
      </c>
      <c r="D150" s="1">
        <f>INDEX(LP!$D$8:$AC$37,MATCH(まとめ!B150,LP!$A$8:$A$36,0),MATCH(まとめ!C150,LP!$D$7:$AC$7,0))</f>
        <v>1392.5038532439753</v>
      </c>
      <c r="E150" s="1">
        <f>INDEX(K!$D$8:$AC$37,MATCH(まとめ!B150,K!$A$8:$A$36,0),MATCH(まとめ!C150,K!$D$7:$AC$7,0))</f>
        <v>107.4</v>
      </c>
      <c r="F150" s="1">
        <f ca="1">INDEX(NET!$D$8:$AC$37,MATCH(まとめ!B150,NET!$A$8:$A$36,0),MATCH(まとめ!C150,NET!$D$7:$AC$7,0))</f>
        <v>614.70773414034534</v>
      </c>
      <c r="G150" s="1">
        <f>INDEX(LH!$D$8:$AC$37,MATCH(まとめ!B150,LH!$A$8:$A$36,0),MATCH(まとめ!C150,LH!$D$7:$AC$7,0))</f>
        <v>237442.78999999998</v>
      </c>
      <c r="H150" s="3"/>
      <c r="I150" s="3"/>
    </row>
    <row r="151" spans="1:9" x14ac:dyDescent="0.45">
      <c r="A151" t="s">
        <v>241</v>
      </c>
      <c r="B151">
        <v>5</v>
      </c>
      <c r="C151">
        <v>1999</v>
      </c>
      <c r="D151" s="1">
        <f>INDEX(LP!$D$8:$AC$37,MATCH(まとめ!B151,LP!$A$8:$A$36,0),MATCH(まとめ!C151,LP!$D$7:$AC$7,0))</f>
        <v>4612.727351585243</v>
      </c>
      <c r="E151" s="1">
        <f>INDEX(K!$D$8:$AC$37,MATCH(まとめ!B151,K!$A$8:$A$36,0),MATCH(まとめ!C151,K!$D$7:$AC$7,0))</f>
        <v>40.1</v>
      </c>
      <c r="F151" s="1">
        <f ca="1">INDEX(NET!$D$8:$AC$37,MATCH(まとめ!B151,NET!$A$8:$A$36,0),MATCH(まとめ!C151,NET!$D$7:$AC$7,0))</f>
        <v>594.75333825510825</v>
      </c>
      <c r="G151" s="1">
        <f>INDEX(LH!$D$8:$AC$37,MATCH(まとめ!B151,LH!$A$8:$A$36,0),MATCH(まとめ!C151,LH!$D$7:$AC$7,0))</f>
        <v>62713.439999999995</v>
      </c>
      <c r="H151" s="3"/>
      <c r="I151" s="3"/>
    </row>
    <row r="152" spans="1:9" x14ac:dyDescent="0.45">
      <c r="A152" t="s">
        <v>181</v>
      </c>
      <c r="B152">
        <v>6</v>
      </c>
      <c r="C152">
        <v>1999</v>
      </c>
      <c r="D152" s="1">
        <f>INDEX(LP!$D$8:$AC$37,MATCH(まとめ!B152,LP!$A$8:$A$36,0),MATCH(まとめ!C152,LP!$D$7:$AC$7,0))</f>
        <v>11654.807122137285</v>
      </c>
      <c r="E152" s="1">
        <f>INDEX(K!$D$8:$AC$37,MATCH(まとめ!B152,K!$A$8:$A$36,0),MATCH(まとめ!C152,K!$D$7:$AC$7,0))</f>
        <v>613.5</v>
      </c>
      <c r="F152" s="1">
        <f ca="1">INDEX(NET!$D$8:$AC$37,MATCH(まとめ!B152,NET!$A$8:$A$36,0),MATCH(まとめ!C152,NET!$D$7:$AC$7,0))</f>
        <v>433.45773805427575</v>
      </c>
      <c r="G152" s="1">
        <f>INDEX(LH!$D$8:$AC$37,MATCH(まとめ!B152,LH!$A$8:$A$36,0),MATCH(まとめ!C152,LH!$D$7:$AC$7,0))</f>
        <v>74876.399999999994</v>
      </c>
      <c r="H152" s="3"/>
      <c r="I152" s="3"/>
    </row>
    <row r="153" spans="1:9" x14ac:dyDescent="0.45">
      <c r="A153" t="s">
        <v>182</v>
      </c>
      <c r="B153">
        <v>7</v>
      </c>
      <c r="C153">
        <v>1999</v>
      </c>
      <c r="D153" s="1">
        <f>INDEX(LP!$D$8:$AC$37,MATCH(まとめ!B153,LP!$A$8:$A$36,0),MATCH(まとめ!C153,LP!$D$7:$AC$7,0))</f>
        <v>117328.34446402287</v>
      </c>
      <c r="E153" s="1">
        <f>INDEX(K!$D$8:$AC$37,MATCH(まとめ!B153,K!$A$8:$A$36,0),MATCH(まとめ!C153,K!$D$7:$AC$7,0))</f>
        <v>106.8</v>
      </c>
      <c r="F153" s="1">
        <f ca="1">INDEX(NET!$D$8:$AC$37,MATCH(まとめ!B153,NET!$A$8:$A$36,0),MATCH(まとめ!C153,NET!$D$7:$AC$7,0))</f>
        <v>111.42286696870728</v>
      </c>
      <c r="G153" s="1">
        <f>INDEX(LH!$D$8:$AC$37,MATCH(まとめ!B153,LH!$A$8:$A$36,0),MATCH(まとめ!C153,LH!$D$7:$AC$7,0))</f>
        <v>6895.3499999999995</v>
      </c>
      <c r="H153" s="3"/>
      <c r="I153" s="3"/>
    </row>
    <row r="154" spans="1:9" x14ac:dyDescent="0.45">
      <c r="A154" t="s">
        <v>183</v>
      </c>
      <c r="B154">
        <v>8</v>
      </c>
      <c r="C154">
        <v>1999</v>
      </c>
      <c r="D154" s="1">
        <f>INDEX(LP!$D$8:$AC$37,MATCH(まとめ!B154,LP!$A$8:$A$36,0),MATCH(まとめ!C154,LP!$D$7:$AC$7,0))</f>
        <v>3702.0077376916802</v>
      </c>
      <c r="E154" s="1">
        <f>INDEX(K!$D$8:$AC$37,MATCH(まとめ!B154,K!$A$8:$A$36,0),MATCH(まとめ!C154,K!$D$7:$AC$7,0))</f>
        <v>43.8</v>
      </c>
      <c r="F154" s="1">
        <f ca="1">INDEX(NET!$D$8:$AC$37,MATCH(まとめ!B154,NET!$A$8:$A$36,0),MATCH(まとめ!C154,NET!$D$7:$AC$7,0))</f>
        <v>637.47443936320497</v>
      </c>
      <c r="G154" s="1">
        <f>INDEX(LH!$D$8:$AC$37,MATCH(まとめ!B154,LH!$A$8:$A$36,0),MATCH(まとめ!C154,LH!$D$7:$AC$7,0))</f>
        <v>97879.319999999992</v>
      </c>
      <c r="H154" s="3"/>
      <c r="I154" s="3"/>
    </row>
    <row r="155" spans="1:9" x14ac:dyDescent="0.45">
      <c r="A155" t="s">
        <v>184</v>
      </c>
      <c r="B155">
        <v>9</v>
      </c>
      <c r="C155">
        <v>1999</v>
      </c>
      <c r="D155" s="1">
        <f>INDEX(LP!$D$8:$AC$37,MATCH(まとめ!B155,LP!$A$8:$A$36,0),MATCH(まとめ!C155,LP!$D$7:$AC$7,0))</f>
        <v>8485.8153787830925</v>
      </c>
      <c r="E155" s="1">
        <f>INDEX(K!$D$8:$AC$37,MATCH(まとめ!B155,K!$A$8:$A$36,0),MATCH(まとめ!C155,K!$D$7:$AC$7,0))</f>
        <v>148.69999999999999</v>
      </c>
      <c r="F155" s="1">
        <f ca="1">INDEX(NET!$D$8:$AC$37,MATCH(まとめ!B155,NET!$A$8:$A$36,0),MATCH(まとめ!C155,NET!$D$7:$AC$7,0))</f>
        <v>262.49148807645224</v>
      </c>
      <c r="G155" s="1">
        <f>INDEX(LH!$D$8:$AC$37,MATCH(まとめ!B155,LH!$A$8:$A$36,0),MATCH(まとめ!C155,LH!$D$7:$AC$7,0))</f>
        <v>94962</v>
      </c>
      <c r="H155" s="3"/>
      <c r="I155" s="3"/>
    </row>
    <row r="156" spans="1:9" x14ac:dyDescent="0.45">
      <c r="A156" t="s">
        <v>185</v>
      </c>
      <c r="B156">
        <v>10</v>
      </c>
      <c r="C156">
        <v>1999</v>
      </c>
      <c r="D156" s="1">
        <f>INDEX(LP!$D$8:$AC$37,MATCH(まとめ!B156,LP!$A$8:$A$36,0),MATCH(まとめ!C156,LP!$D$7:$AC$7,0))</f>
        <v>3292.8435463185224</v>
      </c>
      <c r="E156" s="1">
        <f>INDEX(K!$D$8:$AC$37,MATCH(まとめ!B156,K!$A$8:$A$36,0),MATCH(まとめ!C156,K!$D$7:$AC$7,0))</f>
        <v>147.80000000000001</v>
      </c>
      <c r="F156" s="1">
        <f ca="1">INDEX(NET!$D$8:$AC$37,MATCH(まとめ!B156,NET!$A$8:$A$36,0),MATCH(まとめ!C156,NET!$D$7:$AC$7,0))</f>
        <v>583.49374104821345</v>
      </c>
      <c r="G156" s="1">
        <f>INDEX(LH!$D$8:$AC$37,MATCH(まとめ!B156,LH!$A$8:$A$36,0),MATCH(まとめ!C156,LH!$D$7:$AC$7,0))</f>
        <v>208309.32</v>
      </c>
      <c r="H156" s="3"/>
      <c r="I156" s="3"/>
    </row>
    <row r="157" spans="1:9" x14ac:dyDescent="0.45">
      <c r="A157" t="s">
        <v>242</v>
      </c>
      <c r="B157">
        <v>11</v>
      </c>
      <c r="C157">
        <v>1999</v>
      </c>
      <c r="D157" s="1">
        <f>INDEX(LP!$D$8:$AC$37,MATCH(まとめ!B157,LP!$A$8:$A$36,0),MATCH(まとめ!C157,LP!$D$7:$AC$7,0))</f>
        <v>3898.4356698280235</v>
      </c>
      <c r="E157" s="1">
        <f>INDEX(K!$D$8:$AC$37,MATCH(まとめ!B157,K!$A$8:$A$36,0),MATCH(まとめ!C157,K!$D$7:$AC$7,0))</f>
        <v>441.6</v>
      </c>
      <c r="F157" s="1">
        <f ca="1">INDEX(NET!$D$8:$AC$37,MATCH(まとめ!B157,NET!$A$8:$A$36,0),MATCH(まとめ!C157,NET!$D$7:$AC$7,0))</f>
        <v>607.68192783210679</v>
      </c>
      <c r="G157" s="1">
        <f>INDEX(LH!$D$8:$AC$37,MATCH(まとめ!B157,LH!$A$8:$A$36,0),MATCH(まとめ!C157,LH!$D$7:$AC$7,0))</f>
        <v>319215.22000000003</v>
      </c>
      <c r="H157" s="3"/>
      <c r="I157" s="3"/>
    </row>
    <row r="158" spans="1:9" x14ac:dyDescent="0.45">
      <c r="A158" t="s">
        <v>243</v>
      </c>
      <c r="B158">
        <v>12</v>
      </c>
      <c r="C158">
        <v>1999</v>
      </c>
      <c r="D158" s="1">
        <f>INDEX(LP!$D$8:$AC$37,MATCH(まとめ!B158,LP!$A$8:$A$36,0),MATCH(まとめ!C158,LP!$D$7:$AC$7,0))</f>
        <v>898.35774674662412</v>
      </c>
      <c r="E158" s="1">
        <f>INDEX(K!$D$8:$AC$37,MATCH(まとめ!B158,K!$A$8:$A$36,0),MATCH(まとめ!C158,K!$D$7:$AC$7,0))</f>
        <v>266</v>
      </c>
      <c r="F158" s="1">
        <f ca="1">INDEX(NET!$D$8:$AC$37,MATCH(まとめ!B158,NET!$A$8:$A$36,0),MATCH(まとめ!C158,NET!$D$7:$AC$7,0))</f>
        <v>458.00091057558996</v>
      </c>
      <c r="G158" s="1">
        <f>INDEX(LH!$D$8:$AC$37,MATCH(まとめ!B158,LH!$A$8:$A$36,0),MATCH(まとめ!C158,LH!$D$7:$AC$7,0))</f>
        <v>140344.97999999998</v>
      </c>
      <c r="H158" s="3"/>
      <c r="I158" s="3"/>
    </row>
    <row r="159" spans="1:9" x14ac:dyDescent="0.45">
      <c r="A159" t="s">
        <v>188</v>
      </c>
      <c r="B159">
        <v>13</v>
      </c>
      <c r="C159">
        <v>1999</v>
      </c>
      <c r="D159" s="1">
        <f>INDEX(LP!$D$8:$AC$37,MATCH(まとめ!B159,LP!$A$8:$A$36,0),MATCH(まとめ!C159,LP!$D$7:$AC$7,0))</f>
        <v>2872.3062375860532</v>
      </c>
      <c r="E159" s="1">
        <f>INDEX(K!$D$8:$AC$37,MATCH(まとめ!B159,K!$A$8:$A$36,0),MATCH(まとめ!C159,K!$D$7:$AC$7,0))</f>
        <v>1738.9</v>
      </c>
      <c r="F159" s="1">
        <f ca="1">INDEX(NET!$D$8:$AC$37,MATCH(まとめ!B159,NET!$A$8:$A$36,0),MATCH(まとめ!C159,NET!$D$7:$AC$7,0))</f>
        <v>634.43069137846715</v>
      </c>
      <c r="G159" s="1">
        <f>INDEX(LH!$D$8:$AC$37,MATCH(まとめ!B159,LH!$A$8:$A$36,0),MATCH(まとめ!C159,LH!$D$7:$AC$7,0))</f>
        <v>164049.36000000002</v>
      </c>
      <c r="H159" s="3"/>
      <c r="I159" s="3"/>
    </row>
    <row r="160" spans="1:9" x14ac:dyDescent="0.45">
      <c r="A160" t="s">
        <v>244</v>
      </c>
      <c r="B160">
        <v>14</v>
      </c>
      <c r="C160">
        <v>1999</v>
      </c>
      <c r="D160" s="1">
        <f>INDEX(LP!$D$8:$AC$37,MATCH(まとめ!B160,LP!$A$8:$A$36,0),MATCH(まとめ!C160,LP!$D$7:$AC$7,0))</f>
        <v>1745.9388511695581</v>
      </c>
      <c r="E160" s="1">
        <f>INDEX(K!$D$8:$AC$37,MATCH(まとめ!B160,K!$A$8:$A$36,0),MATCH(まとめ!C160,K!$D$7:$AC$7,0))</f>
        <v>198</v>
      </c>
      <c r="F160" s="1">
        <f ca="1">INDEX(NET!$D$8:$AC$37,MATCH(まとめ!B160,NET!$A$8:$A$36,0),MATCH(まとめ!C160,NET!$D$7:$AC$7,0))</f>
        <v>705.79731533472227</v>
      </c>
      <c r="G160" s="1">
        <f>INDEX(LH!$D$8:$AC$37,MATCH(まとめ!B160,LH!$A$8:$A$36,0),MATCH(まとめ!C160,LH!$D$7:$AC$7,0))</f>
        <v>74687.61</v>
      </c>
      <c r="H160" s="3"/>
      <c r="I160" s="3"/>
    </row>
    <row r="161" spans="1:9" x14ac:dyDescent="0.45">
      <c r="A161" t="s">
        <v>190</v>
      </c>
      <c r="B161">
        <v>15</v>
      </c>
      <c r="C161">
        <v>1999</v>
      </c>
      <c r="D161" s="1">
        <f>INDEX(LP!$D$8:$AC$37,MATCH(まとめ!B161,LP!$A$8:$A$36,0),MATCH(まとめ!C161,LP!$D$7:$AC$7,0))</f>
        <v>5926.4303899989864</v>
      </c>
      <c r="E161" s="1">
        <f>INDEX(K!$D$8:$AC$37,MATCH(まとめ!B161,K!$A$8:$A$36,0),MATCH(まとめ!C161,K!$D$7:$AC$7,0))</f>
        <v>387.2</v>
      </c>
      <c r="F161" s="1">
        <f ca="1">INDEX(NET!$D$8:$AC$37,MATCH(まとめ!B161,NET!$A$8:$A$36,0),MATCH(まとめ!C161,NET!$D$7:$AC$7,0))</f>
        <v>367.18745777724911</v>
      </c>
      <c r="G161" s="1">
        <f>INDEX(LH!$D$8:$AC$37,MATCH(まとめ!B161,LH!$A$8:$A$36,0),MATCH(まとめ!C161,LH!$D$7:$AC$7,0))</f>
        <v>213354.40000000002</v>
      </c>
      <c r="H161" s="3"/>
      <c r="I161" s="3"/>
    </row>
    <row r="162" spans="1:9" x14ac:dyDescent="0.45">
      <c r="A162" t="s">
        <v>245</v>
      </c>
      <c r="B162">
        <v>16</v>
      </c>
      <c r="C162">
        <v>1999</v>
      </c>
      <c r="D162" s="1">
        <f>INDEX(LP!$D$8:$AC$37,MATCH(まとめ!B162,LP!$A$8:$A$36,0),MATCH(まとめ!C162,LP!$D$7:$AC$7,0))</f>
        <v>1831.3501619340054</v>
      </c>
      <c r="E162" s="1">
        <f>INDEX(K!$D$8:$AC$37,MATCH(まとめ!B162,K!$A$8:$A$36,0),MATCH(まとめ!C162,K!$D$7:$AC$7,0))</f>
        <v>589.29999999999995</v>
      </c>
      <c r="F162" s="1">
        <f ca="1">INDEX(NET!$D$8:$AC$37,MATCH(まとめ!B162,NET!$A$8:$A$36,0),MATCH(まとめ!C162,NET!$D$7:$AC$7,0))</f>
        <v>666.05182692494316</v>
      </c>
      <c r="G162" s="1">
        <f>INDEX(LH!$D$8:$AC$37,MATCH(まとめ!B162,LH!$A$8:$A$36,0),MATCH(まとめ!C162,LH!$D$7:$AC$7,0))</f>
        <v>449695.54</v>
      </c>
      <c r="H162" s="3"/>
      <c r="I162" s="3"/>
    </row>
    <row r="163" spans="1:9" x14ac:dyDescent="0.45">
      <c r="A163" t="s">
        <v>246</v>
      </c>
      <c r="B163">
        <v>17</v>
      </c>
      <c r="C163">
        <v>1999</v>
      </c>
      <c r="D163" s="1">
        <f>INDEX(LP!$D$8:$AC$37,MATCH(まとめ!B163,LP!$A$8:$A$36,0),MATCH(まとめ!C163,LP!$D$7:$AC$7,0))</f>
        <v>16526.859163317094</v>
      </c>
      <c r="E163" s="1">
        <f>INDEX(K!$D$8:$AC$37,MATCH(まとめ!B163,K!$A$8:$A$36,0),MATCH(まとめ!C163,K!$D$7:$AC$7,0))</f>
        <v>167.7</v>
      </c>
      <c r="F163" s="1">
        <f ca="1">INDEX(NET!$D$8:$AC$37,MATCH(まとめ!B163,NET!$A$8:$A$36,0),MATCH(まとめ!C163,NET!$D$7:$AC$7,0))</f>
        <v>610.42112977179136</v>
      </c>
      <c r="G163" s="1">
        <f>INDEX(LH!$D$8:$AC$37,MATCH(まとめ!B163,LH!$A$8:$A$36,0),MATCH(まとめ!C163,LH!$D$7:$AC$7,0))</f>
        <v>107302.3</v>
      </c>
      <c r="H163" s="3"/>
      <c r="I163" s="3"/>
    </row>
    <row r="164" spans="1:9" x14ac:dyDescent="0.45">
      <c r="A164" t="s">
        <v>193</v>
      </c>
      <c r="B164">
        <v>18</v>
      </c>
      <c r="C164">
        <v>1999</v>
      </c>
      <c r="D164" s="1">
        <f>INDEX(LP!$D$8:$AC$37,MATCH(まとめ!B164,LP!$A$8:$A$36,0),MATCH(まとめ!C164,LP!$D$7:$AC$7,0))</f>
        <v>2937.9773156289725</v>
      </c>
      <c r="E164" s="1">
        <f>INDEX(K!$D$8:$AC$37,MATCH(まとめ!B164,K!$A$8:$A$36,0),MATCH(まとめ!C164,K!$D$7:$AC$7,0))</f>
        <v>255.2</v>
      </c>
      <c r="F164" s="1">
        <f ca="1">INDEX(NET!$D$8:$AC$37,MATCH(まとめ!B164,NET!$A$8:$A$36,0),MATCH(まとめ!C164,NET!$D$7:$AC$7,0))</f>
        <v>799.34563544442324</v>
      </c>
      <c r="G164" s="1">
        <f>INDEX(LH!$D$8:$AC$37,MATCH(まとめ!B164,LH!$A$8:$A$36,0),MATCH(まとめ!C164,LH!$D$7:$AC$7,0))</f>
        <v>1319962.5399999998</v>
      </c>
      <c r="H164" s="3"/>
      <c r="I164" s="3"/>
    </row>
    <row r="165" spans="1:9" x14ac:dyDescent="0.45">
      <c r="A165" t="s">
        <v>194</v>
      </c>
      <c r="B165">
        <v>19</v>
      </c>
      <c r="C165">
        <v>1999</v>
      </c>
      <c r="D165" s="1">
        <f>INDEX(LP!$D$8:$AC$37,MATCH(まとめ!B165,LP!$A$8:$A$36,0),MATCH(まとめ!C165,LP!$D$7:$AC$7,0))</f>
        <v>3374.4510462412813</v>
      </c>
      <c r="E165" s="1">
        <f>INDEX(K!$D$8:$AC$37,MATCH(まとめ!B165,K!$A$8:$A$36,0),MATCH(まとめ!C165,K!$D$7:$AC$7,0))</f>
        <v>2129.5</v>
      </c>
      <c r="F165" s="1">
        <f ca="1">INDEX(NET!$D$8:$AC$37,MATCH(まとめ!B165,NET!$A$8:$A$36,0),MATCH(まとめ!C165,NET!$D$7:$AC$7,0))</f>
        <v>1160.5575402727154</v>
      </c>
      <c r="G165" s="1">
        <f>INDEX(LH!$D$8:$AC$37,MATCH(まとめ!B165,LH!$A$8:$A$36,0),MATCH(まとめ!C165,LH!$D$7:$AC$7,0))</f>
        <v>2090340</v>
      </c>
      <c r="H165" s="3"/>
      <c r="I165" s="3"/>
    </row>
    <row r="166" spans="1:9" x14ac:dyDescent="0.45">
      <c r="A166" t="s">
        <v>195</v>
      </c>
      <c r="B166">
        <v>20</v>
      </c>
      <c r="C166">
        <v>1999</v>
      </c>
      <c r="D166" s="1">
        <f>INDEX(LP!$D$8:$AC$37,MATCH(まとめ!B166,LP!$A$8:$A$36,0),MATCH(まとめ!C166,LP!$D$7:$AC$7,0))</f>
        <v>3489.818173956377</v>
      </c>
      <c r="E166" s="1">
        <f>INDEX(K!$D$8:$AC$37,MATCH(まとめ!B166,K!$A$8:$A$36,0),MATCH(まとめ!C166,K!$D$7:$AC$7,0))</f>
        <v>748.8</v>
      </c>
      <c r="F166" s="1">
        <f ca="1">INDEX(NET!$D$8:$AC$37,MATCH(まとめ!B166,NET!$A$8:$A$36,0),MATCH(まとめ!C166,NET!$D$7:$AC$7,0))</f>
        <v>683.95275529567323</v>
      </c>
      <c r="G166" s="1">
        <f>INDEX(LH!$D$8:$AC$37,MATCH(まとめ!B166,LH!$A$8:$A$36,0),MATCH(まとめ!C166,LH!$D$7:$AC$7,0))</f>
        <v>747457.27999999991</v>
      </c>
      <c r="H166" s="3"/>
      <c r="I166" s="3"/>
    </row>
    <row r="167" spans="1:9" x14ac:dyDescent="0.45">
      <c r="A167" t="s">
        <v>247</v>
      </c>
      <c r="B167">
        <v>21</v>
      </c>
      <c r="C167">
        <v>1999</v>
      </c>
      <c r="D167" s="1">
        <f>INDEX(LP!$D$8:$AC$37,MATCH(まとめ!B167,LP!$A$8:$A$36,0),MATCH(まとめ!C167,LP!$D$7:$AC$7,0))</f>
        <v>2857.7515941691486</v>
      </c>
      <c r="E167" s="1">
        <f>INDEX(K!$D$8:$AC$37,MATCH(まとめ!B167,K!$A$8:$A$36,0),MATCH(まとめ!C167,K!$D$7:$AC$7,0))</f>
        <v>360.2</v>
      </c>
      <c r="F167" s="1">
        <f ca="1">INDEX(NET!$D$8:$AC$37,MATCH(まとめ!B167,NET!$A$8:$A$36,0),MATCH(まとめ!C167,NET!$D$7:$AC$7,0))</f>
        <v>899.0731695322421</v>
      </c>
      <c r="G167" s="1">
        <f>INDEX(LH!$D$8:$AC$37,MATCH(まとめ!B167,LH!$A$8:$A$36,0),MATCH(まとめ!C167,LH!$D$7:$AC$7,0))</f>
        <v>640013.64000000013</v>
      </c>
      <c r="H167" s="3"/>
      <c r="I167" s="3"/>
    </row>
    <row r="168" spans="1:9" x14ac:dyDescent="0.45">
      <c r="A168" t="s">
        <v>248</v>
      </c>
      <c r="B168">
        <v>22</v>
      </c>
      <c r="C168">
        <v>1999</v>
      </c>
      <c r="D168" s="1">
        <f>INDEX(LP!$D$8:$AC$37,MATCH(まとめ!B168,LP!$A$8:$A$36,0),MATCH(まとめ!C168,LP!$D$7:$AC$7,0))</f>
        <v>7241.6382170992183</v>
      </c>
      <c r="E168" s="1">
        <f>INDEX(K!$D$8:$AC$37,MATCH(まとめ!B168,K!$A$8:$A$36,0),MATCH(まとめ!C168,K!$D$7:$AC$7,0))</f>
        <v>3778.9</v>
      </c>
      <c r="F168" s="1">
        <f ca="1">INDEX(NET!$D$8:$AC$37,MATCH(まとめ!B168,NET!$A$8:$A$36,0),MATCH(まとめ!C168,NET!$D$7:$AC$7,0))</f>
        <v>696.19943806435549</v>
      </c>
      <c r="G168" s="1">
        <f>INDEX(LH!$D$8:$AC$37,MATCH(まとめ!B168,LH!$A$8:$A$36,0),MATCH(まとめ!C168,LH!$D$7:$AC$7,0))</f>
        <v>260258.79</v>
      </c>
      <c r="H168" s="3"/>
      <c r="I168" s="3"/>
    </row>
    <row r="169" spans="1:9" x14ac:dyDescent="0.45">
      <c r="A169" t="s">
        <v>198</v>
      </c>
      <c r="B169">
        <v>23</v>
      </c>
      <c r="C169">
        <v>1999</v>
      </c>
      <c r="D169" s="1">
        <f>INDEX(LP!$D$8:$AC$37,MATCH(まとめ!B169,LP!$A$8:$A$36,0),MATCH(まとめ!C169,LP!$D$7:$AC$7,0))</f>
        <v>6855.3259961484873</v>
      </c>
      <c r="E169" s="1">
        <f>INDEX(K!$D$8:$AC$37,MATCH(まとめ!B169,K!$A$8:$A$36,0),MATCH(まとめ!C169,K!$D$7:$AC$7,0))</f>
        <v>3361.7</v>
      </c>
      <c r="F169" s="1">
        <f ca="1">INDEX(NET!$D$8:$AC$37,MATCH(まとめ!B169,NET!$A$8:$A$36,0),MATCH(まとめ!C169,NET!$D$7:$AC$7,0))</f>
        <v>1308.6749444493482</v>
      </c>
      <c r="G169" s="1">
        <f>INDEX(LH!$D$8:$AC$37,MATCH(まとめ!B169,LH!$A$8:$A$36,0),MATCH(まとめ!C169,LH!$D$7:$AC$7,0))</f>
        <v>333479.40000000002</v>
      </c>
      <c r="H169" s="3"/>
      <c r="I169" s="3"/>
    </row>
    <row r="170" spans="1:9" x14ac:dyDescent="0.45">
      <c r="A170" t="s">
        <v>199</v>
      </c>
      <c r="B170">
        <v>24</v>
      </c>
      <c r="C170">
        <v>1999</v>
      </c>
      <c r="D170" s="1">
        <f>INDEX(LP!$D$8:$AC$37,MATCH(まとめ!B170,LP!$A$8:$A$36,0),MATCH(まとめ!C170,LP!$D$7:$AC$7,0))</f>
        <v>26630.396688703357</v>
      </c>
      <c r="E170" s="1">
        <f>INDEX(K!$D$8:$AC$37,MATCH(まとめ!B170,K!$A$8:$A$36,0),MATCH(まとめ!C170,K!$D$7:$AC$7,0))</f>
        <v>204.6</v>
      </c>
      <c r="F170" s="1">
        <f ca="1">INDEX(NET!$D$8:$AC$37,MATCH(まとめ!B170,NET!$A$8:$A$36,0),MATCH(まとめ!C170,NET!$D$7:$AC$7,0))</f>
        <v>2062.6785106944258</v>
      </c>
      <c r="G170" s="1">
        <f>INDEX(LH!$D$8:$AC$37,MATCH(まとめ!B170,LH!$A$8:$A$36,0),MATCH(まとめ!C170,LH!$D$7:$AC$7,0))</f>
        <v>197452.56</v>
      </c>
      <c r="H170" s="3"/>
      <c r="I170" s="3"/>
    </row>
    <row r="171" spans="1:9" x14ac:dyDescent="0.45">
      <c r="A171" t="s">
        <v>200</v>
      </c>
      <c r="B171">
        <v>25</v>
      </c>
      <c r="C171">
        <v>1999</v>
      </c>
      <c r="D171" s="1">
        <f>INDEX(LP!$D$8:$AC$37,MATCH(まとめ!B171,LP!$A$8:$A$36,0),MATCH(まとめ!C171,LP!$D$7:$AC$7,0))</f>
        <v>2604.8014462433812</v>
      </c>
      <c r="E171" s="1">
        <f>INDEX(K!$D$8:$AC$37,MATCH(まとめ!B171,K!$A$8:$A$36,0),MATCH(まとめ!C171,K!$D$7:$AC$7,0))</f>
        <v>1313</v>
      </c>
      <c r="F171" s="1">
        <f ca="1">INDEX(NET!$D$8:$AC$37,MATCH(まとめ!B171,NET!$A$8:$A$36,0),MATCH(まとめ!C171,NET!$D$7:$AC$7,0))</f>
        <v>1350.6761637059783</v>
      </c>
      <c r="G171" s="1">
        <f>INDEX(LH!$D$8:$AC$37,MATCH(まとめ!B171,LH!$A$8:$A$36,0),MATCH(まとめ!C171,LH!$D$7:$AC$7,0))</f>
        <v>885272.85</v>
      </c>
      <c r="H171" s="3"/>
      <c r="I171" s="3"/>
    </row>
    <row r="172" spans="1:9" x14ac:dyDescent="0.45">
      <c r="A172" t="s">
        <v>249</v>
      </c>
      <c r="B172">
        <v>26</v>
      </c>
      <c r="C172">
        <v>1999</v>
      </c>
      <c r="D172" s="1">
        <f>INDEX(LP!$D$8:$AC$37,MATCH(まとめ!B172,LP!$A$8:$A$36,0),MATCH(まとめ!C172,LP!$D$7:$AC$7,0))</f>
        <v>6650.9697827802693</v>
      </c>
      <c r="E172" s="1">
        <f>INDEX(K!$D$8:$AC$37,MATCH(まとめ!B172,K!$A$8:$A$36,0),MATCH(まとめ!C172,K!$D$7:$AC$7,0))</f>
        <v>910</v>
      </c>
      <c r="F172" s="1">
        <f ca="1">INDEX(NET!$D$8:$AC$37,MATCH(まとめ!B172,NET!$A$8:$A$36,0),MATCH(まとめ!C172,NET!$D$7:$AC$7,0))</f>
        <v>1512.6188231429755</v>
      </c>
      <c r="G172" s="1">
        <f>INDEX(LH!$D$8:$AC$37,MATCH(まとめ!B172,LH!$A$8:$A$36,0),MATCH(まとめ!C172,LH!$D$7:$AC$7,0))</f>
        <v>368952.20999999996</v>
      </c>
      <c r="H172" s="3"/>
      <c r="I172" s="3"/>
    </row>
    <row r="173" spans="1:9" x14ac:dyDescent="0.45">
      <c r="A173" t="s">
        <v>250</v>
      </c>
      <c r="B173">
        <v>27</v>
      </c>
      <c r="C173">
        <v>1999</v>
      </c>
      <c r="D173" s="1">
        <f>INDEX(LP!$D$8:$AC$37,MATCH(まとめ!B173,LP!$A$8:$A$36,0),MATCH(まとめ!C173,LP!$D$7:$AC$7,0))</f>
        <v>5187.1677667073927</v>
      </c>
      <c r="E173" s="1">
        <f>INDEX(K!$D$8:$AC$37,MATCH(まとめ!B173,K!$A$8:$A$36,0),MATCH(まとめ!C173,K!$D$7:$AC$7,0))</f>
        <v>282.39999999999998</v>
      </c>
      <c r="F173" s="1">
        <f ca="1">INDEX(NET!$D$8:$AC$37,MATCH(まとめ!B173,NET!$A$8:$A$36,0),MATCH(まとめ!C173,NET!$D$7:$AC$7,0))</f>
        <v>1212.4760730640896</v>
      </c>
      <c r="G173" s="1">
        <f>INDEX(LH!$D$8:$AC$37,MATCH(まとめ!B173,LH!$A$8:$A$36,0),MATCH(まとめ!C173,LH!$D$7:$AC$7,0))</f>
        <v>334072.48</v>
      </c>
      <c r="H173" s="3"/>
      <c r="I173" s="3"/>
    </row>
    <row r="174" spans="1:9" x14ac:dyDescent="0.45">
      <c r="A174" t="s">
        <v>251</v>
      </c>
      <c r="B174">
        <v>28</v>
      </c>
      <c r="C174">
        <v>1999</v>
      </c>
      <c r="D174" s="1">
        <f>INDEX(LP!$D$8:$AC$37,MATCH(まとめ!B174,LP!$A$8:$A$36,0),MATCH(まとめ!C174,LP!$D$7:$AC$7,0))</f>
        <v>3436.5311247267</v>
      </c>
      <c r="E174" s="1">
        <f>INDEX(K!$D$8:$AC$37,MATCH(まとめ!B174,K!$A$8:$A$36,0),MATCH(まとめ!C174,K!$D$7:$AC$7,0))</f>
        <v>1232.5</v>
      </c>
      <c r="F174" s="1">
        <f ca="1">INDEX(NET!$D$8:$AC$37,MATCH(まとめ!B174,NET!$A$8:$A$36,0),MATCH(まとめ!C174,NET!$D$7:$AC$7,0))</f>
        <v>980.10671723685346</v>
      </c>
      <c r="G174" s="1">
        <f>INDEX(LH!$D$8:$AC$37,MATCH(まとめ!B174,LH!$A$8:$A$36,0),MATCH(まとめ!C174,LH!$D$7:$AC$7,0))</f>
        <v>721268.02</v>
      </c>
      <c r="H174" s="3"/>
      <c r="I174" s="3"/>
    </row>
    <row r="175" spans="1:9" x14ac:dyDescent="0.45">
      <c r="A175" t="s">
        <v>204</v>
      </c>
      <c r="B175">
        <v>29</v>
      </c>
      <c r="C175">
        <v>1999</v>
      </c>
      <c r="D175" s="1">
        <f>INDEX(LP!$D$8:$AC$37,MATCH(まとめ!B175,LP!$A$8:$A$36,0),MATCH(まとめ!C175,LP!$D$7:$AC$7,0))</f>
        <v>2591.433363446989</v>
      </c>
      <c r="E175" s="1">
        <f>INDEX(K!$D$8:$AC$37,MATCH(まとめ!B175,K!$A$8:$A$36,0),MATCH(まとめ!C175,K!$D$7:$AC$7,0))</f>
        <v>469.6</v>
      </c>
      <c r="F175" s="1">
        <f ca="1">INDEX(NET!$D$8:$AC$37,MATCH(まとめ!B175,NET!$A$8:$A$36,0),MATCH(まとめ!C175,NET!$D$7:$AC$7,0))</f>
        <v>982.85937663456843</v>
      </c>
      <c r="G175" s="1">
        <f>INDEX(LH!$D$8:$AC$37,MATCH(まとめ!B175,LH!$A$8:$A$36,0),MATCH(まとめ!C175,LH!$D$7:$AC$7,0))</f>
        <v>1030761.6</v>
      </c>
      <c r="H175" s="3"/>
      <c r="I175" s="3"/>
    </row>
    <row r="176" spans="1:9" x14ac:dyDescent="0.45">
      <c r="A176" t="s">
        <v>176</v>
      </c>
      <c r="B176">
        <v>1</v>
      </c>
      <c r="C176">
        <v>2000</v>
      </c>
      <c r="D176" s="1">
        <f>INDEX(LP!$D$8:$AC$37,MATCH(まとめ!B176,LP!$A$8:$A$36,0),MATCH(まとめ!C176,LP!$D$7:$AC$7,0))</f>
        <v>1152.8773565964332</v>
      </c>
      <c r="E176" s="1">
        <f>INDEX(K!$D$8:$AC$37,MATCH(まとめ!B176,K!$A$8:$A$36,0),MATCH(まとめ!C176,K!$D$7:$AC$7,0))</f>
        <v>283.3</v>
      </c>
      <c r="F176" s="1">
        <f ca="1">INDEX(NET!$D$8:$AC$37,MATCH(まとめ!B176,NET!$A$8:$A$36,0),MATCH(まとめ!C176,NET!$D$7:$AC$7,0))</f>
        <v>662.59124075144803</v>
      </c>
      <c r="G176" s="1">
        <f>INDEX(LH!$D$8:$AC$37,MATCH(まとめ!B176,LH!$A$8:$A$36,0),MATCH(まとめ!C176,LH!$D$7:$AC$7,0))</f>
        <v>695295.12000000011</v>
      </c>
      <c r="H176" s="3"/>
      <c r="I176" s="3"/>
    </row>
    <row r="177" spans="1:9" x14ac:dyDescent="0.45">
      <c r="A177" t="s">
        <v>177</v>
      </c>
      <c r="B177">
        <v>2</v>
      </c>
      <c r="C177">
        <v>2000</v>
      </c>
      <c r="D177" s="1">
        <f>INDEX(LP!$D$8:$AC$37,MATCH(まとめ!B177,LP!$A$8:$A$36,0),MATCH(まとめ!C177,LP!$D$7:$AC$7,0))</f>
        <v>7258.3857967895874</v>
      </c>
      <c r="E177" s="1">
        <f>INDEX(K!$D$8:$AC$37,MATCH(まとめ!B177,K!$A$8:$A$36,0),MATCH(まとめ!C177,K!$D$7:$AC$7,0))</f>
        <v>8.3000000000000007</v>
      </c>
      <c r="F177" s="1">
        <f ca="1">INDEX(NET!$D$8:$AC$37,MATCH(まとめ!B177,NET!$A$8:$A$36,0),MATCH(まとめ!C177,NET!$D$7:$AC$7,0))</f>
        <v>1051.4969442476265</v>
      </c>
      <c r="G177" s="1">
        <f>INDEX(LH!$D$8:$AC$37,MATCH(まとめ!B177,LH!$A$8:$A$36,0),MATCH(まとめ!C177,LH!$D$7:$AC$7,0))</f>
        <v>14759.480000000001</v>
      </c>
      <c r="H177" s="3"/>
      <c r="I177" s="3"/>
    </row>
    <row r="178" spans="1:9" x14ac:dyDescent="0.45">
      <c r="A178" t="s">
        <v>178</v>
      </c>
      <c r="B178">
        <v>3</v>
      </c>
      <c r="C178">
        <v>2000</v>
      </c>
      <c r="D178" s="1">
        <f>INDEX(LP!$D$8:$AC$37,MATCH(まとめ!B178,LP!$A$8:$A$36,0),MATCH(まとめ!C178,LP!$D$7:$AC$7,0))</f>
        <v>4860.9270994446624</v>
      </c>
      <c r="E178" s="1">
        <f>INDEX(K!$D$8:$AC$37,MATCH(まとめ!B178,K!$A$8:$A$36,0),MATCH(まとめ!C178,K!$D$7:$AC$7,0))</f>
        <v>267.2</v>
      </c>
      <c r="F178" s="1">
        <f ca="1">INDEX(NET!$D$8:$AC$37,MATCH(まとめ!B178,NET!$A$8:$A$36,0),MATCH(まとめ!C178,NET!$D$7:$AC$7,0))</f>
        <v>636.81938160572668</v>
      </c>
      <c r="G178" s="1">
        <f>INDEX(LH!$D$8:$AC$37,MATCH(まとめ!B178,LH!$A$8:$A$36,0),MATCH(まとめ!C178,LH!$D$7:$AC$7,0))</f>
        <v>298101.57</v>
      </c>
      <c r="H178" s="3"/>
      <c r="I178" s="3"/>
    </row>
    <row r="179" spans="1:9" x14ac:dyDescent="0.45">
      <c r="A179" t="s">
        <v>240</v>
      </c>
      <c r="B179">
        <v>4</v>
      </c>
      <c r="C179">
        <v>2000</v>
      </c>
      <c r="D179" s="1">
        <f>INDEX(LP!$D$8:$AC$37,MATCH(まとめ!B179,LP!$A$8:$A$36,0),MATCH(まとめ!C179,LP!$D$7:$AC$7,0))</f>
        <v>1444.6900293026299</v>
      </c>
      <c r="E179" s="1">
        <f>INDEX(K!$D$8:$AC$37,MATCH(まとめ!B179,K!$A$8:$A$36,0),MATCH(まとめ!C179,K!$D$7:$AC$7,0))</f>
        <v>110.2</v>
      </c>
      <c r="F179" s="1">
        <f ca="1">INDEX(NET!$D$8:$AC$37,MATCH(まとめ!B179,NET!$A$8:$A$36,0),MATCH(まとめ!C179,NET!$D$7:$AC$7,0))</f>
        <v>643.89711820429261</v>
      </c>
      <c r="G179" s="1">
        <f>INDEX(LH!$D$8:$AC$37,MATCH(まとめ!B179,LH!$A$8:$A$36,0),MATCH(まとめ!C179,LH!$D$7:$AC$7,0))</f>
        <v>208889.1</v>
      </c>
      <c r="H179" s="3"/>
      <c r="I179" s="3"/>
    </row>
    <row r="180" spans="1:9" x14ac:dyDescent="0.45">
      <c r="A180" t="s">
        <v>241</v>
      </c>
      <c r="B180">
        <v>5</v>
      </c>
      <c r="C180">
        <v>2000</v>
      </c>
      <c r="D180" s="1">
        <f>INDEX(LP!$D$8:$AC$37,MATCH(まとめ!B180,LP!$A$8:$A$36,0),MATCH(まとめ!C180,LP!$D$7:$AC$7,0))</f>
        <v>4928.7367978813227</v>
      </c>
      <c r="E180" s="1">
        <f>INDEX(K!$D$8:$AC$37,MATCH(まとめ!B180,K!$A$8:$A$36,0),MATCH(まとめ!C180,K!$D$7:$AC$7,0))</f>
        <v>43.7</v>
      </c>
      <c r="F180" s="1">
        <f ca="1">INDEX(NET!$D$8:$AC$37,MATCH(まとめ!B180,NET!$A$8:$A$36,0),MATCH(まとめ!C180,NET!$D$7:$AC$7,0))</f>
        <v>621.87952099708127</v>
      </c>
      <c r="G180" s="1">
        <f>INDEX(LH!$D$8:$AC$37,MATCH(まとめ!B180,LH!$A$8:$A$36,0),MATCH(まとめ!C180,LH!$D$7:$AC$7,0))</f>
        <v>61528.95</v>
      </c>
      <c r="H180" s="3"/>
      <c r="I180" s="3"/>
    </row>
    <row r="181" spans="1:9" x14ac:dyDescent="0.45">
      <c r="A181" t="s">
        <v>181</v>
      </c>
      <c r="B181">
        <v>6</v>
      </c>
      <c r="C181">
        <v>2000</v>
      </c>
      <c r="D181" s="1">
        <f>INDEX(LP!$D$8:$AC$37,MATCH(まとめ!B181,LP!$A$8:$A$36,0),MATCH(まとめ!C181,LP!$D$7:$AC$7,0))</f>
        <v>10898.627721473293</v>
      </c>
      <c r="E181" s="1">
        <f>INDEX(K!$D$8:$AC$37,MATCH(まとめ!B181,K!$A$8:$A$36,0),MATCH(まとめ!C181,K!$D$7:$AC$7,0))</f>
        <v>693.3</v>
      </c>
      <c r="F181" s="1">
        <f ca="1">INDEX(NET!$D$8:$AC$37,MATCH(まとめ!B181,NET!$A$8:$A$36,0),MATCH(まとめ!C181,NET!$D$7:$AC$7,0))</f>
        <v>452.12677041078916</v>
      </c>
      <c r="G181" s="1">
        <f>INDEX(LH!$D$8:$AC$37,MATCH(まとめ!B181,LH!$A$8:$A$36,0),MATCH(まとめ!C181,LH!$D$7:$AC$7,0))</f>
        <v>78919.11</v>
      </c>
      <c r="H181" s="3"/>
      <c r="I181" s="3"/>
    </row>
    <row r="182" spans="1:9" x14ac:dyDescent="0.45">
      <c r="A182" t="s">
        <v>182</v>
      </c>
      <c r="B182">
        <v>7</v>
      </c>
      <c r="C182">
        <v>2000</v>
      </c>
      <c r="D182" s="1">
        <f>INDEX(LP!$D$8:$AC$37,MATCH(まとめ!B182,LP!$A$8:$A$36,0),MATCH(まとめ!C182,LP!$D$7:$AC$7,0))</f>
        <v>118941.17061487879</v>
      </c>
      <c r="E182" s="1">
        <f>INDEX(K!$D$8:$AC$37,MATCH(まとめ!B182,K!$A$8:$A$36,0),MATCH(まとめ!C182,K!$D$7:$AC$7,0))</f>
        <v>124.2</v>
      </c>
      <c r="F182" s="1">
        <f ca="1">INDEX(NET!$D$8:$AC$37,MATCH(まとめ!B182,NET!$A$8:$A$36,0),MATCH(まとめ!C182,NET!$D$7:$AC$7,0))</f>
        <v>117.62667769018591</v>
      </c>
      <c r="G182" s="1">
        <f>INDEX(LH!$D$8:$AC$37,MATCH(まとめ!B182,LH!$A$8:$A$36,0),MATCH(まとめ!C182,LH!$D$7:$AC$7,0))</f>
        <v>6830.94</v>
      </c>
      <c r="H182" s="3"/>
      <c r="I182" s="3"/>
    </row>
    <row r="183" spans="1:9" x14ac:dyDescent="0.45">
      <c r="A183" t="s">
        <v>183</v>
      </c>
      <c r="B183">
        <v>8</v>
      </c>
      <c r="C183">
        <v>2000</v>
      </c>
      <c r="D183" s="1">
        <f>INDEX(LP!$D$8:$AC$37,MATCH(まとめ!B183,LP!$A$8:$A$36,0),MATCH(まとめ!C183,LP!$D$7:$AC$7,0))</f>
        <v>3814.7378604487531</v>
      </c>
      <c r="E183" s="1">
        <f>INDEX(K!$D$8:$AC$37,MATCH(まとめ!B183,K!$A$8:$A$36,0),MATCH(まとめ!C183,K!$D$7:$AC$7,0))</f>
        <v>46.1</v>
      </c>
      <c r="F183" s="1">
        <f ca="1">INDEX(NET!$D$8:$AC$37,MATCH(まとめ!B183,NET!$A$8:$A$36,0),MATCH(まとめ!C183,NET!$D$7:$AC$7,0))</f>
        <v>667.27584570981298</v>
      </c>
      <c r="G183" s="1">
        <f>INDEX(LH!$D$8:$AC$37,MATCH(まとめ!B183,LH!$A$8:$A$36,0),MATCH(まとめ!C183,LH!$D$7:$AC$7,0))</f>
        <v>98240.040000000008</v>
      </c>
      <c r="H183" s="3"/>
      <c r="I183" s="3"/>
    </row>
    <row r="184" spans="1:9" x14ac:dyDescent="0.45">
      <c r="A184" t="s">
        <v>184</v>
      </c>
      <c r="B184">
        <v>9</v>
      </c>
      <c r="C184">
        <v>2000</v>
      </c>
      <c r="D184" s="1">
        <f>INDEX(LP!$D$8:$AC$37,MATCH(まとめ!B184,LP!$A$8:$A$36,0),MATCH(まとめ!C184,LP!$D$7:$AC$7,0))</f>
        <v>9522.5161594245656</v>
      </c>
      <c r="E184" s="1">
        <f>INDEX(K!$D$8:$AC$37,MATCH(まとめ!B184,K!$A$8:$A$36,0),MATCH(まとめ!C184,K!$D$7:$AC$7,0))</f>
        <v>155.69999999999999</v>
      </c>
      <c r="F184" s="1">
        <f ca="1">INDEX(NET!$D$8:$AC$37,MATCH(まとめ!B184,NET!$A$8:$A$36,0),MATCH(まとめ!C184,NET!$D$7:$AC$7,0))</f>
        <v>273.11524286135392</v>
      </c>
      <c r="G184" s="1">
        <f>INDEX(LH!$D$8:$AC$37,MATCH(まとめ!B184,LH!$A$8:$A$36,0),MATCH(まとめ!C184,LH!$D$7:$AC$7,0))</f>
        <v>94548.540000000008</v>
      </c>
      <c r="H184" s="3"/>
      <c r="I184" s="3"/>
    </row>
    <row r="185" spans="1:9" x14ac:dyDescent="0.45">
      <c r="A185" t="s">
        <v>185</v>
      </c>
      <c r="B185">
        <v>10</v>
      </c>
      <c r="C185">
        <v>2000</v>
      </c>
      <c r="D185" s="1">
        <f>INDEX(LP!$D$8:$AC$37,MATCH(まとめ!B185,LP!$A$8:$A$36,0),MATCH(まとめ!C185,LP!$D$7:$AC$7,0))</f>
        <v>3270.7649993731889</v>
      </c>
      <c r="E185" s="1">
        <f>INDEX(K!$D$8:$AC$37,MATCH(まとめ!B185,K!$A$8:$A$36,0),MATCH(まとめ!C185,K!$D$7:$AC$7,0))</f>
        <v>156.9</v>
      </c>
      <c r="F185" s="1">
        <f ca="1">INDEX(NET!$D$8:$AC$37,MATCH(まとめ!B185,NET!$A$8:$A$36,0),MATCH(まとめ!C185,NET!$D$7:$AC$7,0))</f>
        <v>608.12179577879135</v>
      </c>
      <c r="G185" s="1">
        <f>INDEX(LH!$D$8:$AC$37,MATCH(まとめ!B185,LH!$A$8:$A$36,0),MATCH(まとめ!C185,LH!$D$7:$AC$7,0))</f>
        <v>211546.84</v>
      </c>
      <c r="H185" s="3"/>
      <c r="I185" s="3"/>
    </row>
    <row r="186" spans="1:9" x14ac:dyDescent="0.45">
      <c r="A186" t="s">
        <v>242</v>
      </c>
      <c r="B186">
        <v>11</v>
      </c>
      <c r="C186">
        <v>2000</v>
      </c>
      <c r="D186" s="1">
        <f>INDEX(LP!$D$8:$AC$37,MATCH(まとめ!B186,LP!$A$8:$A$36,0),MATCH(まとめ!C186,LP!$D$7:$AC$7,0))</f>
        <v>4109.5552181842259</v>
      </c>
      <c r="E186" s="1">
        <f>INDEX(K!$D$8:$AC$37,MATCH(まとめ!B186,K!$A$8:$A$36,0),MATCH(まとめ!C186,K!$D$7:$AC$7,0))</f>
        <v>471.9</v>
      </c>
      <c r="F186" s="1">
        <f ca="1">INDEX(NET!$D$8:$AC$37,MATCH(まとめ!B186,NET!$A$8:$A$36,0),MATCH(まとめ!C186,NET!$D$7:$AC$7,0))</f>
        <v>638.13774246430103</v>
      </c>
      <c r="G186" s="1">
        <f>INDEX(LH!$D$8:$AC$37,MATCH(まとめ!B186,LH!$A$8:$A$36,0),MATCH(まとめ!C186,LH!$D$7:$AC$7,0))</f>
        <v>324008.3</v>
      </c>
      <c r="H186" s="3"/>
      <c r="I186" s="3"/>
    </row>
    <row r="187" spans="1:9" x14ac:dyDescent="0.45">
      <c r="A187" t="s">
        <v>243</v>
      </c>
      <c r="B187">
        <v>12</v>
      </c>
      <c r="C187">
        <v>2000</v>
      </c>
      <c r="D187" s="1">
        <f>INDEX(LP!$D$8:$AC$37,MATCH(まとめ!B187,LP!$A$8:$A$36,0),MATCH(まとめ!C187,LP!$D$7:$AC$7,0))</f>
        <v>1129.2826865076911</v>
      </c>
      <c r="E187" s="1">
        <f>INDEX(K!$D$8:$AC$37,MATCH(まとめ!B187,K!$A$8:$A$36,0),MATCH(まとめ!C187,K!$D$7:$AC$7,0))</f>
        <v>274.8</v>
      </c>
      <c r="F187" s="1">
        <f ca="1">INDEX(NET!$D$8:$AC$37,MATCH(まとめ!B187,NET!$A$8:$A$36,0),MATCH(まとめ!C187,NET!$D$7:$AC$7,0))</f>
        <v>482.99466606450756</v>
      </c>
      <c r="G187" s="1">
        <f>INDEX(LH!$D$8:$AC$37,MATCH(まとめ!B187,LH!$A$8:$A$36,0),MATCH(まとめ!C187,LH!$D$7:$AC$7,0))</f>
        <v>139734.72</v>
      </c>
      <c r="H187" s="3"/>
      <c r="I187" s="3"/>
    </row>
    <row r="188" spans="1:9" x14ac:dyDescent="0.45">
      <c r="A188" t="s">
        <v>188</v>
      </c>
      <c r="B188">
        <v>13</v>
      </c>
      <c r="C188">
        <v>2000</v>
      </c>
      <c r="D188" s="1">
        <f>INDEX(LP!$D$8:$AC$37,MATCH(まとめ!B188,LP!$A$8:$A$36,0),MATCH(まとめ!C188,LP!$D$7:$AC$7,0))</f>
        <v>3243.7226458511927</v>
      </c>
      <c r="E188" s="1">
        <f>INDEX(K!$D$8:$AC$37,MATCH(まとめ!B188,K!$A$8:$A$36,0),MATCH(まとめ!C188,K!$D$7:$AC$7,0))</f>
        <v>1970.9</v>
      </c>
      <c r="F188" s="1">
        <f ca="1">INDEX(NET!$D$8:$AC$37,MATCH(まとめ!B188,NET!$A$8:$A$36,0),MATCH(まとめ!C188,NET!$D$7:$AC$7,0))</f>
        <v>660.75313460892107</v>
      </c>
      <c r="G188" s="1">
        <f>INDEX(LH!$D$8:$AC$37,MATCH(まとめ!B188,LH!$A$8:$A$36,0),MATCH(まとめ!C188,LH!$D$7:$AC$7,0))</f>
        <v>156027.52000000002</v>
      </c>
      <c r="H188" s="3"/>
      <c r="I188" s="3"/>
    </row>
    <row r="189" spans="1:9" x14ac:dyDescent="0.45">
      <c r="A189" t="s">
        <v>244</v>
      </c>
      <c r="B189">
        <v>14</v>
      </c>
      <c r="C189">
        <v>2000</v>
      </c>
      <c r="D189" s="1">
        <f>INDEX(LP!$D$8:$AC$37,MATCH(まとめ!B189,LP!$A$8:$A$36,0),MATCH(まとめ!C189,LP!$D$7:$AC$7,0))</f>
        <v>2042.4397191194948</v>
      </c>
      <c r="E189" s="1">
        <f>INDEX(K!$D$8:$AC$37,MATCH(まとめ!B189,K!$A$8:$A$36,0),MATCH(まとめ!C189,K!$D$7:$AC$7,0))</f>
        <v>194.4</v>
      </c>
      <c r="F189" s="1">
        <f ca="1">INDEX(NET!$D$8:$AC$37,MATCH(まとめ!B189,NET!$A$8:$A$36,0),MATCH(まとめ!C189,NET!$D$7:$AC$7,0))</f>
        <v>738.84511892438024</v>
      </c>
      <c r="G189" s="1">
        <f>INDEX(LH!$D$8:$AC$37,MATCH(まとめ!B189,LH!$A$8:$A$36,0),MATCH(まとめ!C189,LH!$D$7:$AC$7,0))</f>
        <v>74371.839999999997</v>
      </c>
      <c r="H189" s="3"/>
      <c r="I189" s="3"/>
    </row>
    <row r="190" spans="1:9" x14ac:dyDescent="0.45">
      <c r="A190" t="s">
        <v>190</v>
      </c>
      <c r="B190">
        <v>15</v>
      </c>
      <c r="C190">
        <v>2000</v>
      </c>
      <c r="D190" s="1">
        <f>INDEX(LP!$D$8:$AC$37,MATCH(まとめ!B190,LP!$A$8:$A$36,0),MATCH(まとめ!C190,LP!$D$7:$AC$7,0))</f>
        <v>6247.6045092752702</v>
      </c>
      <c r="E190" s="1">
        <f>INDEX(K!$D$8:$AC$37,MATCH(まとめ!B190,K!$A$8:$A$36,0),MATCH(まとめ!C190,K!$D$7:$AC$7,0))</f>
        <v>417.6</v>
      </c>
      <c r="F190" s="1">
        <f ca="1">INDEX(NET!$D$8:$AC$37,MATCH(まとめ!B190,NET!$A$8:$A$36,0),MATCH(まとめ!C190,NET!$D$7:$AC$7,0))</f>
        <v>388.77199909892352</v>
      </c>
      <c r="G190" s="1">
        <f>INDEX(LH!$D$8:$AC$37,MATCH(まとめ!B190,LH!$A$8:$A$36,0),MATCH(まとめ!C190,LH!$D$7:$AC$7,0))</f>
        <v>212508.65</v>
      </c>
      <c r="H190" s="3"/>
      <c r="I190" s="3"/>
    </row>
    <row r="191" spans="1:9" x14ac:dyDescent="0.45">
      <c r="A191" t="s">
        <v>245</v>
      </c>
      <c r="B191">
        <v>16</v>
      </c>
      <c r="C191">
        <v>2000</v>
      </c>
      <c r="D191" s="1">
        <f>INDEX(LP!$D$8:$AC$37,MATCH(まとめ!B191,LP!$A$8:$A$36,0),MATCH(まとめ!C191,LP!$D$7:$AC$7,0))</f>
        <v>1939.7797324549545</v>
      </c>
      <c r="E191" s="1">
        <f>INDEX(K!$D$8:$AC$37,MATCH(まとめ!B191,K!$A$8:$A$36,0),MATCH(まとめ!C191,K!$D$7:$AC$7,0))</f>
        <v>646.29999999999995</v>
      </c>
      <c r="F191" s="1">
        <f ca="1">INDEX(NET!$D$8:$AC$37,MATCH(まとめ!B191,NET!$A$8:$A$36,0),MATCH(まとめ!C191,NET!$D$7:$AC$7,0))</f>
        <v>699.62141844835094</v>
      </c>
      <c r="G191" s="1">
        <f>INDEX(LH!$D$8:$AC$37,MATCH(まとめ!B191,LH!$A$8:$A$36,0),MATCH(まとめ!C191,LH!$D$7:$AC$7,0))</f>
        <v>442730.68</v>
      </c>
      <c r="H191" s="3"/>
      <c r="I191" s="3"/>
    </row>
    <row r="192" spans="1:9" x14ac:dyDescent="0.45">
      <c r="A192" t="s">
        <v>246</v>
      </c>
      <c r="B192">
        <v>17</v>
      </c>
      <c r="C192">
        <v>2000</v>
      </c>
      <c r="D192" s="1">
        <f>INDEX(LP!$D$8:$AC$37,MATCH(まとめ!B192,LP!$A$8:$A$36,0),MATCH(まとめ!C192,LP!$D$7:$AC$7,0))</f>
        <v>16658.453113546413</v>
      </c>
      <c r="E192" s="1">
        <f>INDEX(K!$D$8:$AC$37,MATCH(まとめ!B192,K!$A$8:$A$36,0),MATCH(まとめ!C192,K!$D$7:$AC$7,0))</f>
        <v>176.1</v>
      </c>
      <c r="F192" s="1">
        <f ca="1">INDEX(NET!$D$8:$AC$37,MATCH(まとめ!B192,NET!$A$8:$A$36,0),MATCH(まとめ!C192,NET!$D$7:$AC$7,0))</f>
        <v>637.6124090298249</v>
      </c>
      <c r="G192" s="1">
        <f>INDEX(LH!$D$8:$AC$37,MATCH(まとめ!B192,LH!$A$8:$A$36,0),MATCH(まとめ!C192,LH!$D$7:$AC$7,0))</f>
        <v>108235.74</v>
      </c>
      <c r="H192" s="3"/>
      <c r="I192" s="3"/>
    </row>
    <row r="193" spans="1:9" x14ac:dyDescent="0.45">
      <c r="A193" t="s">
        <v>193</v>
      </c>
      <c r="B193">
        <v>18</v>
      </c>
      <c r="C193">
        <v>2000</v>
      </c>
      <c r="D193" s="1">
        <f>INDEX(LP!$D$8:$AC$37,MATCH(まとめ!B193,LP!$A$8:$A$36,0),MATCH(まとめ!C193,LP!$D$7:$AC$7,0))</f>
        <v>2855.9772116023069</v>
      </c>
      <c r="E193" s="1">
        <f>INDEX(K!$D$8:$AC$37,MATCH(まとめ!B193,K!$A$8:$A$36,0),MATCH(まとめ!C193,K!$D$7:$AC$7,0))</f>
        <v>276.89999999999998</v>
      </c>
      <c r="F193" s="1">
        <f ca="1">INDEX(NET!$D$8:$AC$37,MATCH(まとめ!B193,NET!$A$8:$A$36,0),MATCH(まとめ!C193,NET!$D$7:$AC$7,0))</f>
        <v>834.10035300166521</v>
      </c>
      <c r="G193" s="1">
        <f>INDEX(LH!$D$8:$AC$37,MATCH(まとめ!B193,LH!$A$8:$A$36,0),MATCH(まとめ!C193,LH!$D$7:$AC$7,0))</f>
        <v>1304611.25</v>
      </c>
      <c r="H193" s="3"/>
      <c r="I193" s="3"/>
    </row>
    <row r="194" spans="1:9" x14ac:dyDescent="0.45">
      <c r="A194" t="s">
        <v>194</v>
      </c>
      <c r="B194">
        <v>19</v>
      </c>
      <c r="C194">
        <v>2000</v>
      </c>
      <c r="D194" s="1">
        <f>INDEX(LP!$D$8:$AC$37,MATCH(まとめ!B194,LP!$A$8:$A$36,0),MATCH(まとめ!C194,LP!$D$7:$AC$7,0))</f>
        <v>3505.2149218577515</v>
      </c>
      <c r="E194" s="1">
        <f>INDEX(K!$D$8:$AC$37,MATCH(まとめ!B194,K!$A$8:$A$36,0),MATCH(まとめ!C194,K!$D$7:$AC$7,0))</f>
        <v>2181.4</v>
      </c>
      <c r="F194" s="1">
        <f ca="1">INDEX(NET!$D$8:$AC$37,MATCH(まとめ!B194,NET!$A$8:$A$36,0),MATCH(まとめ!C194,NET!$D$7:$AC$7,0))</f>
        <v>1214.5442973782085</v>
      </c>
      <c r="G194" s="1">
        <f>INDEX(LH!$D$8:$AC$37,MATCH(まとめ!B194,LH!$A$8:$A$36,0),MATCH(まとめ!C194,LH!$D$7:$AC$7,0))</f>
        <v>1964661.27</v>
      </c>
      <c r="H194" s="3"/>
      <c r="I194" s="3"/>
    </row>
    <row r="195" spans="1:9" x14ac:dyDescent="0.45">
      <c r="A195" t="s">
        <v>195</v>
      </c>
      <c r="B195">
        <v>20</v>
      </c>
      <c r="C195">
        <v>2000</v>
      </c>
      <c r="D195" s="1">
        <f>INDEX(LP!$D$8:$AC$37,MATCH(まとめ!B195,LP!$A$8:$A$36,0),MATCH(まとめ!C195,LP!$D$7:$AC$7,0))</f>
        <v>3502.723390916683</v>
      </c>
      <c r="E195" s="1">
        <f>INDEX(K!$D$8:$AC$37,MATCH(まとめ!B195,K!$A$8:$A$36,0),MATCH(まとめ!C195,K!$D$7:$AC$7,0))</f>
        <v>813.4</v>
      </c>
      <c r="F195" s="1">
        <f ca="1">INDEX(NET!$D$8:$AC$37,MATCH(まとめ!B195,NET!$A$8:$A$36,0),MATCH(まとめ!C195,NET!$D$7:$AC$7,0))</f>
        <v>712.85342504095843</v>
      </c>
      <c r="G195" s="1">
        <f>INDEX(LH!$D$8:$AC$37,MATCH(まとめ!B195,LH!$A$8:$A$36,0),MATCH(まとめ!C195,LH!$D$7:$AC$7,0))</f>
        <v>755954.6399999999</v>
      </c>
      <c r="H195" s="3"/>
      <c r="I195" s="3"/>
    </row>
    <row r="196" spans="1:9" x14ac:dyDescent="0.45">
      <c r="A196" t="s">
        <v>247</v>
      </c>
      <c r="B196">
        <v>21</v>
      </c>
      <c r="C196">
        <v>2000</v>
      </c>
      <c r="D196" s="1">
        <f>INDEX(LP!$D$8:$AC$37,MATCH(まとめ!B196,LP!$A$8:$A$36,0),MATCH(まとめ!C196,LP!$D$7:$AC$7,0))</f>
        <v>2646.8384738821642</v>
      </c>
      <c r="E196" s="1">
        <f>INDEX(K!$D$8:$AC$37,MATCH(まとめ!B196,K!$A$8:$A$36,0),MATCH(まとめ!C196,K!$D$7:$AC$7,0))</f>
        <v>411.1</v>
      </c>
      <c r="F196" s="1">
        <f ca="1">INDEX(NET!$D$8:$AC$37,MATCH(まとめ!B196,NET!$A$8:$A$36,0),MATCH(まとめ!C196,NET!$D$7:$AC$7,0))</f>
        <v>935.63255292299152</v>
      </c>
      <c r="G196" s="1">
        <f>INDEX(LH!$D$8:$AC$37,MATCH(まとめ!B196,LH!$A$8:$A$36,0),MATCH(まとめ!C196,LH!$D$7:$AC$7,0))</f>
        <v>663757.92000000004</v>
      </c>
      <c r="H196" s="3"/>
      <c r="I196" s="3"/>
    </row>
    <row r="197" spans="1:9" x14ac:dyDescent="0.45">
      <c r="A197" t="s">
        <v>248</v>
      </c>
      <c r="B197">
        <v>22</v>
      </c>
      <c r="C197">
        <v>2000</v>
      </c>
      <c r="D197" s="1">
        <f>INDEX(LP!$D$8:$AC$37,MATCH(まとめ!B197,LP!$A$8:$A$36,0),MATCH(まとめ!C197,LP!$D$7:$AC$7,0))</f>
        <v>7442.8316290797029</v>
      </c>
      <c r="E197" s="1">
        <f>INDEX(K!$D$8:$AC$37,MATCH(まとめ!B197,K!$A$8:$A$36,0),MATCH(まとめ!C197,K!$D$7:$AC$7,0))</f>
        <v>3990.2</v>
      </c>
      <c r="F197" s="1">
        <f ca="1">INDEX(NET!$D$8:$AC$37,MATCH(まとめ!B197,NET!$A$8:$A$36,0),MATCH(まとめ!C197,NET!$D$7:$AC$7,0))</f>
        <v>715.25379949464377</v>
      </c>
      <c r="G197" s="1">
        <f>INDEX(LH!$D$8:$AC$37,MATCH(まとめ!B197,LH!$A$8:$A$36,0),MATCH(まとめ!C197,LH!$D$7:$AC$7,0))</f>
        <v>274137.59999999998</v>
      </c>
      <c r="H197" s="3"/>
      <c r="I197" s="3"/>
    </row>
    <row r="198" spans="1:9" x14ac:dyDescent="0.45">
      <c r="A198" t="s">
        <v>198</v>
      </c>
      <c r="B198">
        <v>23</v>
      </c>
      <c r="C198">
        <v>2000</v>
      </c>
      <c r="D198" s="1">
        <f>INDEX(LP!$D$8:$AC$37,MATCH(まとめ!B198,LP!$A$8:$A$36,0),MATCH(まとめ!C198,LP!$D$7:$AC$7,0))</f>
        <v>7125.9160390297611</v>
      </c>
      <c r="E198" s="1">
        <f>INDEX(K!$D$8:$AC$37,MATCH(まとめ!B198,K!$A$8:$A$36,0),MATCH(まとめ!C198,K!$D$7:$AC$7,0))</f>
        <v>3532.7</v>
      </c>
      <c r="F198" s="1">
        <f ca="1">INDEX(NET!$D$8:$AC$37,MATCH(まとめ!B198,NET!$A$8:$A$36,0),MATCH(まとめ!C198,NET!$D$7:$AC$7,0))</f>
        <v>1359.2525844975939</v>
      </c>
      <c r="G198" s="1">
        <f>INDEX(LH!$D$8:$AC$37,MATCH(まとめ!B198,LH!$A$8:$A$36,0),MATCH(まとめ!C198,LH!$D$7:$AC$7,0))</f>
        <v>321053.46000000002</v>
      </c>
      <c r="H198" s="3"/>
      <c r="I198" s="3"/>
    </row>
    <row r="199" spans="1:9" x14ac:dyDescent="0.45">
      <c r="A199" t="s">
        <v>199</v>
      </c>
      <c r="B199">
        <v>24</v>
      </c>
      <c r="C199">
        <v>2000</v>
      </c>
      <c r="D199" s="1">
        <f>INDEX(LP!$D$8:$AC$37,MATCH(まとめ!B199,LP!$A$8:$A$36,0),MATCH(まとめ!C199,LP!$D$7:$AC$7,0))</f>
        <v>26739.969343933451</v>
      </c>
      <c r="E199" s="1">
        <f>INDEX(K!$D$8:$AC$37,MATCH(まとめ!B199,K!$A$8:$A$36,0),MATCH(まとめ!C199,K!$D$7:$AC$7,0))</f>
        <v>216.4</v>
      </c>
      <c r="F199" s="1">
        <f ca="1">INDEX(NET!$D$8:$AC$37,MATCH(まとめ!B199,NET!$A$8:$A$36,0),MATCH(まとめ!C199,NET!$D$7:$AC$7,0))</f>
        <v>2162.4048482491144</v>
      </c>
      <c r="G199" s="1">
        <f>INDEX(LH!$D$8:$AC$37,MATCH(まとめ!B199,LH!$A$8:$A$36,0),MATCH(まとめ!C199,LH!$D$7:$AC$7,0))</f>
        <v>202048.1</v>
      </c>
      <c r="H199" s="3"/>
      <c r="I199" s="3"/>
    </row>
    <row r="200" spans="1:9" x14ac:dyDescent="0.45">
      <c r="A200" t="s">
        <v>200</v>
      </c>
      <c r="B200">
        <v>25</v>
      </c>
      <c r="C200">
        <v>2000</v>
      </c>
      <c r="D200" s="1">
        <f>INDEX(LP!$D$8:$AC$37,MATCH(まとめ!B200,LP!$A$8:$A$36,0),MATCH(まとめ!C200,LP!$D$7:$AC$7,0))</f>
        <v>2770.4642398019027</v>
      </c>
      <c r="E200" s="1">
        <f>INDEX(K!$D$8:$AC$37,MATCH(まとめ!B200,K!$A$8:$A$36,0),MATCH(まとめ!C200,K!$D$7:$AC$7,0))</f>
        <v>1317</v>
      </c>
      <c r="F200" s="1">
        <f ca="1">INDEX(NET!$D$8:$AC$37,MATCH(まとめ!B200,NET!$A$8:$A$36,0),MATCH(まとめ!C200,NET!$D$7:$AC$7,0))</f>
        <v>1425.7558487910933</v>
      </c>
      <c r="G200" s="1">
        <f>INDEX(LH!$D$8:$AC$37,MATCH(まとめ!B200,LH!$A$8:$A$36,0),MATCH(まとめ!C200,LH!$D$7:$AC$7,0))</f>
        <v>925862.88</v>
      </c>
      <c r="H200" s="3"/>
      <c r="I200" s="3"/>
    </row>
    <row r="201" spans="1:9" x14ac:dyDescent="0.45">
      <c r="A201" t="s">
        <v>249</v>
      </c>
      <c r="B201">
        <v>26</v>
      </c>
      <c r="C201">
        <v>2000</v>
      </c>
      <c r="D201" s="1">
        <f>INDEX(LP!$D$8:$AC$37,MATCH(まとめ!B201,LP!$A$8:$A$36,0),MATCH(まとめ!C201,LP!$D$7:$AC$7,0))</f>
        <v>6450.3600970057241</v>
      </c>
      <c r="E201" s="1">
        <f>INDEX(K!$D$8:$AC$37,MATCH(まとめ!B201,K!$A$8:$A$36,0),MATCH(まとめ!C201,K!$D$7:$AC$7,0))</f>
        <v>1021.4</v>
      </c>
      <c r="F201" s="1">
        <f ca="1">INDEX(NET!$D$8:$AC$37,MATCH(まとめ!B201,NET!$A$8:$A$36,0),MATCH(まとめ!C201,NET!$D$7:$AC$7,0))</f>
        <v>1584.3451729859319</v>
      </c>
      <c r="G201" s="1">
        <f>INDEX(LH!$D$8:$AC$37,MATCH(まとめ!B201,LH!$A$8:$A$36,0),MATCH(まとめ!C201,LH!$D$7:$AC$7,0))</f>
        <v>391894.4</v>
      </c>
      <c r="H201" s="3"/>
      <c r="I201" s="3"/>
    </row>
    <row r="202" spans="1:9" x14ac:dyDescent="0.45">
      <c r="A202" t="s">
        <v>250</v>
      </c>
      <c r="B202">
        <v>27</v>
      </c>
      <c r="C202">
        <v>2000</v>
      </c>
      <c r="D202" s="1">
        <f>INDEX(LP!$D$8:$AC$37,MATCH(まとめ!B202,LP!$A$8:$A$36,0),MATCH(まとめ!C202,LP!$D$7:$AC$7,0))</f>
        <v>5247.7236615254378</v>
      </c>
      <c r="E202" s="1">
        <f>INDEX(K!$D$8:$AC$37,MATCH(まとめ!B202,K!$A$8:$A$36,0),MATCH(まとめ!C202,K!$D$7:$AC$7,0))</f>
        <v>289.10000000000002</v>
      </c>
      <c r="F202" s="1">
        <f ca="1">INDEX(NET!$D$8:$AC$37,MATCH(まとめ!B202,NET!$A$8:$A$36,0),MATCH(まとめ!C202,NET!$D$7:$AC$7,0))</f>
        <v>1267.4691890461395</v>
      </c>
      <c r="G202" s="1">
        <f>INDEX(LH!$D$8:$AC$37,MATCH(まとめ!B202,LH!$A$8:$A$36,0),MATCH(まとめ!C202,LH!$D$7:$AC$7,0))</f>
        <v>330625.26</v>
      </c>
      <c r="H202" s="3"/>
      <c r="I202" s="3"/>
    </row>
    <row r="203" spans="1:9" x14ac:dyDescent="0.45">
      <c r="A203" t="s">
        <v>251</v>
      </c>
      <c r="B203">
        <v>28</v>
      </c>
      <c r="C203">
        <v>2000</v>
      </c>
      <c r="D203" s="1">
        <f>INDEX(LP!$D$8:$AC$37,MATCH(まとめ!B203,LP!$A$8:$A$36,0),MATCH(まとめ!C203,LP!$D$7:$AC$7,0))</f>
        <v>3383.2292184053063</v>
      </c>
      <c r="E203" s="1">
        <f>INDEX(K!$D$8:$AC$37,MATCH(まとめ!B203,K!$A$8:$A$36,0),MATCH(まとめ!C203,K!$D$7:$AC$7,0))</f>
        <v>1262.5999999999999</v>
      </c>
      <c r="F203" s="1">
        <f ca="1">INDEX(NET!$D$8:$AC$37,MATCH(まとめ!B203,NET!$A$8:$A$36,0),MATCH(まとめ!C203,NET!$D$7:$AC$7,0))</f>
        <v>1032.7296631059505</v>
      </c>
      <c r="G203" s="1">
        <f>INDEX(LH!$D$8:$AC$37,MATCH(まとめ!B203,LH!$A$8:$A$36,0),MATCH(まとめ!C203,LH!$D$7:$AC$7,0))</f>
        <v>778250.55</v>
      </c>
      <c r="H203" s="3"/>
      <c r="I203" s="3"/>
    </row>
    <row r="204" spans="1:9" x14ac:dyDescent="0.45">
      <c r="A204" t="s">
        <v>204</v>
      </c>
      <c r="B204">
        <v>29</v>
      </c>
      <c r="C204">
        <v>2000</v>
      </c>
      <c r="D204" s="1">
        <f>INDEX(LP!$D$8:$AC$37,MATCH(まとめ!B204,LP!$A$8:$A$36,0),MATCH(まとめ!C204,LP!$D$7:$AC$7,0))</f>
        <v>2743.1501694371441</v>
      </c>
      <c r="E204" s="1">
        <f>INDEX(K!$D$8:$AC$37,MATCH(まとめ!B204,K!$A$8:$A$36,0),MATCH(まとめ!C204,K!$D$7:$AC$7,0))</f>
        <v>464.4</v>
      </c>
      <c r="F204" s="1">
        <f ca="1">INDEX(NET!$D$8:$AC$37,MATCH(まとめ!B204,NET!$A$8:$A$36,0),MATCH(まとめ!C204,NET!$D$7:$AC$7,0))</f>
        <v>1035.2947683484265</v>
      </c>
      <c r="G204" s="1">
        <f>INDEX(LH!$D$8:$AC$37,MATCH(まとめ!B204,LH!$A$8:$A$36,0),MATCH(まとめ!C204,LH!$D$7:$AC$7,0))</f>
        <v>1018041.2399999999</v>
      </c>
      <c r="H204" s="3"/>
      <c r="I204" s="3"/>
    </row>
    <row r="205" spans="1:9" x14ac:dyDescent="0.45">
      <c r="A205" t="s">
        <v>176</v>
      </c>
      <c r="B205">
        <v>1</v>
      </c>
      <c r="C205">
        <v>2001</v>
      </c>
      <c r="D205" s="1">
        <f>INDEX(LP!$D$8:$AC$37,MATCH(まとめ!B205,LP!$A$8:$A$36,0),MATCH(まとめ!C205,LP!$D$7:$AC$7,0))</f>
        <v>1084.4873766852745</v>
      </c>
      <c r="E205" s="1">
        <f>INDEX(K!$D$8:$AC$37,MATCH(まとめ!B205,K!$A$8:$A$36,0),MATCH(まとめ!C205,K!$D$7:$AC$7,0))</f>
        <v>276.8</v>
      </c>
      <c r="F205" s="1">
        <f ca="1">INDEX(NET!$D$8:$AC$37,MATCH(まとめ!B205,NET!$A$8:$A$36,0),MATCH(まとめ!C205,NET!$D$7:$AC$7,0))</f>
        <v>716.92893621643168</v>
      </c>
      <c r="G205" s="1">
        <f>INDEX(LH!$D$8:$AC$37,MATCH(まとめ!B205,LH!$A$8:$A$36,0),MATCH(まとめ!C205,LH!$D$7:$AC$7,0))</f>
        <v>682783.42</v>
      </c>
      <c r="H205" s="3"/>
      <c r="I205" s="3"/>
    </row>
    <row r="206" spans="1:9" x14ac:dyDescent="0.45">
      <c r="A206" t="s">
        <v>177</v>
      </c>
      <c r="B206">
        <v>2</v>
      </c>
      <c r="C206">
        <v>2001</v>
      </c>
      <c r="D206" s="1">
        <f>INDEX(LP!$D$8:$AC$37,MATCH(まとめ!B206,LP!$A$8:$A$36,0),MATCH(まとめ!C206,LP!$D$7:$AC$7,0))</f>
        <v>8367.5656367208449</v>
      </c>
      <c r="E206" s="1">
        <f>INDEX(K!$D$8:$AC$37,MATCH(まとめ!B206,K!$A$8:$A$36,0),MATCH(まとめ!C206,K!$D$7:$AC$7,0))</f>
        <v>8.6999999999999993</v>
      </c>
      <c r="F206" s="1">
        <f ca="1">INDEX(NET!$D$8:$AC$37,MATCH(まとめ!B206,NET!$A$8:$A$36,0),MATCH(まとめ!C206,NET!$D$7:$AC$7,0))</f>
        <v>1134.350128721846</v>
      </c>
      <c r="G206" s="1">
        <f>INDEX(LH!$D$8:$AC$37,MATCH(まとめ!B206,LH!$A$8:$A$36,0),MATCH(まとめ!C206,LH!$D$7:$AC$7,0))</f>
        <v>13437.599999999999</v>
      </c>
      <c r="H206" s="3"/>
      <c r="I206" s="3"/>
    </row>
    <row r="207" spans="1:9" x14ac:dyDescent="0.45">
      <c r="A207" t="s">
        <v>178</v>
      </c>
      <c r="B207">
        <v>3</v>
      </c>
      <c r="C207">
        <v>2001</v>
      </c>
      <c r="D207" s="1">
        <f>INDEX(LP!$D$8:$AC$37,MATCH(まとめ!B207,LP!$A$8:$A$36,0),MATCH(まとめ!C207,LP!$D$7:$AC$7,0))</f>
        <v>4888.1230401393468</v>
      </c>
      <c r="E207" s="1">
        <f>INDEX(K!$D$8:$AC$37,MATCH(まとめ!B207,K!$A$8:$A$36,0),MATCH(まとめ!C207,K!$D$7:$AC$7,0))</f>
        <v>295.2</v>
      </c>
      <c r="F207" s="1">
        <f ca="1">INDEX(NET!$D$8:$AC$37,MATCH(まとめ!B207,NET!$A$8:$A$36,0),MATCH(まとめ!C207,NET!$D$7:$AC$7,0))</f>
        <v>668.85720525794477</v>
      </c>
      <c r="G207" s="1">
        <f>INDEX(LH!$D$8:$AC$37,MATCH(まとめ!B207,LH!$A$8:$A$36,0),MATCH(まとめ!C207,LH!$D$7:$AC$7,0))</f>
        <v>299798.09999999998</v>
      </c>
      <c r="H207" s="3"/>
      <c r="I207" s="3"/>
    </row>
    <row r="208" spans="1:9" x14ac:dyDescent="0.45">
      <c r="A208" t="s">
        <v>240</v>
      </c>
      <c r="B208">
        <v>4</v>
      </c>
      <c r="C208">
        <v>2001</v>
      </c>
      <c r="D208" s="1">
        <f>INDEX(LP!$D$8:$AC$37,MATCH(まとめ!B208,LP!$A$8:$A$36,0),MATCH(まとめ!C208,LP!$D$7:$AC$7,0))</f>
        <v>1382.6188971882339</v>
      </c>
      <c r="E208" s="1">
        <f>INDEX(K!$D$8:$AC$37,MATCH(まとめ!B208,K!$A$8:$A$36,0),MATCH(まとめ!C208,K!$D$7:$AC$7,0))</f>
        <v>115.3</v>
      </c>
      <c r="F208" s="1">
        <f ca="1">INDEX(NET!$D$8:$AC$37,MATCH(まとめ!B208,NET!$A$8:$A$36,0),MATCH(まとめ!C208,NET!$D$7:$AC$7,0))</f>
        <v>691.97570278566002</v>
      </c>
      <c r="G208" s="1">
        <f>INDEX(LH!$D$8:$AC$37,MATCH(まとめ!B208,LH!$A$8:$A$36,0),MATCH(まとめ!C208,LH!$D$7:$AC$7,0))</f>
        <v>186638.56</v>
      </c>
      <c r="H208" s="3"/>
      <c r="I208" s="3"/>
    </row>
    <row r="209" spans="1:9" x14ac:dyDescent="0.45">
      <c r="A209" t="s">
        <v>241</v>
      </c>
      <c r="B209">
        <v>5</v>
      </c>
      <c r="C209">
        <v>2001</v>
      </c>
      <c r="D209" s="1">
        <f>INDEX(LP!$D$8:$AC$37,MATCH(まとめ!B209,LP!$A$8:$A$36,0),MATCH(まとめ!C209,LP!$D$7:$AC$7,0))</f>
        <v>4686.9450504845499</v>
      </c>
      <c r="E209" s="1">
        <f>INDEX(K!$D$8:$AC$37,MATCH(まとめ!B209,K!$A$8:$A$36,0),MATCH(まとめ!C209,K!$D$7:$AC$7,0))</f>
        <v>47.4</v>
      </c>
      <c r="F209" s="1">
        <f ca="1">INDEX(NET!$D$8:$AC$37,MATCH(まとめ!B209,NET!$A$8:$A$36,0),MATCH(まとめ!C209,NET!$D$7:$AC$7,0))</f>
        <v>663.79624779551739</v>
      </c>
      <c r="G209" s="1">
        <f>INDEX(LH!$D$8:$AC$37,MATCH(まとめ!B209,LH!$A$8:$A$36,0),MATCH(まとめ!C209,LH!$D$7:$AC$7,0))</f>
        <v>59915.360000000001</v>
      </c>
      <c r="H209" s="3"/>
      <c r="I209" s="3"/>
    </row>
    <row r="210" spans="1:9" x14ac:dyDescent="0.45">
      <c r="A210" t="s">
        <v>181</v>
      </c>
      <c r="B210">
        <v>6</v>
      </c>
      <c r="C210">
        <v>2001</v>
      </c>
      <c r="D210" s="1">
        <f>INDEX(LP!$D$8:$AC$37,MATCH(まとめ!B210,LP!$A$8:$A$36,0),MATCH(まとめ!C210,LP!$D$7:$AC$7,0))</f>
        <v>10981.721245147346</v>
      </c>
      <c r="E210" s="1">
        <f>INDEX(K!$D$8:$AC$37,MATCH(まとめ!B210,K!$A$8:$A$36,0),MATCH(まとめ!C210,K!$D$7:$AC$7,0))</f>
        <v>778.3</v>
      </c>
      <c r="F210" s="1">
        <f ca="1">INDEX(NET!$D$8:$AC$37,MATCH(まとめ!B210,NET!$A$8:$A$36,0),MATCH(まとめ!C210,NET!$D$7:$AC$7,0))</f>
        <v>481.33442371640382</v>
      </c>
      <c r="G210" s="1">
        <f>INDEX(LH!$D$8:$AC$37,MATCH(まとめ!B210,LH!$A$8:$A$36,0),MATCH(まとめ!C210,LH!$D$7:$AC$7,0))</f>
        <v>78101.599999999991</v>
      </c>
      <c r="H210" s="3"/>
      <c r="I210" s="3"/>
    </row>
    <row r="211" spans="1:9" x14ac:dyDescent="0.45">
      <c r="A211" t="s">
        <v>182</v>
      </c>
      <c r="B211">
        <v>7</v>
      </c>
      <c r="C211">
        <v>2001</v>
      </c>
      <c r="D211" s="1">
        <f>INDEX(LP!$D$8:$AC$37,MATCH(まとめ!B211,LP!$A$8:$A$36,0),MATCH(まとめ!C211,LP!$D$7:$AC$7,0))</f>
        <v>113863.96474334295</v>
      </c>
      <c r="E211" s="1">
        <f>INDEX(K!$D$8:$AC$37,MATCH(まとめ!B211,K!$A$8:$A$36,0),MATCH(まとめ!C211,K!$D$7:$AC$7,0))</f>
        <v>142.4</v>
      </c>
      <c r="F211" s="1">
        <f ca="1">INDEX(NET!$D$8:$AC$37,MATCH(まとめ!B211,NET!$A$8:$A$36,0),MATCH(まとめ!C211,NET!$D$7:$AC$7,0))</f>
        <v>126.61991918845617</v>
      </c>
      <c r="G211" s="1">
        <f>INDEX(LH!$D$8:$AC$37,MATCH(まとめ!B211,LH!$A$8:$A$36,0),MATCH(まとめ!C211,LH!$D$7:$AC$7,0))</f>
        <v>6623.4299999999994</v>
      </c>
      <c r="H211" s="3"/>
      <c r="I211" s="3"/>
    </row>
    <row r="212" spans="1:9" x14ac:dyDescent="0.45">
      <c r="A212" t="s">
        <v>183</v>
      </c>
      <c r="B212">
        <v>8</v>
      </c>
      <c r="C212">
        <v>2001</v>
      </c>
      <c r="D212" s="1">
        <f>INDEX(LP!$D$8:$AC$37,MATCH(まとめ!B212,LP!$A$8:$A$36,0),MATCH(まとめ!C212,LP!$D$7:$AC$7,0))</f>
        <v>4004.903704456528</v>
      </c>
      <c r="E212" s="1">
        <f>INDEX(K!$D$8:$AC$37,MATCH(まとめ!B212,K!$A$8:$A$36,0),MATCH(まとめ!C212,K!$D$7:$AC$7,0))</f>
        <v>49</v>
      </c>
      <c r="F212" s="1">
        <f ca="1">INDEX(NET!$D$8:$AC$37,MATCH(まとめ!B212,NET!$A$8:$A$36,0),MATCH(まとめ!C212,NET!$D$7:$AC$7,0))</f>
        <v>712.96365299871684</v>
      </c>
      <c r="G212" s="1">
        <f>INDEX(LH!$D$8:$AC$37,MATCH(まとめ!B212,LH!$A$8:$A$36,0),MATCH(まとめ!C212,LH!$D$7:$AC$7,0))</f>
        <v>91310.56</v>
      </c>
      <c r="H212" s="3"/>
      <c r="I212" s="3"/>
    </row>
    <row r="213" spans="1:9" x14ac:dyDescent="0.45">
      <c r="A213" t="s">
        <v>184</v>
      </c>
      <c r="B213">
        <v>9</v>
      </c>
      <c r="C213">
        <v>2001</v>
      </c>
      <c r="D213" s="1">
        <f>INDEX(LP!$D$8:$AC$37,MATCH(まとめ!B213,LP!$A$8:$A$36,0),MATCH(まとめ!C213,LP!$D$7:$AC$7,0))</f>
        <v>9176.8773196400434</v>
      </c>
      <c r="E213" s="1">
        <f>INDEX(K!$D$8:$AC$37,MATCH(まとめ!B213,K!$A$8:$A$36,0),MATCH(まとめ!C213,K!$D$7:$AC$7,0))</f>
        <v>163.4</v>
      </c>
      <c r="F213" s="1">
        <f ca="1">INDEX(NET!$D$8:$AC$37,MATCH(まとめ!B213,NET!$A$8:$A$36,0),MATCH(まとめ!C213,NET!$D$7:$AC$7,0))</f>
        <v>291.03990403433221</v>
      </c>
      <c r="G213" s="1">
        <f>INDEX(LH!$D$8:$AC$37,MATCH(まとめ!B213,LH!$A$8:$A$36,0),MATCH(まとめ!C213,LH!$D$7:$AC$7,0))</f>
        <v>91264.16</v>
      </c>
      <c r="H213" s="3"/>
      <c r="I213" s="3"/>
    </row>
    <row r="214" spans="1:9" x14ac:dyDescent="0.45">
      <c r="A214" t="s">
        <v>185</v>
      </c>
      <c r="B214">
        <v>10</v>
      </c>
      <c r="C214">
        <v>2001</v>
      </c>
      <c r="D214" s="1">
        <f>INDEX(LP!$D$8:$AC$37,MATCH(まとめ!B214,LP!$A$8:$A$36,0),MATCH(まとめ!C214,LP!$D$7:$AC$7,0))</f>
        <v>3204.0283462093089</v>
      </c>
      <c r="E214" s="1">
        <f>INDEX(K!$D$8:$AC$37,MATCH(まとめ!B214,K!$A$8:$A$36,0),MATCH(まとめ!C214,K!$D$7:$AC$7,0))</f>
        <v>166.2</v>
      </c>
      <c r="F214" s="1">
        <f ca="1">INDEX(NET!$D$8:$AC$37,MATCH(まとめ!B214,NET!$A$8:$A$36,0),MATCH(まとめ!C214,NET!$D$7:$AC$7,0))</f>
        <v>647.3783529413414</v>
      </c>
      <c r="G214" s="1">
        <f>INDEX(LH!$D$8:$AC$37,MATCH(まとめ!B214,LH!$A$8:$A$36,0),MATCH(まとめ!C214,LH!$D$7:$AC$7,0))</f>
        <v>209817.12</v>
      </c>
      <c r="H214" s="3"/>
      <c r="I214" s="3"/>
    </row>
    <row r="215" spans="1:9" x14ac:dyDescent="0.45">
      <c r="A215" t="s">
        <v>242</v>
      </c>
      <c r="B215">
        <v>11</v>
      </c>
      <c r="C215">
        <v>2001</v>
      </c>
      <c r="D215" s="1">
        <f>INDEX(LP!$D$8:$AC$37,MATCH(まとめ!B215,LP!$A$8:$A$36,0),MATCH(まとめ!C215,LP!$D$7:$AC$7,0))</f>
        <v>3876.9661154085347</v>
      </c>
      <c r="E215" s="1">
        <f>INDEX(K!$D$8:$AC$37,MATCH(まとめ!B215,K!$A$8:$A$36,0),MATCH(まとめ!C215,K!$D$7:$AC$7,0))</f>
        <v>508.7</v>
      </c>
      <c r="F215" s="1">
        <f ca="1">INDEX(NET!$D$8:$AC$37,MATCH(まとめ!B215,NET!$A$8:$A$36,0),MATCH(まとめ!C215,NET!$D$7:$AC$7,0))</f>
        <v>681.50806481151812</v>
      </c>
      <c r="G215" s="1">
        <f>INDEX(LH!$D$8:$AC$37,MATCH(まとめ!B215,LH!$A$8:$A$36,0),MATCH(まとめ!C215,LH!$D$7:$AC$7,0))</f>
        <v>318241.11</v>
      </c>
      <c r="H215" s="3"/>
      <c r="I215" s="3"/>
    </row>
    <row r="216" spans="1:9" x14ac:dyDescent="0.45">
      <c r="A216" t="s">
        <v>243</v>
      </c>
      <c r="B216">
        <v>12</v>
      </c>
      <c r="C216">
        <v>2001</v>
      </c>
      <c r="D216" s="1">
        <f>INDEX(LP!$D$8:$AC$37,MATCH(まとめ!B216,LP!$A$8:$A$36,0),MATCH(まとめ!C216,LP!$D$7:$AC$7,0))</f>
        <v>1005.6671255988048</v>
      </c>
      <c r="E216" s="1">
        <f>INDEX(K!$D$8:$AC$37,MATCH(まとめ!B216,K!$A$8:$A$36,0),MATCH(まとめ!C216,K!$D$7:$AC$7,0))</f>
        <v>276</v>
      </c>
      <c r="F216" s="1">
        <f ca="1">INDEX(NET!$D$8:$AC$37,MATCH(まとめ!B216,NET!$A$8:$A$36,0),MATCH(まとめ!C216,NET!$D$7:$AC$7,0))</f>
        <v>517.24463199120351</v>
      </c>
      <c r="G216" s="1">
        <f>INDEX(LH!$D$8:$AC$37,MATCH(まとめ!B216,LH!$A$8:$A$36,0),MATCH(まとめ!C216,LH!$D$7:$AC$7,0))</f>
        <v>134050.32</v>
      </c>
      <c r="H216" s="3"/>
      <c r="I216" s="3"/>
    </row>
    <row r="217" spans="1:9" x14ac:dyDescent="0.45">
      <c r="A217" t="s">
        <v>188</v>
      </c>
      <c r="B217">
        <v>13</v>
      </c>
      <c r="C217">
        <v>2001</v>
      </c>
      <c r="D217" s="1">
        <f>INDEX(LP!$D$8:$AC$37,MATCH(まとめ!B217,LP!$A$8:$A$36,0),MATCH(まとめ!C217,LP!$D$7:$AC$7,0))</f>
        <v>3131.5166582711795</v>
      </c>
      <c r="E217" s="1">
        <f>INDEX(K!$D$8:$AC$37,MATCH(まとめ!B217,K!$A$8:$A$36,0),MATCH(まとめ!C217,K!$D$7:$AC$7,0))</f>
        <v>2212.6</v>
      </c>
      <c r="F217" s="1">
        <f ca="1">INDEX(NET!$D$8:$AC$37,MATCH(まとめ!B217,NET!$A$8:$A$36,0),MATCH(まとめ!C217,NET!$D$7:$AC$7,0))</f>
        <v>698.26357764000534</v>
      </c>
      <c r="G217" s="1">
        <f>INDEX(LH!$D$8:$AC$37,MATCH(まとめ!B217,LH!$A$8:$A$36,0),MATCH(まとめ!C217,LH!$D$7:$AC$7,0))</f>
        <v>147698.4</v>
      </c>
      <c r="H217" s="3"/>
      <c r="I217" s="3"/>
    </row>
    <row r="218" spans="1:9" x14ac:dyDescent="0.45">
      <c r="A218" t="s">
        <v>244</v>
      </c>
      <c r="B218">
        <v>14</v>
      </c>
      <c r="C218">
        <v>2001</v>
      </c>
      <c r="D218" s="1">
        <f>INDEX(LP!$D$8:$AC$37,MATCH(まとめ!B218,LP!$A$8:$A$36,0),MATCH(まとめ!C218,LP!$D$7:$AC$7,0))</f>
        <v>1971.7136229534042</v>
      </c>
      <c r="E218" s="1">
        <f>INDEX(K!$D$8:$AC$37,MATCH(まとめ!B218,K!$A$8:$A$36,0),MATCH(まとめ!C218,K!$D$7:$AC$7,0))</f>
        <v>188.4</v>
      </c>
      <c r="F218" s="1">
        <f ca="1">INDEX(NET!$D$8:$AC$37,MATCH(まとめ!B218,NET!$A$8:$A$36,0),MATCH(まとめ!C218,NET!$D$7:$AC$7,0))</f>
        <v>780.72801350628936</v>
      </c>
      <c r="G218" s="1">
        <f>INDEX(LH!$D$8:$AC$37,MATCH(まとめ!B218,LH!$A$8:$A$36,0),MATCH(まとめ!C218,LH!$D$7:$AC$7,0))</f>
        <v>71044.800000000003</v>
      </c>
      <c r="H218" s="3"/>
      <c r="I218" s="3"/>
    </row>
    <row r="219" spans="1:9" x14ac:dyDescent="0.45">
      <c r="A219" t="s">
        <v>190</v>
      </c>
      <c r="B219">
        <v>15</v>
      </c>
      <c r="C219">
        <v>2001</v>
      </c>
      <c r="D219" s="1">
        <f>INDEX(LP!$D$8:$AC$37,MATCH(まとめ!B219,LP!$A$8:$A$36,0),MATCH(まとめ!C219,LP!$D$7:$AC$7,0))</f>
        <v>6168.0053663843282</v>
      </c>
      <c r="E219" s="1">
        <f>INDEX(K!$D$8:$AC$37,MATCH(まとめ!B219,K!$A$8:$A$36,0),MATCH(まとめ!C219,K!$D$7:$AC$7,0))</f>
        <v>448.9</v>
      </c>
      <c r="F219" s="1">
        <f ca="1">INDEX(NET!$D$8:$AC$37,MATCH(まとめ!B219,NET!$A$8:$A$36,0),MATCH(まとめ!C219,NET!$D$7:$AC$7,0))</f>
        <v>417.37233146778226</v>
      </c>
      <c r="G219" s="1">
        <f>INDEX(LH!$D$8:$AC$37,MATCH(まとめ!B219,LH!$A$8:$A$36,0),MATCH(まとめ!C219,LH!$D$7:$AC$7,0))</f>
        <v>215787.75</v>
      </c>
      <c r="H219" s="3"/>
      <c r="I219" s="3"/>
    </row>
    <row r="220" spans="1:9" x14ac:dyDescent="0.45">
      <c r="A220" t="s">
        <v>245</v>
      </c>
      <c r="B220">
        <v>16</v>
      </c>
      <c r="C220">
        <v>2001</v>
      </c>
      <c r="D220" s="1">
        <f>INDEX(LP!$D$8:$AC$37,MATCH(まとめ!B220,LP!$A$8:$A$36,0),MATCH(まとめ!C220,LP!$D$7:$AC$7,0))</f>
        <v>1854.8219959973374</v>
      </c>
      <c r="E220" s="1">
        <f>INDEX(K!$D$8:$AC$37,MATCH(まとめ!B220,K!$A$8:$A$36,0),MATCH(まとめ!C220,K!$D$7:$AC$7,0))</f>
        <v>699.7</v>
      </c>
      <c r="F220" s="1">
        <f ca="1">INDEX(NET!$D$8:$AC$37,MATCH(まとめ!B220,NET!$A$8:$A$36,0),MATCH(まとめ!C220,NET!$D$7:$AC$7,0))</f>
        <v>750.38720737074652</v>
      </c>
      <c r="G220" s="1">
        <f>INDEX(LH!$D$8:$AC$37,MATCH(まとめ!B220,LH!$A$8:$A$36,0),MATCH(まとめ!C220,LH!$D$7:$AC$7,0))</f>
        <v>425911.49</v>
      </c>
      <c r="H220" s="3"/>
      <c r="I220" s="3"/>
    </row>
    <row r="221" spans="1:9" x14ac:dyDescent="0.45">
      <c r="A221" t="s">
        <v>246</v>
      </c>
      <c r="B221">
        <v>17</v>
      </c>
      <c r="C221">
        <v>2001</v>
      </c>
      <c r="D221" s="1">
        <f>INDEX(LP!$D$8:$AC$37,MATCH(まとめ!B221,LP!$A$8:$A$36,0),MATCH(まとめ!C221,LP!$D$7:$AC$7,0))</f>
        <v>17124.043009026442</v>
      </c>
      <c r="E221" s="1">
        <f>INDEX(K!$D$8:$AC$37,MATCH(まとめ!B221,K!$A$8:$A$36,0),MATCH(まとめ!C221,K!$D$7:$AC$7,0))</f>
        <v>189.5</v>
      </c>
      <c r="F221" s="1">
        <f ca="1">INDEX(NET!$D$8:$AC$37,MATCH(まとめ!B221,NET!$A$8:$A$36,0),MATCH(まとめ!C221,NET!$D$7:$AC$7,0))</f>
        <v>681.73629266730802</v>
      </c>
      <c r="G221" s="1">
        <f>INDEX(LH!$D$8:$AC$37,MATCH(まとめ!B221,LH!$A$8:$A$36,0),MATCH(まとめ!C221,LH!$D$7:$AC$7,0))</f>
        <v>108134.51000000001</v>
      </c>
      <c r="H221" s="3"/>
      <c r="I221" s="3"/>
    </row>
    <row r="222" spans="1:9" x14ac:dyDescent="0.45">
      <c r="A222" t="s">
        <v>193</v>
      </c>
      <c r="B222">
        <v>18</v>
      </c>
      <c r="C222">
        <v>2001</v>
      </c>
      <c r="D222" s="1">
        <f>INDEX(LP!$D$8:$AC$37,MATCH(まとめ!B222,LP!$A$8:$A$36,0),MATCH(まとめ!C222,LP!$D$7:$AC$7,0))</f>
        <v>2864.0924452696077</v>
      </c>
      <c r="E222" s="1">
        <f>INDEX(K!$D$8:$AC$37,MATCH(まとめ!B222,K!$A$8:$A$36,0),MATCH(まとめ!C222,K!$D$7:$AC$7,0))</f>
        <v>297.89999999999998</v>
      </c>
      <c r="F222" s="1">
        <f ca="1">INDEX(NET!$D$8:$AC$37,MATCH(まとめ!B222,NET!$A$8:$A$36,0),MATCH(まとめ!C222,NET!$D$7:$AC$7,0))</f>
        <v>888.04676818450662</v>
      </c>
      <c r="G222" s="1">
        <f>INDEX(LH!$D$8:$AC$37,MATCH(まとめ!B222,LH!$A$8:$A$36,0),MATCH(まとめ!C222,LH!$D$7:$AC$7,0))</f>
        <v>1257340.7</v>
      </c>
      <c r="H222" s="3"/>
      <c r="I222" s="3"/>
    </row>
    <row r="223" spans="1:9" x14ac:dyDescent="0.45">
      <c r="A223" t="s">
        <v>194</v>
      </c>
      <c r="B223">
        <v>19</v>
      </c>
      <c r="C223">
        <v>2001</v>
      </c>
      <c r="D223" s="1">
        <f>INDEX(LP!$D$8:$AC$37,MATCH(まとめ!B223,LP!$A$8:$A$36,0),MATCH(まとめ!C223,LP!$D$7:$AC$7,0))</f>
        <v>3650.4078470481436</v>
      </c>
      <c r="E223" s="1">
        <f>INDEX(K!$D$8:$AC$37,MATCH(まとめ!B223,K!$A$8:$A$36,0),MATCH(まとめ!C223,K!$D$7:$AC$7,0))</f>
        <v>2296.5</v>
      </c>
      <c r="F223" s="1">
        <f ca="1">INDEX(NET!$D$8:$AC$37,MATCH(まとめ!B223,NET!$A$8:$A$36,0),MATCH(まとめ!C223,NET!$D$7:$AC$7,0))</f>
        <v>1299.2527413179523</v>
      </c>
      <c r="G223" s="1">
        <f>INDEX(LH!$D$8:$AC$37,MATCH(まとめ!B223,LH!$A$8:$A$36,0),MATCH(まとめ!C223,LH!$D$7:$AC$7,0))</f>
        <v>1949609.55</v>
      </c>
      <c r="H223" s="3"/>
      <c r="I223" s="3"/>
    </row>
    <row r="224" spans="1:9" x14ac:dyDescent="0.45">
      <c r="A224" t="s">
        <v>195</v>
      </c>
      <c r="B224">
        <v>20</v>
      </c>
      <c r="C224">
        <v>2001</v>
      </c>
      <c r="D224" s="1">
        <f>INDEX(LP!$D$8:$AC$37,MATCH(まとめ!B224,LP!$A$8:$A$36,0),MATCH(まとめ!C224,LP!$D$7:$AC$7,0))</f>
        <v>3592.3509788257188</v>
      </c>
      <c r="E224" s="1">
        <f>INDEX(K!$D$8:$AC$37,MATCH(まとめ!B224,K!$A$8:$A$36,0),MATCH(まとめ!C224,K!$D$7:$AC$7,0))</f>
        <v>873.4</v>
      </c>
      <c r="F224" s="1">
        <f ca="1">INDEX(NET!$D$8:$AC$37,MATCH(まとめ!B224,NET!$A$8:$A$36,0),MATCH(まとめ!C224,NET!$D$7:$AC$7,0))</f>
        <v>764.55270184712663</v>
      </c>
      <c r="G224" s="1">
        <f>INDEX(LH!$D$8:$AC$37,MATCH(まとめ!B224,LH!$A$8:$A$36,0),MATCH(まとめ!C224,LH!$D$7:$AC$7,0))</f>
        <v>741472.65</v>
      </c>
      <c r="H224" s="3"/>
      <c r="I224" s="3"/>
    </row>
    <row r="225" spans="1:9" x14ac:dyDescent="0.45">
      <c r="A225" t="s">
        <v>247</v>
      </c>
      <c r="B225">
        <v>21</v>
      </c>
      <c r="C225">
        <v>2001</v>
      </c>
      <c r="D225" s="1">
        <f>INDEX(LP!$D$8:$AC$37,MATCH(まとめ!B225,LP!$A$8:$A$36,0),MATCH(まとめ!C225,LP!$D$7:$AC$7,0))</f>
        <v>2634.7867470513061</v>
      </c>
      <c r="E225" s="1">
        <f>INDEX(K!$D$8:$AC$37,MATCH(まとめ!B225,K!$A$8:$A$36,0),MATCH(まとめ!C225,K!$D$7:$AC$7,0))</f>
        <v>463.9</v>
      </c>
      <c r="F225" s="1">
        <f ca="1">INDEX(NET!$D$8:$AC$37,MATCH(まとめ!B225,NET!$A$8:$A$36,0),MATCH(まとめ!C225,NET!$D$7:$AC$7,0))</f>
        <v>994.46637057119517</v>
      </c>
      <c r="G225" s="1">
        <f>INDEX(LH!$D$8:$AC$37,MATCH(まとめ!B225,LH!$A$8:$A$36,0),MATCH(まとめ!C225,LH!$D$7:$AC$7,0))</f>
        <v>663317.44000000006</v>
      </c>
      <c r="H225" s="3"/>
      <c r="I225" s="3"/>
    </row>
    <row r="226" spans="1:9" x14ac:dyDescent="0.45">
      <c r="A226" t="s">
        <v>248</v>
      </c>
      <c r="B226">
        <v>22</v>
      </c>
      <c r="C226">
        <v>2001</v>
      </c>
      <c r="D226" s="1">
        <f>INDEX(LP!$D$8:$AC$37,MATCH(まとめ!B226,LP!$A$8:$A$36,0),MATCH(まとめ!C226,LP!$D$7:$AC$7,0))</f>
        <v>7913.7972994688371</v>
      </c>
      <c r="E226" s="1">
        <f>INDEX(K!$D$8:$AC$37,MATCH(まとめ!B226,K!$A$8:$A$36,0),MATCH(まとめ!C226,K!$D$7:$AC$7,0))</f>
        <v>4240.6000000000004</v>
      </c>
      <c r="F226" s="1">
        <f ca="1">INDEX(NET!$D$8:$AC$37,MATCH(まとめ!B226,NET!$A$8:$A$36,0),MATCH(まとめ!C226,NET!$D$7:$AC$7,0))</f>
        <v>752.37000786587566</v>
      </c>
      <c r="G226" s="1">
        <f>INDEX(LH!$D$8:$AC$37,MATCH(まとめ!B226,LH!$A$8:$A$36,0),MATCH(まとめ!C226,LH!$D$7:$AC$7,0))</f>
        <v>279164.33999999997</v>
      </c>
      <c r="H226" s="3"/>
      <c r="I226" s="3"/>
    </row>
    <row r="227" spans="1:9" x14ac:dyDescent="0.45">
      <c r="A227" t="s">
        <v>198</v>
      </c>
      <c r="B227">
        <v>23</v>
      </c>
      <c r="C227">
        <v>2001</v>
      </c>
      <c r="D227" s="1">
        <f>INDEX(LP!$D$8:$AC$37,MATCH(まとめ!B227,LP!$A$8:$A$36,0),MATCH(まとめ!C227,LP!$D$7:$AC$7,0))</f>
        <v>7281.2181388447434</v>
      </c>
      <c r="E227" s="1">
        <f>INDEX(K!$D$8:$AC$37,MATCH(まとめ!B227,K!$A$8:$A$36,0),MATCH(まとめ!C227,K!$D$7:$AC$7,0))</f>
        <v>3937.2</v>
      </c>
      <c r="F227" s="1">
        <f ca="1">INDEX(NET!$D$8:$AC$37,MATCH(まとめ!B227,NET!$A$8:$A$36,0),MATCH(まとめ!C227,NET!$D$7:$AC$7,0))</f>
        <v>1431.2359091027947</v>
      </c>
      <c r="G227" s="1">
        <f>INDEX(LH!$D$8:$AC$37,MATCH(まとめ!B227,LH!$A$8:$A$36,0),MATCH(まとめ!C227,LH!$D$7:$AC$7,0))</f>
        <v>306819.53999999998</v>
      </c>
      <c r="H227" s="3"/>
      <c r="I227" s="3"/>
    </row>
    <row r="228" spans="1:9" x14ac:dyDescent="0.45">
      <c r="A228" t="s">
        <v>199</v>
      </c>
      <c r="B228">
        <v>24</v>
      </c>
      <c r="C228">
        <v>2001</v>
      </c>
      <c r="D228" s="1">
        <f>INDEX(LP!$D$8:$AC$37,MATCH(まとめ!B228,LP!$A$8:$A$36,0),MATCH(まとめ!C228,LP!$D$7:$AC$7,0))</f>
        <v>27350.591162688441</v>
      </c>
      <c r="E228" s="1">
        <f>INDEX(K!$D$8:$AC$37,MATCH(まとめ!B228,K!$A$8:$A$36,0),MATCH(まとめ!C228,K!$D$7:$AC$7,0))</f>
        <v>223</v>
      </c>
      <c r="F228" s="1">
        <f ca="1">INDEX(NET!$D$8:$AC$37,MATCH(まとめ!B228,NET!$A$8:$A$36,0),MATCH(まとめ!C228,NET!$D$7:$AC$7,0))</f>
        <v>2390.1719939783329</v>
      </c>
      <c r="G228" s="1">
        <f>INDEX(LH!$D$8:$AC$37,MATCH(まとめ!B228,LH!$A$8:$A$36,0),MATCH(まとめ!C228,LH!$D$7:$AC$7,0))</f>
        <v>200041.37999999998</v>
      </c>
      <c r="H228" s="3"/>
      <c r="I228" s="3"/>
    </row>
    <row r="229" spans="1:9" x14ac:dyDescent="0.45">
      <c r="A229" t="s">
        <v>200</v>
      </c>
      <c r="B229">
        <v>25</v>
      </c>
      <c r="C229">
        <v>2001</v>
      </c>
      <c r="D229" s="1">
        <f>INDEX(LP!$D$8:$AC$37,MATCH(まとめ!B229,LP!$A$8:$A$36,0),MATCH(まとめ!C229,LP!$D$7:$AC$7,0))</f>
        <v>2850.8099370069062</v>
      </c>
      <c r="E229" s="1">
        <f>INDEX(K!$D$8:$AC$37,MATCH(まとめ!B229,K!$A$8:$A$36,0),MATCH(まとめ!C229,K!$D$7:$AC$7,0))</f>
        <v>1358.6</v>
      </c>
      <c r="F229" s="1">
        <f ca="1">INDEX(NET!$D$8:$AC$37,MATCH(まとめ!B229,NET!$A$8:$A$36,0),MATCH(まとめ!C229,NET!$D$7:$AC$7,0))</f>
        <v>1522.9854534052051</v>
      </c>
      <c r="G229" s="1">
        <f>INDEX(LH!$D$8:$AC$37,MATCH(まとめ!B229,LH!$A$8:$A$36,0),MATCH(まとめ!C229,LH!$D$7:$AC$7,0))</f>
        <v>941023.8</v>
      </c>
      <c r="H229" s="3"/>
      <c r="I229" s="3"/>
    </row>
    <row r="230" spans="1:9" x14ac:dyDescent="0.45">
      <c r="A230" t="s">
        <v>249</v>
      </c>
      <c r="B230">
        <v>26</v>
      </c>
      <c r="C230">
        <v>2001</v>
      </c>
      <c r="D230" s="1">
        <f>INDEX(LP!$D$8:$AC$37,MATCH(まとめ!B230,LP!$A$8:$A$36,0),MATCH(まとめ!C230,LP!$D$7:$AC$7,0))</f>
        <v>6609.6162684729079</v>
      </c>
      <c r="E230" s="1">
        <f>INDEX(K!$D$8:$AC$37,MATCH(まとめ!B230,K!$A$8:$A$36,0),MATCH(まとめ!C230,K!$D$7:$AC$7,0))</f>
        <v>1156.7</v>
      </c>
      <c r="F230" s="1">
        <f ca="1">INDEX(NET!$D$8:$AC$37,MATCH(まとめ!B230,NET!$A$8:$A$36,0),MATCH(まとめ!C230,NET!$D$7:$AC$7,0))</f>
        <v>1713.0389220650422</v>
      </c>
      <c r="G230" s="1">
        <f>INDEX(LH!$D$8:$AC$37,MATCH(まとめ!B230,LH!$A$8:$A$36,0),MATCH(まとめ!C230,LH!$D$7:$AC$7,0))</f>
        <v>386961.95</v>
      </c>
      <c r="H230" s="3"/>
      <c r="I230" s="3"/>
    </row>
    <row r="231" spans="1:9" x14ac:dyDescent="0.45">
      <c r="A231" t="s">
        <v>250</v>
      </c>
      <c r="B231">
        <v>27</v>
      </c>
      <c r="C231">
        <v>2001</v>
      </c>
      <c r="D231" s="1">
        <f>INDEX(LP!$D$8:$AC$37,MATCH(まとめ!B231,LP!$A$8:$A$36,0),MATCH(まとめ!C231,LP!$D$7:$AC$7,0))</f>
        <v>5395.2069359487969</v>
      </c>
      <c r="E231" s="1">
        <f>INDEX(K!$D$8:$AC$37,MATCH(まとめ!B231,K!$A$8:$A$36,0),MATCH(まとめ!C231,K!$D$7:$AC$7,0))</f>
        <v>310.7</v>
      </c>
      <c r="F231" s="1">
        <f ca="1">INDEX(NET!$D$8:$AC$37,MATCH(まとめ!B231,NET!$A$8:$A$36,0),MATCH(まとめ!C231,NET!$D$7:$AC$7,0))</f>
        <v>1366.6998715913012</v>
      </c>
      <c r="G231" s="1">
        <f>INDEX(LH!$D$8:$AC$37,MATCH(まとめ!B231,LH!$A$8:$A$36,0),MATCH(まとめ!C231,LH!$D$7:$AC$7,0))</f>
        <v>322936.64</v>
      </c>
      <c r="H231" s="3"/>
      <c r="I231" s="3"/>
    </row>
    <row r="232" spans="1:9" x14ac:dyDescent="0.45">
      <c r="A232" t="s">
        <v>251</v>
      </c>
      <c r="B232">
        <v>28</v>
      </c>
      <c r="C232">
        <v>2001</v>
      </c>
      <c r="D232" s="1">
        <f>INDEX(LP!$D$8:$AC$37,MATCH(まとめ!B232,LP!$A$8:$A$36,0),MATCH(まとめ!C232,LP!$D$7:$AC$7,0))</f>
        <v>3370.0525133806782</v>
      </c>
      <c r="E232" s="1">
        <f>INDEX(K!$D$8:$AC$37,MATCH(まとめ!B232,K!$A$8:$A$36,0),MATCH(まとめ!C232,K!$D$7:$AC$7,0))</f>
        <v>1325.7</v>
      </c>
      <c r="F232" s="1">
        <f ca="1">INDEX(NET!$D$8:$AC$37,MATCH(まとめ!B232,NET!$A$8:$A$36,0),MATCH(まとめ!C232,NET!$D$7:$AC$7,0))</f>
        <v>1110.2671812779572</v>
      </c>
      <c r="G232" s="1">
        <f>INDEX(LH!$D$8:$AC$37,MATCH(まとめ!B232,LH!$A$8:$A$36,0),MATCH(まとめ!C232,LH!$D$7:$AC$7,0))</f>
        <v>813209.88</v>
      </c>
      <c r="H232" s="3"/>
      <c r="I232" s="3"/>
    </row>
    <row r="233" spans="1:9" x14ac:dyDescent="0.45">
      <c r="A233" t="s">
        <v>204</v>
      </c>
      <c r="B233">
        <v>29</v>
      </c>
      <c r="C233">
        <v>2001</v>
      </c>
      <c r="D233" s="1">
        <f>INDEX(LP!$D$8:$AC$37,MATCH(まとめ!B233,LP!$A$8:$A$36,0),MATCH(まとめ!C233,LP!$D$7:$AC$7,0))</f>
        <v>2621.7158052225618</v>
      </c>
      <c r="E233" s="1">
        <f>INDEX(K!$D$8:$AC$37,MATCH(まとめ!B233,K!$A$8:$A$36,0),MATCH(まとめ!C233,K!$D$7:$AC$7,0))</f>
        <v>465.7</v>
      </c>
      <c r="F233" s="1">
        <f ca="1">INDEX(NET!$D$8:$AC$37,MATCH(まとめ!B233,NET!$A$8:$A$36,0),MATCH(まとめ!C233,NET!$D$7:$AC$7,0))</f>
        <v>1110.5254221520875</v>
      </c>
      <c r="G233" s="1">
        <f>INDEX(LH!$D$8:$AC$37,MATCH(まとめ!B233,LH!$A$8:$A$36,0),MATCH(まとめ!C233,LH!$D$7:$AC$7,0))</f>
        <v>1020209.7399999999</v>
      </c>
      <c r="H233" s="3"/>
      <c r="I233" s="3"/>
    </row>
    <row r="234" spans="1:9" x14ac:dyDescent="0.45">
      <c r="A234" t="s">
        <v>176</v>
      </c>
      <c r="B234">
        <v>1</v>
      </c>
      <c r="C234">
        <v>2002</v>
      </c>
      <c r="D234" s="1">
        <f>INDEX(LP!$D$8:$AC$37,MATCH(まとめ!B234,LP!$A$8:$A$36,0),MATCH(まとめ!C234,LP!$D$7:$AC$7,0))</f>
        <v>1191.6250341071998</v>
      </c>
      <c r="E234" s="1">
        <f>INDEX(K!$D$8:$AC$37,MATCH(まとめ!B234,K!$A$8:$A$36,0),MATCH(まとめ!C234,K!$D$7:$AC$7,0))</f>
        <v>275.8</v>
      </c>
      <c r="F234" s="1">
        <f ca="1">INDEX(NET!$D$8:$AC$37,MATCH(まとめ!B234,NET!$A$8:$A$36,0),MATCH(まとめ!C234,NET!$D$7:$AC$7,0))</f>
        <v>767.70710489695512</v>
      </c>
      <c r="G234" s="1">
        <f>INDEX(LH!$D$8:$AC$37,MATCH(まとめ!B234,LH!$A$8:$A$36,0),MATCH(まとめ!C234,LH!$D$7:$AC$7,0))</f>
        <v>658218.79999999993</v>
      </c>
      <c r="H234" s="3"/>
      <c r="I234" s="3"/>
    </row>
    <row r="235" spans="1:9" x14ac:dyDescent="0.45">
      <c r="A235" t="s">
        <v>177</v>
      </c>
      <c r="B235">
        <v>2</v>
      </c>
      <c r="C235">
        <v>2002</v>
      </c>
      <c r="D235" s="1">
        <f>INDEX(LP!$D$8:$AC$37,MATCH(まとめ!B235,LP!$A$8:$A$36,0),MATCH(まとめ!C235,LP!$D$7:$AC$7,0))</f>
        <v>8133.1619932562298</v>
      </c>
      <c r="E235" s="1">
        <f>INDEX(K!$D$8:$AC$37,MATCH(まとめ!B235,K!$A$8:$A$36,0),MATCH(まとめ!C235,K!$D$7:$AC$7,0))</f>
        <v>9</v>
      </c>
      <c r="F235" s="1">
        <f ca="1">INDEX(NET!$D$8:$AC$37,MATCH(まとめ!B235,NET!$A$8:$A$36,0),MATCH(まとめ!C235,NET!$D$7:$AC$7,0))</f>
        <v>1217.4446040190901</v>
      </c>
      <c r="G235" s="1">
        <f>INDEX(LH!$D$8:$AC$37,MATCH(まとめ!B235,LH!$A$8:$A$36,0),MATCH(まとめ!C235,LH!$D$7:$AC$7,0))</f>
        <v>12746.580000000002</v>
      </c>
      <c r="H235" s="3"/>
      <c r="I235" s="3"/>
    </row>
    <row r="236" spans="1:9" x14ac:dyDescent="0.45">
      <c r="A236" t="s">
        <v>178</v>
      </c>
      <c r="B236">
        <v>3</v>
      </c>
      <c r="C236">
        <v>2002</v>
      </c>
      <c r="D236" s="1">
        <f>INDEX(LP!$D$8:$AC$37,MATCH(まとめ!B236,LP!$A$8:$A$36,0),MATCH(まとめ!C236,LP!$D$7:$AC$7,0))</f>
        <v>4823.485986667506</v>
      </c>
      <c r="E236" s="1">
        <f>INDEX(K!$D$8:$AC$37,MATCH(まとめ!B236,K!$A$8:$A$36,0),MATCH(まとめ!C236,K!$D$7:$AC$7,0))</f>
        <v>316.3</v>
      </c>
      <c r="F236" s="1">
        <f ca="1">INDEX(NET!$D$8:$AC$37,MATCH(まとめ!B236,NET!$A$8:$A$36,0),MATCH(まとめ!C236,NET!$D$7:$AC$7,0))</f>
        <v>705.94465563259985</v>
      </c>
      <c r="G236" s="1">
        <f>INDEX(LH!$D$8:$AC$37,MATCH(まとめ!B236,LH!$A$8:$A$36,0),MATCH(まとめ!C236,LH!$D$7:$AC$7,0))</f>
        <v>299447.32999999996</v>
      </c>
      <c r="H236" s="3"/>
      <c r="I236" s="3"/>
    </row>
    <row r="237" spans="1:9" x14ac:dyDescent="0.45">
      <c r="A237" t="s">
        <v>240</v>
      </c>
      <c r="B237">
        <v>4</v>
      </c>
      <c r="C237">
        <v>2002</v>
      </c>
      <c r="D237" s="1">
        <f>INDEX(LP!$D$8:$AC$37,MATCH(まとめ!B237,LP!$A$8:$A$36,0),MATCH(まとめ!C237,LP!$D$7:$AC$7,0))</f>
        <v>1405.4040658493009</v>
      </c>
      <c r="E237" s="1">
        <f>INDEX(K!$D$8:$AC$37,MATCH(まとめ!B237,K!$A$8:$A$36,0),MATCH(まとめ!C237,K!$D$7:$AC$7,0))</f>
        <v>119.7</v>
      </c>
      <c r="F237" s="1">
        <f ca="1">INDEX(NET!$D$8:$AC$37,MATCH(まとめ!B237,NET!$A$8:$A$36,0),MATCH(まとめ!C237,NET!$D$7:$AC$7,0))</f>
        <v>740.29837135791843</v>
      </c>
      <c r="G237" s="1">
        <f>INDEX(LH!$D$8:$AC$37,MATCH(まとめ!B237,LH!$A$8:$A$36,0),MATCH(まとめ!C237,LH!$D$7:$AC$7,0))</f>
        <v>166251.12</v>
      </c>
      <c r="H237" s="3"/>
      <c r="I237" s="3"/>
    </row>
    <row r="238" spans="1:9" x14ac:dyDescent="0.45">
      <c r="A238" t="s">
        <v>241</v>
      </c>
      <c r="B238">
        <v>5</v>
      </c>
      <c r="C238">
        <v>2002</v>
      </c>
      <c r="D238" s="1">
        <f>INDEX(LP!$D$8:$AC$37,MATCH(まとめ!B238,LP!$A$8:$A$36,0),MATCH(まとめ!C238,LP!$D$7:$AC$7,0))</f>
        <v>4462.9253428136108</v>
      </c>
      <c r="E238" s="1">
        <f>INDEX(K!$D$8:$AC$37,MATCH(まとめ!B238,K!$A$8:$A$36,0),MATCH(まとめ!C238,K!$D$7:$AC$7,0))</f>
        <v>50.5</v>
      </c>
      <c r="F238" s="1">
        <f ca="1">INDEX(NET!$D$8:$AC$37,MATCH(まとめ!B238,NET!$A$8:$A$36,0),MATCH(まとめ!C238,NET!$D$7:$AC$7,0))</f>
        <v>707.14790639178864</v>
      </c>
      <c r="G238" s="1">
        <f>INDEX(LH!$D$8:$AC$37,MATCH(まとめ!B238,LH!$A$8:$A$36,0),MATCH(まとめ!C238,LH!$D$7:$AC$7,0))</f>
        <v>58282.400000000001</v>
      </c>
      <c r="H238" s="3"/>
      <c r="I238" s="3"/>
    </row>
    <row r="239" spans="1:9" x14ac:dyDescent="0.45">
      <c r="A239" t="s">
        <v>181</v>
      </c>
      <c r="B239">
        <v>6</v>
      </c>
      <c r="C239">
        <v>2002</v>
      </c>
      <c r="D239" s="1">
        <f>INDEX(LP!$D$8:$AC$37,MATCH(まとめ!B239,LP!$A$8:$A$36,0),MATCH(まとめ!C239,LP!$D$7:$AC$7,0))</f>
        <v>11903.162389563025</v>
      </c>
      <c r="E239" s="1">
        <f>INDEX(K!$D$8:$AC$37,MATCH(まとめ!B239,K!$A$8:$A$36,0),MATCH(まとめ!C239,K!$D$7:$AC$7,0))</f>
        <v>842.3</v>
      </c>
      <c r="F239" s="1">
        <f ca="1">INDEX(NET!$D$8:$AC$37,MATCH(まとめ!B239,NET!$A$8:$A$36,0),MATCH(まとめ!C239,NET!$D$7:$AC$7,0))</f>
        <v>514.02979368476497</v>
      </c>
      <c r="G239" s="1">
        <f>INDEX(LH!$D$8:$AC$37,MATCH(まとめ!B239,LH!$A$8:$A$36,0),MATCH(まとめ!C239,LH!$D$7:$AC$7,0))</f>
        <v>74799.45</v>
      </c>
      <c r="H239" s="3"/>
      <c r="I239" s="3"/>
    </row>
    <row r="240" spans="1:9" x14ac:dyDescent="0.45">
      <c r="A240" t="s">
        <v>182</v>
      </c>
      <c r="B240">
        <v>7</v>
      </c>
      <c r="C240">
        <v>2002</v>
      </c>
      <c r="D240" s="1">
        <f>INDEX(LP!$D$8:$AC$37,MATCH(まとめ!B240,LP!$A$8:$A$36,0),MATCH(まとめ!C240,LP!$D$7:$AC$7,0))</f>
        <v>108812.22600601257</v>
      </c>
      <c r="E240" s="1">
        <f>INDEX(K!$D$8:$AC$37,MATCH(まとめ!B240,K!$A$8:$A$36,0),MATCH(まとめ!C240,K!$D$7:$AC$7,0))</f>
        <v>155.9</v>
      </c>
      <c r="F240" s="1">
        <f ca="1">INDEX(NET!$D$8:$AC$37,MATCH(まとめ!B240,NET!$A$8:$A$36,0),MATCH(まとめ!C240,NET!$D$7:$AC$7,0))</f>
        <v>134.80296267598169</v>
      </c>
      <c r="G240" s="1">
        <f>INDEX(LH!$D$8:$AC$37,MATCH(まとめ!B240,LH!$A$8:$A$36,0),MATCH(まとめ!C240,LH!$D$7:$AC$7,0))</f>
        <v>6213.64</v>
      </c>
      <c r="H240" s="3"/>
      <c r="I240" s="3"/>
    </row>
    <row r="241" spans="1:9" x14ac:dyDescent="0.45">
      <c r="A241" t="s">
        <v>183</v>
      </c>
      <c r="B241">
        <v>8</v>
      </c>
      <c r="C241">
        <v>2002</v>
      </c>
      <c r="D241" s="1">
        <f>INDEX(LP!$D$8:$AC$37,MATCH(まとめ!B241,LP!$A$8:$A$36,0),MATCH(まとめ!C241,LP!$D$7:$AC$7,0))</f>
        <v>4236.9087363888966</v>
      </c>
      <c r="E241" s="1">
        <f>INDEX(K!$D$8:$AC$37,MATCH(まとめ!B241,K!$A$8:$A$36,0),MATCH(まとめ!C241,K!$D$7:$AC$7,0))</f>
        <v>51.7</v>
      </c>
      <c r="F241" s="1">
        <f ca="1">INDEX(NET!$D$8:$AC$37,MATCH(まとめ!B241,NET!$A$8:$A$36,0),MATCH(まとめ!C241,NET!$D$7:$AC$7,0))</f>
        <v>760.66625592700188</v>
      </c>
      <c r="G241" s="1">
        <f>INDEX(LH!$D$8:$AC$37,MATCH(まとめ!B241,LH!$A$8:$A$36,0),MATCH(まとめ!C241,LH!$D$7:$AC$7,0))</f>
        <v>81082.7</v>
      </c>
      <c r="H241" s="3"/>
      <c r="I241" s="3"/>
    </row>
    <row r="242" spans="1:9" x14ac:dyDescent="0.45">
      <c r="A242" t="s">
        <v>184</v>
      </c>
      <c r="B242">
        <v>9</v>
      </c>
      <c r="C242">
        <v>2002</v>
      </c>
      <c r="D242" s="1">
        <f>INDEX(LP!$D$8:$AC$37,MATCH(まとめ!B242,LP!$A$8:$A$36,0),MATCH(まとめ!C242,LP!$D$7:$AC$7,0))</f>
        <v>8442.266529966184</v>
      </c>
      <c r="E242" s="1">
        <f>INDEX(K!$D$8:$AC$37,MATCH(まとめ!B242,K!$A$8:$A$36,0),MATCH(まとめ!C242,K!$D$7:$AC$7,0))</f>
        <v>170.4</v>
      </c>
      <c r="F242" s="1">
        <f ca="1">INDEX(NET!$D$8:$AC$37,MATCH(まとめ!B242,NET!$A$8:$A$36,0),MATCH(まとめ!C242,NET!$D$7:$AC$7,0))</f>
        <v>310.13056107880811</v>
      </c>
      <c r="G242" s="1">
        <f>INDEX(LH!$D$8:$AC$37,MATCH(まとめ!B242,LH!$A$8:$A$36,0),MATCH(まとめ!C242,LH!$D$7:$AC$7,0))</f>
        <v>88953.600000000006</v>
      </c>
      <c r="H242" s="3"/>
      <c r="I242" s="3"/>
    </row>
    <row r="243" spans="1:9" x14ac:dyDescent="0.45">
      <c r="A243" t="s">
        <v>185</v>
      </c>
      <c r="B243">
        <v>10</v>
      </c>
      <c r="C243">
        <v>2002</v>
      </c>
      <c r="D243" s="1">
        <f>INDEX(LP!$D$8:$AC$37,MATCH(まとめ!B243,LP!$A$8:$A$36,0),MATCH(まとめ!C243,LP!$D$7:$AC$7,0))</f>
        <v>3092.2394643498301</v>
      </c>
      <c r="E243" s="1">
        <f>INDEX(K!$D$8:$AC$37,MATCH(まとめ!B243,K!$A$8:$A$36,0),MATCH(まとめ!C243,K!$D$7:$AC$7,0))</f>
        <v>175.2</v>
      </c>
      <c r="F243" s="1">
        <f ca="1">INDEX(NET!$D$8:$AC$37,MATCH(まとめ!B243,NET!$A$8:$A$36,0),MATCH(まとめ!C243,NET!$D$7:$AC$7,0))</f>
        <v>689.43787745998998</v>
      </c>
      <c r="G243" s="1">
        <f>INDEX(LH!$D$8:$AC$37,MATCH(まとめ!B243,LH!$A$8:$A$36,0),MATCH(まとめ!C243,LH!$D$7:$AC$7,0))</f>
        <v>202759.19999999998</v>
      </c>
      <c r="H243" s="3"/>
      <c r="I243" s="3"/>
    </row>
    <row r="244" spans="1:9" x14ac:dyDescent="0.45">
      <c r="A244" t="s">
        <v>242</v>
      </c>
      <c r="B244">
        <v>11</v>
      </c>
      <c r="C244">
        <v>2002</v>
      </c>
      <c r="D244" s="1">
        <f>INDEX(LP!$D$8:$AC$37,MATCH(まとめ!B244,LP!$A$8:$A$36,0),MATCH(まとめ!C244,LP!$D$7:$AC$7,0))</f>
        <v>3698.1625333181105</v>
      </c>
      <c r="E244" s="1">
        <f>INDEX(K!$D$8:$AC$37,MATCH(まとめ!B244,K!$A$8:$A$36,0),MATCH(まとめ!C244,K!$D$7:$AC$7,0))</f>
        <v>564.5</v>
      </c>
      <c r="F244" s="1">
        <f ca="1">INDEX(NET!$D$8:$AC$37,MATCH(まとめ!B244,NET!$A$8:$A$36,0),MATCH(まとめ!C244,NET!$D$7:$AC$7,0))</f>
        <v>727.49865921426715</v>
      </c>
      <c r="G244" s="1">
        <f>INDEX(LH!$D$8:$AC$37,MATCH(まとめ!B244,LH!$A$8:$A$36,0),MATCH(まとめ!C244,LH!$D$7:$AC$7,0))</f>
        <v>304789.19999999995</v>
      </c>
      <c r="H244" s="3"/>
      <c r="I244" s="3"/>
    </row>
    <row r="245" spans="1:9" x14ac:dyDescent="0.45">
      <c r="A245" t="s">
        <v>243</v>
      </c>
      <c r="B245">
        <v>12</v>
      </c>
      <c r="C245">
        <v>2002</v>
      </c>
      <c r="D245" s="1">
        <f>INDEX(LP!$D$8:$AC$37,MATCH(まとめ!B245,LP!$A$8:$A$36,0),MATCH(まとめ!C245,LP!$D$7:$AC$7,0))</f>
        <v>1177.6156424003314</v>
      </c>
      <c r="E245" s="1">
        <f>INDEX(K!$D$8:$AC$37,MATCH(まとめ!B245,K!$A$8:$A$36,0),MATCH(まとめ!C245,K!$D$7:$AC$7,0))</f>
        <v>289.2</v>
      </c>
      <c r="F245" s="1">
        <f ca="1">INDEX(NET!$D$8:$AC$37,MATCH(まとめ!B245,NET!$A$8:$A$36,0),MATCH(まとめ!C245,NET!$D$7:$AC$7,0))</f>
        <v>552.89661250364315</v>
      </c>
      <c r="G245" s="1">
        <f>INDEX(LH!$D$8:$AC$37,MATCH(まとめ!B245,LH!$A$8:$A$36,0),MATCH(まとめ!C245,LH!$D$7:$AC$7,0))</f>
        <v>132292.74</v>
      </c>
      <c r="H245" s="3"/>
      <c r="I245" s="3"/>
    </row>
    <row r="246" spans="1:9" x14ac:dyDescent="0.45">
      <c r="A246" t="s">
        <v>188</v>
      </c>
      <c r="B246">
        <v>13</v>
      </c>
      <c r="C246">
        <v>2002</v>
      </c>
      <c r="D246" s="1">
        <f>INDEX(LP!$D$8:$AC$37,MATCH(まとめ!B246,LP!$A$8:$A$36,0),MATCH(まとめ!C246,LP!$D$7:$AC$7,0))</f>
        <v>3371.8994001551982</v>
      </c>
      <c r="E246" s="1">
        <f>INDEX(K!$D$8:$AC$37,MATCH(まとめ!B246,K!$A$8:$A$36,0),MATCH(まとめ!C246,K!$D$7:$AC$7,0))</f>
        <v>2404.3000000000002</v>
      </c>
      <c r="F246" s="1">
        <f ca="1">INDEX(NET!$D$8:$AC$37,MATCH(まとめ!B246,NET!$A$8:$A$36,0),MATCH(まとめ!C246,NET!$D$7:$AC$7,0))</f>
        <v>743.24423069759064</v>
      </c>
      <c r="G246" s="1">
        <f>INDEX(LH!$D$8:$AC$37,MATCH(まとめ!B246,LH!$A$8:$A$36,0),MATCH(まとめ!C246,LH!$D$7:$AC$7,0))</f>
        <v>127939.75999999998</v>
      </c>
      <c r="H246" s="3"/>
      <c r="I246" s="3"/>
    </row>
    <row r="247" spans="1:9" x14ac:dyDescent="0.45">
      <c r="A247" t="s">
        <v>244</v>
      </c>
      <c r="B247">
        <v>14</v>
      </c>
      <c r="C247">
        <v>2002</v>
      </c>
      <c r="D247" s="1">
        <f>INDEX(LP!$D$8:$AC$37,MATCH(まとめ!B247,LP!$A$8:$A$36,0),MATCH(まとめ!C247,LP!$D$7:$AC$7,0))</f>
        <v>2184.832508508</v>
      </c>
      <c r="E247" s="1">
        <f>INDEX(K!$D$8:$AC$37,MATCH(まとめ!B247,K!$A$8:$A$36,0),MATCH(まとめ!C247,K!$D$7:$AC$7,0))</f>
        <v>191.6</v>
      </c>
      <c r="F247" s="1">
        <f ca="1">INDEX(NET!$D$8:$AC$37,MATCH(まとめ!B247,NET!$A$8:$A$36,0),MATCH(まとめ!C247,NET!$D$7:$AC$7,0))</f>
        <v>831.75811940121207</v>
      </c>
      <c r="G247" s="1">
        <f>INDEX(LH!$D$8:$AC$37,MATCH(まとめ!B247,LH!$A$8:$A$36,0),MATCH(まとめ!C247,LH!$D$7:$AC$7,0))</f>
        <v>67565.820000000007</v>
      </c>
      <c r="H247" s="3"/>
      <c r="I247" s="3"/>
    </row>
    <row r="248" spans="1:9" x14ac:dyDescent="0.45">
      <c r="A248" t="s">
        <v>190</v>
      </c>
      <c r="B248">
        <v>15</v>
      </c>
      <c r="C248">
        <v>2002</v>
      </c>
      <c r="D248" s="1">
        <f>INDEX(LP!$D$8:$AC$37,MATCH(まとめ!B248,LP!$A$8:$A$36,0),MATCH(まとめ!C248,LP!$D$7:$AC$7,0))</f>
        <v>6597.3895904966957</v>
      </c>
      <c r="E248" s="1">
        <f>INDEX(K!$D$8:$AC$37,MATCH(まとめ!B248,K!$A$8:$A$36,0),MATCH(まとめ!C248,K!$D$7:$AC$7,0))</f>
        <v>482.1</v>
      </c>
      <c r="F248" s="1">
        <f ca="1">INDEX(NET!$D$8:$AC$37,MATCH(まとめ!B248,NET!$A$8:$A$36,0),MATCH(まとめ!C248,NET!$D$7:$AC$7,0))</f>
        <v>445.80806257600045</v>
      </c>
      <c r="G248" s="1">
        <f>INDEX(LH!$D$8:$AC$37,MATCH(まとめ!B248,LH!$A$8:$A$36,0),MATCH(まとめ!C248,LH!$D$7:$AC$7,0))</f>
        <v>224056.80000000002</v>
      </c>
      <c r="H248" s="3"/>
      <c r="I248" s="3"/>
    </row>
    <row r="249" spans="1:9" x14ac:dyDescent="0.45">
      <c r="A249" t="s">
        <v>245</v>
      </c>
      <c r="B249">
        <v>16</v>
      </c>
      <c r="C249">
        <v>2002</v>
      </c>
      <c r="D249" s="1">
        <f>INDEX(LP!$D$8:$AC$37,MATCH(まとめ!B249,LP!$A$8:$A$36,0),MATCH(まとめ!C249,LP!$D$7:$AC$7,0))</f>
        <v>1898.9890956508591</v>
      </c>
      <c r="E249" s="1">
        <f>INDEX(K!$D$8:$AC$37,MATCH(まとめ!B249,K!$A$8:$A$36,0),MATCH(まとめ!C249,K!$D$7:$AC$7,0))</f>
        <v>736.9</v>
      </c>
      <c r="F249" s="1">
        <f ca="1">INDEX(NET!$D$8:$AC$37,MATCH(まとめ!B249,NET!$A$8:$A$36,0),MATCH(まとめ!C249,NET!$D$7:$AC$7,0))</f>
        <v>801.95290166331483</v>
      </c>
      <c r="G249" s="1">
        <f>INDEX(LH!$D$8:$AC$37,MATCH(まとめ!B249,LH!$A$8:$A$36,0),MATCH(まとめ!C249,LH!$D$7:$AC$7,0))</f>
        <v>406384.64000000001</v>
      </c>
      <c r="H249" s="3"/>
      <c r="I249" s="3"/>
    </row>
    <row r="250" spans="1:9" x14ac:dyDescent="0.45">
      <c r="A250" t="s">
        <v>246</v>
      </c>
      <c r="B250">
        <v>17</v>
      </c>
      <c r="C250">
        <v>2002</v>
      </c>
      <c r="D250" s="1">
        <f>INDEX(LP!$D$8:$AC$37,MATCH(まとめ!B250,LP!$A$8:$A$36,0),MATCH(まとめ!C250,LP!$D$7:$AC$7,0))</f>
        <v>17206.766339648646</v>
      </c>
      <c r="E250" s="1">
        <f>INDEX(K!$D$8:$AC$37,MATCH(まとめ!B250,K!$A$8:$A$36,0),MATCH(まとめ!C250,K!$D$7:$AC$7,0))</f>
        <v>202.8</v>
      </c>
      <c r="F250" s="1">
        <f ca="1">INDEX(NET!$D$8:$AC$37,MATCH(まとめ!B250,NET!$A$8:$A$36,0),MATCH(まとめ!C250,NET!$D$7:$AC$7,0))</f>
        <v>730.04824286011183</v>
      </c>
      <c r="G250" s="1">
        <f>INDEX(LH!$D$8:$AC$37,MATCH(まとめ!B250,LH!$A$8:$A$36,0),MATCH(まとめ!C250,LH!$D$7:$AC$7,0))</f>
        <v>107384.5</v>
      </c>
      <c r="H250" s="3"/>
      <c r="I250" s="3"/>
    </row>
    <row r="251" spans="1:9" x14ac:dyDescent="0.45">
      <c r="A251" t="s">
        <v>193</v>
      </c>
      <c r="B251">
        <v>18</v>
      </c>
      <c r="C251">
        <v>2002</v>
      </c>
      <c r="D251" s="1">
        <f>INDEX(LP!$D$8:$AC$37,MATCH(まとめ!B251,LP!$A$8:$A$36,0),MATCH(まとめ!C251,LP!$D$7:$AC$7,0))</f>
        <v>2760.373084148338</v>
      </c>
      <c r="E251" s="1">
        <f>INDEX(K!$D$8:$AC$37,MATCH(まとめ!B251,K!$A$8:$A$36,0),MATCH(まとめ!C251,K!$D$7:$AC$7,0))</f>
        <v>326.60000000000002</v>
      </c>
      <c r="F251" s="1">
        <f ca="1">INDEX(NET!$D$8:$AC$37,MATCH(まとめ!B251,NET!$A$8:$A$36,0),MATCH(まとめ!C251,NET!$D$7:$AC$7,0))</f>
        <v>946.38409712377813</v>
      </c>
      <c r="G251" s="1">
        <f>INDEX(LH!$D$8:$AC$37,MATCH(まとめ!B251,LH!$A$8:$A$36,0),MATCH(まとめ!C251,LH!$D$7:$AC$7,0))</f>
        <v>1244980.26</v>
      </c>
      <c r="H251" s="3"/>
      <c r="I251" s="3"/>
    </row>
    <row r="252" spans="1:9" x14ac:dyDescent="0.45">
      <c r="A252" t="s">
        <v>194</v>
      </c>
      <c r="B252">
        <v>19</v>
      </c>
      <c r="C252">
        <v>2002</v>
      </c>
      <c r="D252" s="1">
        <f>INDEX(LP!$D$8:$AC$37,MATCH(まとめ!B252,LP!$A$8:$A$36,0),MATCH(まとめ!C252,LP!$D$7:$AC$7,0))</f>
        <v>3726.0127949925918</v>
      </c>
      <c r="E252" s="1">
        <f>INDEX(K!$D$8:$AC$37,MATCH(まとめ!B252,K!$A$8:$A$36,0),MATCH(まとめ!C252,K!$D$7:$AC$7,0))</f>
        <v>2439.1</v>
      </c>
      <c r="F252" s="1">
        <f ca="1">INDEX(NET!$D$8:$AC$37,MATCH(まとめ!B252,NET!$A$8:$A$36,0),MATCH(まとめ!C252,NET!$D$7:$AC$7,0))</f>
        <v>1394.4362936257812</v>
      </c>
      <c r="G252" s="1">
        <f>INDEX(LH!$D$8:$AC$37,MATCH(まとめ!B252,LH!$A$8:$A$36,0),MATCH(まとめ!C252,LH!$D$7:$AC$7,0))</f>
        <v>1937698.66</v>
      </c>
      <c r="H252" s="3"/>
      <c r="I252" s="3"/>
    </row>
    <row r="253" spans="1:9" x14ac:dyDescent="0.45">
      <c r="A253" t="s">
        <v>195</v>
      </c>
      <c r="B253">
        <v>20</v>
      </c>
      <c r="C253">
        <v>2002</v>
      </c>
      <c r="D253" s="1">
        <f>INDEX(LP!$D$8:$AC$37,MATCH(まとめ!B253,LP!$A$8:$A$36,0),MATCH(まとめ!C253,LP!$D$7:$AC$7,0))</f>
        <v>3640.300657267805</v>
      </c>
      <c r="E253" s="1">
        <f>INDEX(K!$D$8:$AC$37,MATCH(まとめ!B253,K!$A$8:$A$36,0),MATCH(まとめ!C253,K!$D$7:$AC$7,0))</f>
        <v>912.5</v>
      </c>
      <c r="F253" s="1">
        <f ca="1">INDEX(NET!$D$8:$AC$37,MATCH(まとめ!B253,NET!$A$8:$A$36,0),MATCH(まとめ!C253,NET!$D$7:$AC$7,0))</f>
        <v>820.88080098380499</v>
      </c>
      <c r="G253" s="1">
        <f>INDEX(LH!$D$8:$AC$37,MATCH(まとめ!B253,LH!$A$8:$A$36,0),MATCH(まとめ!C253,LH!$D$7:$AC$7,0))</f>
        <v>740532.24</v>
      </c>
      <c r="H253" s="3"/>
      <c r="I253" s="3"/>
    </row>
    <row r="254" spans="1:9" x14ac:dyDescent="0.45">
      <c r="A254" t="s">
        <v>247</v>
      </c>
      <c r="B254">
        <v>21</v>
      </c>
      <c r="C254">
        <v>2002</v>
      </c>
      <c r="D254" s="1">
        <f>INDEX(LP!$D$8:$AC$37,MATCH(まとめ!B254,LP!$A$8:$A$36,0),MATCH(まとめ!C254,LP!$D$7:$AC$7,0))</f>
        <v>2831.946438309823</v>
      </c>
      <c r="E254" s="1">
        <f>INDEX(K!$D$8:$AC$37,MATCH(まとめ!B254,K!$A$8:$A$36,0),MATCH(まとめ!C254,K!$D$7:$AC$7,0))</f>
        <v>505</v>
      </c>
      <c r="F254" s="1">
        <f ca="1">INDEX(NET!$D$8:$AC$37,MATCH(まとめ!B254,NET!$A$8:$A$36,0),MATCH(まとめ!C254,NET!$D$7:$AC$7,0))</f>
        <v>1059.311648904823</v>
      </c>
      <c r="G254" s="1">
        <f>INDEX(LH!$D$8:$AC$37,MATCH(まとめ!B254,LH!$A$8:$A$36,0),MATCH(まとめ!C254,LH!$D$7:$AC$7,0))</f>
        <v>606582.80000000005</v>
      </c>
      <c r="H254" s="3"/>
      <c r="I254" s="3"/>
    </row>
    <row r="255" spans="1:9" x14ac:dyDescent="0.45">
      <c r="A255" t="s">
        <v>248</v>
      </c>
      <c r="B255">
        <v>22</v>
      </c>
      <c r="C255">
        <v>2002</v>
      </c>
      <c r="D255" s="1">
        <f>INDEX(LP!$D$8:$AC$37,MATCH(まとめ!B255,LP!$A$8:$A$36,0),MATCH(まとめ!C255,LP!$D$7:$AC$7,0))</f>
        <v>8236.3684741813831</v>
      </c>
      <c r="E255" s="1">
        <f>INDEX(K!$D$8:$AC$37,MATCH(まとめ!B255,K!$A$8:$A$36,0),MATCH(まとめ!C255,K!$D$7:$AC$7,0))</f>
        <v>4567.8999999999996</v>
      </c>
      <c r="F255" s="1">
        <f ca="1">INDEX(NET!$D$8:$AC$37,MATCH(まとめ!B255,NET!$A$8:$A$36,0),MATCH(まとめ!C255,NET!$D$7:$AC$7,0))</f>
        <v>800.22679802116227</v>
      </c>
      <c r="G255" s="1">
        <f>INDEX(LH!$D$8:$AC$37,MATCH(まとめ!B255,LH!$A$8:$A$36,0),MATCH(まとめ!C255,LH!$D$7:$AC$7,0))</f>
        <v>279915.84000000003</v>
      </c>
      <c r="H255" s="3"/>
      <c r="I255" s="3"/>
    </row>
    <row r="256" spans="1:9" x14ac:dyDescent="0.45">
      <c r="A256" t="s">
        <v>198</v>
      </c>
      <c r="B256">
        <v>23</v>
      </c>
      <c r="C256">
        <v>2002</v>
      </c>
      <c r="D256" s="1">
        <f>INDEX(LP!$D$8:$AC$37,MATCH(まとめ!B256,LP!$A$8:$A$36,0),MATCH(まとめ!C256,LP!$D$7:$AC$7,0))</f>
        <v>7162.1528790140555</v>
      </c>
      <c r="E256" s="1">
        <f>INDEX(K!$D$8:$AC$37,MATCH(まとめ!B256,K!$A$8:$A$36,0),MATCH(まとめ!C256,K!$D$7:$AC$7,0))</f>
        <v>4283.6000000000004</v>
      </c>
      <c r="F256" s="1">
        <f ca="1">INDEX(NET!$D$8:$AC$37,MATCH(まとめ!B256,NET!$A$8:$A$36,0),MATCH(まとめ!C256,NET!$D$7:$AC$7,0))</f>
        <v>1529.7833441369555</v>
      </c>
      <c r="G256" s="1">
        <f>INDEX(LH!$D$8:$AC$37,MATCH(まとめ!B256,LH!$A$8:$A$36,0),MATCH(まとめ!C256,LH!$D$7:$AC$7,0))</f>
        <v>310501.61000000004</v>
      </c>
      <c r="H256" s="3"/>
      <c r="I256" s="3"/>
    </row>
    <row r="257" spans="1:9" x14ac:dyDescent="0.45">
      <c r="A257" t="s">
        <v>199</v>
      </c>
      <c r="B257">
        <v>24</v>
      </c>
      <c r="C257">
        <v>2002</v>
      </c>
      <c r="D257" s="1">
        <f>INDEX(LP!$D$8:$AC$37,MATCH(まとめ!B257,LP!$A$8:$A$36,0),MATCH(まとめ!C257,LP!$D$7:$AC$7,0))</f>
        <v>28274.191721261694</v>
      </c>
      <c r="E257" s="1">
        <f>INDEX(K!$D$8:$AC$37,MATCH(まとめ!B257,K!$A$8:$A$36,0),MATCH(まとめ!C257,K!$D$7:$AC$7,0))</f>
        <v>226.7</v>
      </c>
      <c r="F257" s="1">
        <f ca="1">INDEX(NET!$D$8:$AC$37,MATCH(まとめ!B257,NET!$A$8:$A$36,0),MATCH(まとめ!C257,NET!$D$7:$AC$7,0))</f>
        <v>2595.3293478354699</v>
      </c>
      <c r="G257" s="1">
        <f>INDEX(LH!$D$8:$AC$37,MATCH(まとめ!B257,LH!$A$8:$A$36,0),MATCH(まとめ!C257,LH!$D$7:$AC$7,0))</f>
        <v>195883.23</v>
      </c>
      <c r="H257" s="3"/>
      <c r="I257" s="3"/>
    </row>
    <row r="258" spans="1:9" x14ac:dyDescent="0.45">
      <c r="A258" t="s">
        <v>200</v>
      </c>
      <c r="B258">
        <v>25</v>
      </c>
      <c r="C258">
        <v>2002</v>
      </c>
      <c r="D258" s="1">
        <f>INDEX(LP!$D$8:$AC$37,MATCH(まとめ!B258,LP!$A$8:$A$36,0),MATCH(まとめ!C258,LP!$D$7:$AC$7,0))</f>
        <v>2935.3173066876434</v>
      </c>
      <c r="E258" s="1">
        <f>INDEX(K!$D$8:$AC$37,MATCH(まとめ!B258,K!$A$8:$A$36,0),MATCH(まとめ!C258,K!$D$7:$AC$7,0))</f>
        <v>1445.4</v>
      </c>
      <c r="F258" s="1">
        <f ca="1">INDEX(NET!$D$8:$AC$37,MATCH(まとめ!B258,NET!$A$8:$A$36,0),MATCH(まとめ!C258,NET!$D$7:$AC$7,0))</f>
        <v>1636.3959985512759</v>
      </c>
      <c r="G258" s="1">
        <f>INDEX(LH!$D$8:$AC$37,MATCH(まとめ!B258,LH!$A$8:$A$36,0),MATCH(まとめ!C258,LH!$D$7:$AC$7,0))</f>
        <v>945015.38</v>
      </c>
      <c r="H258" s="3"/>
      <c r="I258" s="3"/>
    </row>
    <row r="259" spans="1:9" x14ac:dyDescent="0.45">
      <c r="A259" t="s">
        <v>249</v>
      </c>
      <c r="B259">
        <v>26</v>
      </c>
      <c r="C259">
        <v>2002</v>
      </c>
      <c r="D259" s="1">
        <f>INDEX(LP!$D$8:$AC$37,MATCH(まとめ!B259,LP!$A$8:$A$36,0),MATCH(まとめ!C259,LP!$D$7:$AC$7,0))</f>
        <v>6794.4065155291601</v>
      </c>
      <c r="E259" s="1">
        <f>INDEX(K!$D$8:$AC$37,MATCH(まとめ!B259,K!$A$8:$A$36,0),MATCH(まとめ!C259,K!$D$7:$AC$7,0))</f>
        <v>1194.4000000000001</v>
      </c>
      <c r="F259" s="1">
        <f ca="1">INDEX(NET!$D$8:$AC$37,MATCH(まとめ!B259,NET!$A$8:$A$36,0),MATCH(まとめ!C259,NET!$D$7:$AC$7,0))</f>
        <v>1844.6308398608433</v>
      </c>
      <c r="G259" s="1">
        <f>INDEX(LH!$D$8:$AC$37,MATCH(まとめ!B259,LH!$A$8:$A$36,0),MATCH(まとめ!C259,LH!$D$7:$AC$7,0))</f>
        <v>378983.80000000005</v>
      </c>
      <c r="H259" s="3"/>
      <c r="I259" s="3"/>
    </row>
    <row r="260" spans="1:9" x14ac:dyDescent="0.45">
      <c r="A260" t="s">
        <v>250</v>
      </c>
      <c r="B260">
        <v>27</v>
      </c>
      <c r="C260">
        <v>2002</v>
      </c>
      <c r="D260" s="1">
        <f>INDEX(LP!$D$8:$AC$37,MATCH(まとめ!B260,LP!$A$8:$A$36,0),MATCH(まとめ!C260,LP!$D$7:$AC$7,0))</f>
        <v>5577.3102343959681</v>
      </c>
      <c r="E260" s="1">
        <f>INDEX(K!$D$8:$AC$37,MATCH(まとめ!B260,K!$A$8:$A$36,0),MATCH(まとめ!C260,K!$D$7:$AC$7,0))</f>
        <v>359.6</v>
      </c>
      <c r="F260" s="1">
        <f ca="1">INDEX(NET!$D$8:$AC$37,MATCH(まとめ!B260,NET!$A$8:$A$36,0),MATCH(まとめ!C260,NET!$D$7:$AC$7,0))</f>
        <v>1468.6688295075364</v>
      </c>
      <c r="G260" s="1">
        <f>INDEX(LH!$D$8:$AC$37,MATCH(まとめ!B260,LH!$A$8:$A$36,0),MATCH(まとめ!C260,LH!$D$7:$AC$7,0))</f>
        <v>315564.30000000005</v>
      </c>
      <c r="H260" s="3"/>
      <c r="I260" s="3"/>
    </row>
    <row r="261" spans="1:9" x14ac:dyDescent="0.45">
      <c r="A261" t="s">
        <v>251</v>
      </c>
      <c r="B261">
        <v>28</v>
      </c>
      <c r="C261">
        <v>2002</v>
      </c>
      <c r="D261" s="1">
        <f>INDEX(LP!$D$8:$AC$37,MATCH(まとめ!B261,LP!$A$8:$A$36,0),MATCH(まとめ!C261,LP!$D$7:$AC$7,0))</f>
        <v>3324.6218707997086</v>
      </c>
      <c r="E261" s="1">
        <f>INDEX(K!$D$8:$AC$37,MATCH(まとめ!B261,K!$A$8:$A$36,0),MATCH(まとめ!C261,K!$D$7:$AC$7,0))</f>
        <v>1393.6</v>
      </c>
      <c r="F261" s="1">
        <f ca="1">INDEX(NET!$D$8:$AC$37,MATCH(まとめ!B261,NET!$A$8:$A$36,0),MATCH(まとめ!C261,NET!$D$7:$AC$7,0))</f>
        <v>1189.5055669276396</v>
      </c>
      <c r="G261" s="1">
        <f>INDEX(LH!$D$8:$AC$37,MATCH(まとめ!B261,LH!$A$8:$A$36,0),MATCH(まとめ!C261,LH!$D$7:$AC$7,0))</f>
        <v>834004.62</v>
      </c>
      <c r="H261" s="3"/>
      <c r="I261" s="3"/>
    </row>
    <row r="262" spans="1:9" x14ac:dyDescent="0.45">
      <c r="A262" t="s">
        <v>204</v>
      </c>
      <c r="B262">
        <v>29</v>
      </c>
      <c r="C262">
        <v>2002</v>
      </c>
      <c r="D262" s="1">
        <f>INDEX(LP!$D$8:$AC$37,MATCH(まとめ!B262,LP!$A$8:$A$36,0),MATCH(まとめ!C262,LP!$D$7:$AC$7,0))</f>
        <v>2717.9748615235512</v>
      </c>
      <c r="E262" s="1">
        <f>INDEX(K!$D$8:$AC$37,MATCH(まとめ!B262,K!$A$8:$A$36,0),MATCH(まとめ!C262,K!$D$7:$AC$7,0))</f>
        <v>482.1</v>
      </c>
      <c r="F262" s="1">
        <f ca="1">INDEX(NET!$D$8:$AC$37,MATCH(まとめ!B262,NET!$A$8:$A$36,0),MATCH(まとめ!C262,NET!$D$7:$AC$7,0))</f>
        <v>1188.8065266888582</v>
      </c>
      <c r="G262" s="1">
        <f>INDEX(LH!$D$8:$AC$37,MATCH(まとめ!B262,LH!$A$8:$A$36,0),MATCH(まとめ!C262,LH!$D$7:$AC$7,0))</f>
        <v>1003217.5199999999</v>
      </c>
      <c r="H262" s="3"/>
      <c r="I262" s="3"/>
    </row>
    <row r="263" spans="1:9" x14ac:dyDescent="0.45">
      <c r="A263" t="s">
        <v>176</v>
      </c>
      <c r="B263">
        <v>1</v>
      </c>
      <c r="C263">
        <v>2003</v>
      </c>
      <c r="D263" s="1">
        <f>INDEX(LP!$D$8:$AC$37,MATCH(まとめ!B263,LP!$A$8:$A$36,0),MATCH(まとめ!C263,LP!$D$7:$AC$7,0))</f>
        <v>1085.2599869829551</v>
      </c>
      <c r="E263" s="1">
        <f>INDEX(K!$D$8:$AC$37,MATCH(まとめ!B263,K!$A$8:$A$36,0),MATCH(まとめ!C263,K!$D$7:$AC$7,0))</f>
        <v>265.39999999999998</v>
      </c>
      <c r="F263" s="1">
        <f ca="1">INDEX(NET!$D$8:$AC$37,MATCH(まとめ!B263,NET!$A$8:$A$36,0),MATCH(まとめ!C263,NET!$D$7:$AC$7,0))</f>
        <v>815.8199217976736</v>
      </c>
      <c r="G263" s="1">
        <f>INDEX(LH!$D$8:$AC$37,MATCH(まとめ!B263,LH!$A$8:$A$36,0),MATCH(まとめ!C263,LH!$D$7:$AC$7,0))</f>
        <v>651853.02</v>
      </c>
      <c r="H263" s="3"/>
      <c r="I263" s="3"/>
    </row>
    <row r="264" spans="1:9" x14ac:dyDescent="0.45">
      <c r="A264" t="s">
        <v>177</v>
      </c>
      <c r="B264">
        <v>2</v>
      </c>
      <c r="C264">
        <v>2003</v>
      </c>
      <c r="D264" s="1">
        <f>INDEX(LP!$D$8:$AC$37,MATCH(まとめ!B264,LP!$A$8:$A$36,0),MATCH(まとめ!C264,LP!$D$7:$AC$7,0))</f>
        <v>8461.6270972460879</v>
      </c>
      <c r="E264" s="1">
        <f>INDEX(K!$D$8:$AC$37,MATCH(まとめ!B264,K!$A$8:$A$36,0),MATCH(まとめ!C264,K!$D$7:$AC$7,0))</f>
        <v>9</v>
      </c>
      <c r="F264" s="1">
        <f ca="1">INDEX(NET!$D$8:$AC$37,MATCH(まとめ!B264,NET!$A$8:$A$36,0),MATCH(まとめ!C264,NET!$D$7:$AC$7,0))</f>
        <v>1295.6743918621639</v>
      </c>
      <c r="G264" s="1">
        <f>INDEX(LH!$D$8:$AC$37,MATCH(まとめ!B264,LH!$A$8:$A$36,0),MATCH(まとめ!C264,LH!$D$7:$AC$7,0))</f>
        <v>11976.42</v>
      </c>
      <c r="H264" s="3"/>
      <c r="I264" s="3"/>
    </row>
    <row r="265" spans="1:9" x14ac:dyDescent="0.45">
      <c r="A265" t="s">
        <v>178</v>
      </c>
      <c r="B265">
        <v>3</v>
      </c>
      <c r="C265">
        <v>2003</v>
      </c>
      <c r="D265" s="1">
        <f>INDEX(LP!$D$8:$AC$37,MATCH(まとめ!B265,LP!$A$8:$A$36,0),MATCH(まとめ!C265,LP!$D$7:$AC$7,0))</f>
        <v>4804.8922154374668</v>
      </c>
      <c r="E265" s="1">
        <f>INDEX(K!$D$8:$AC$37,MATCH(まとめ!B265,K!$A$8:$A$36,0),MATCH(まとめ!C265,K!$D$7:$AC$7,0))</f>
        <v>332.7</v>
      </c>
      <c r="F265" s="1">
        <f ca="1">INDEX(NET!$D$8:$AC$37,MATCH(まとめ!B265,NET!$A$8:$A$36,0),MATCH(まとめ!C265,NET!$D$7:$AC$7,0))</f>
        <v>737.48832863797725</v>
      </c>
      <c r="G265" s="1">
        <f>INDEX(LH!$D$8:$AC$37,MATCH(まとめ!B265,LH!$A$8:$A$36,0),MATCH(まとめ!C265,LH!$D$7:$AC$7,0))</f>
        <v>302599.92</v>
      </c>
      <c r="H265" s="3"/>
      <c r="I265" s="3"/>
    </row>
    <row r="266" spans="1:9" x14ac:dyDescent="0.45">
      <c r="A266" t="s">
        <v>240</v>
      </c>
      <c r="B266">
        <v>4</v>
      </c>
      <c r="C266">
        <v>2003</v>
      </c>
      <c r="D266" s="1">
        <f>INDEX(LP!$D$8:$AC$37,MATCH(まとめ!B266,LP!$A$8:$A$36,0),MATCH(まとめ!C266,LP!$D$7:$AC$7,0))</f>
        <v>1493.7553254685918</v>
      </c>
      <c r="E266" s="1">
        <f>INDEX(K!$D$8:$AC$37,MATCH(まとめ!B266,K!$A$8:$A$36,0),MATCH(まとめ!C266,K!$D$7:$AC$7,0))</f>
        <v>122.9</v>
      </c>
      <c r="F266" s="1">
        <f ca="1">INDEX(NET!$D$8:$AC$37,MATCH(まとめ!B266,NET!$A$8:$A$36,0),MATCH(まとめ!C266,NET!$D$7:$AC$7,0))</f>
        <v>785.73049506202244</v>
      </c>
      <c r="G266" s="1">
        <f>INDEX(LH!$D$8:$AC$37,MATCH(まとめ!B266,LH!$A$8:$A$36,0),MATCH(まとめ!C266,LH!$D$7:$AC$7,0))</f>
        <v>150526.65999999997</v>
      </c>
      <c r="H266" s="3"/>
      <c r="I266" s="3"/>
    </row>
    <row r="267" spans="1:9" x14ac:dyDescent="0.45">
      <c r="A267" t="s">
        <v>241</v>
      </c>
      <c r="B267">
        <v>5</v>
      </c>
      <c r="C267">
        <v>2003</v>
      </c>
      <c r="D267" s="1">
        <f>INDEX(LP!$D$8:$AC$37,MATCH(まとめ!B267,LP!$A$8:$A$36,0),MATCH(まとめ!C267,LP!$D$7:$AC$7,0))</f>
        <v>4525.2921629568818</v>
      </c>
      <c r="E267" s="1">
        <f>INDEX(K!$D$8:$AC$37,MATCH(まとめ!B267,K!$A$8:$A$36,0),MATCH(まとめ!C267,K!$D$7:$AC$7,0))</f>
        <v>53</v>
      </c>
      <c r="F267" s="1">
        <f ca="1">INDEX(NET!$D$8:$AC$37,MATCH(まとめ!B267,NET!$A$8:$A$36,0),MATCH(まとめ!C267,NET!$D$7:$AC$7,0))</f>
        <v>746.68903011731516</v>
      </c>
      <c r="G267" s="1">
        <f>INDEX(LH!$D$8:$AC$37,MATCH(まとめ!B267,LH!$A$8:$A$36,0),MATCH(まとめ!C267,LH!$D$7:$AC$7,0))</f>
        <v>56939.97</v>
      </c>
      <c r="H267" s="3"/>
      <c r="I267" s="3"/>
    </row>
    <row r="268" spans="1:9" x14ac:dyDescent="0.45">
      <c r="A268" t="s">
        <v>181</v>
      </c>
      <c r="B268">
        <v>6</v>
      </c>
      <c r="C268">
        <v>2003</v>
      </c>
      <c r="D268" s="1">
        <f>INDEX(LP!$D$8:$AC$37,MATCH(まとめ!B268,LP!$A$8:$A$36,0),MATCH(まとめ!C268,LP!$D$7:$AC$7,0))</f>
        <v>12313.06872338945</v>
      </c>
      <c r="E268" s="1">
        <f>INDEX(K!$D$8:$AC$37,MATCH(まとめ!B268,K!$A$8:$A$36,0),MATCH(まとめ!C268,K!$D$7:$AC$7,0))</f>
        <v>888.9</v>
      </c>
      <c r="F268" s="1">
        <f ca="1">INDEX(NET!$D$8:$AC$37,MATCH(まとめ!B268,NET!$A$8:$A$36,0),MATCH(まとめ!C268,NET!$D$7:$AC$7,0))</f>
        <v>541.90067611768552</v>
      </c>
      <c r="G268" s="1">
        <f>INDEX(LH!$D$8:$AC$37,MATCH(まとめ!B268,LH!$A$8:$A$36,0),MATCH(まとめ!C268,LH!$D$7:$AC$7,0))</f>
        <v>74152.92</v>
      </c>
      <c r="H268" s="3"/>
      <c r="I268" s="3"/>
    </row>
    <row r="269" spans="1:9" x14ac:dyDescent="0.45">
      <c r="A269" t="s">
        <v>182</v>
      </c>
      <c r="B269">
        <v>7</v>
      </c>
      <c r="C269">
        <v>2003</v>
      </c>
      <c r="D269" s="1">
        <f>INDEX(LP!$D$8:$AC$37,MATCH(まとめ!B269,LP!$A$8:$A$36,0),MATCH(まとめ!C269,LP!$D$7:$AC$7,0))</f>
        <v>99045.324157587427</v>
      </c>
      <c r="E269" s="1">
        <f>INDEX(K!$D$8:$AC$37,MATCH(まとめ!B269,K!$A$8:$A$36,0),MATCH(まとめ!C269,K!$D$7:$AC$7,0))</f>
        <v>165.6</v>
      </c>
      <c r="F269" s="1">
        <f ca="1">INDEX(NET!$D$8:$AC$37,MATCH(まとめ!B269,NET!$A$8:$A$36,0),MATCH(まとめ!C269,NET!$D$7:$AC$7,0))</f>
        <v>142.04684665866705</v>
      </c>
      <c r="G269" s="1">
        <f>INDEX(LH!$D$8:$AC$37,MATCH(まとめ!B269,LH!$A$8:$A$36,0),MATCH(まとめ!C269,LH!$D$7:$AC$7,0))</f>
        <v>5992.61</v>
      </c>
      <c r="H269" s="3"/>
      <c r="I269" s="3"/>
    </row>
    <row r="270" spans="1:9" x14ac:dyDescent="0.45">
      <c r="A270" t="s">
        <v>183</v>
      </c>
      <c r="B270">
        <v>8</v>
      </c>
      <c r="C270">
        <v>2003</v>
      </c>
      <c r="D270" s="1">
        <f>INDEX(LP!$D$8:$AC$37,MATCH(まとめ!B270,LP!$A$8:$A$36,0),MATCH(まとめ!C270,LP!$D$7:$AC$7,0))</f>
        <v>4256.7666439069917</v>
      </c>
      <c r="E270" s="1">
        <f>INDEX(K!$D$8:$AC$37,MATCH(まとめ!B270,K!$A$8:$A$36,0),MATCH(まとめ!C270,K!$D$7:$AC$7,0))</f>
        <v>54</v>
      </c>
      <c r="F270" s="1">
        <f ca="1">INDEX(NET!$D$8:$AC$37,MATCH(まとめ!B270,NET!$A$8:$A$36,0),MATCH(まとめ!C270,NET!$D$7:$AC$7,0))</f>
        <v>802.40590400082522</v>
      </c>
      <c r="G270" s="1">
        <f>INDEX(LH!$D$8:$AC$37,MATCH(まとめ!B270,LH!$A$8:$A$36,0),MATCH(まとめ!C270,LH!$D$7:$AC$7,0))</f>
        <v>81049.78</v>
      </c>
      <c r="H270" s="3"/>
      <c r="I270" s="3"/>
    </row>
    <row r="271" spans="1:9" x14ac:dyDescent="0.45">
      <c r="A271" t="s">
        <v>184</v>
      </c>
      <c r="B271">
        <v>9</v>
      </c>
      <c r="C271">
        <v>2003</v>
      </c>
      <c r="D271" s="1">
        <f>INDEX(LP!$D$8:$AC$37,MATCH(まとめ!B271,LP!$A$8:$A$36,0),MATCH(まとめ!C271,LP!$D$7:$AC$7,0))</f>
        <v>8820.8133767864565</v>
      </c>
      <c r="E271" s="1">
        <f>INDEX(K!$D$8:$AC$37,MATCH(まとめ!B271,K!$A$8:$A$36,0),MATCH(まとめ!C271,K!$D$7:$AC$7,0))</f>
        <v>175.9</v>
      </c>
      <c r="F271" s="1">
        <f ca="1">INDEX(NET!$D$8:$AC$37,MATCH(まとめ!B271,NET!$A$8:$A$36,0),MATCH(まとめ!C271,NET!$D$7:$AC$7,0))</f>
        <v>328.36749005982824</v>
      </c>
      <c r="G271" s="1">
        <f>INDEX(LH!$D$8:$AC$37,MATCH(まとめ!B271,LH!$A$8:$A$36,0),MATCH(まとめ!C271,LH!$D$7:$AC$7,0))</f>
        <v>89024.67</v>
      </c>
      <c r="H271" s="3"/>
      <c r="I271" s="3"/>
    </row>
    <row r="272" spans="1:9" x14ac:dyDescent="0.45">
      <c r="A272" t="s">
        <v>185</v>
      </c>
      <c r="B272">
        <v>10</v>
      </c>
      <c r="C272">
        <v>2003</v>
      </c>
      <c r="D272" s="1">
        <f>INDEX(LP!$D$8:$AC$37,MATCH(まとめ!B272,LP!$A$8:$A$36,0),MATCH(まとめ!C272,LP!$D$7:$AC$7,0))</f>
        <v>3169.0587564814946</v>
      </c>
      <c r="E272" s="1">
        <f>INDEX(K!$D$8:$AC$37,MATCH(まとめ!B272,K!$A$8:$A$36,0),MATCH(まとめ!C272,K!$D$7:$AC$7,0))</f>
        <v>182.5</v>
      </c>
      <c r="F272" s="1">
        <f ca="1">INDEX(NET!$D$8:$AC$37,MATCH(まとめ!B272,NET!$A$8:$A$36,0),MATCH(まとめ!C272,NET!$D$7:$AC$7,0))</f>
        <v>727.85503259907205</v>
      </c>
      <c r="G272" s="1">
        <f>INDEX(LH!$D$8:$AC$37,MATCH(まとめ!B272,LH!$A$8:$A$36,0),MATCH(まとめ!C272,LH!$D$7:$AC$7,0))</f>
        <v>199892.16</v>
      </c>
      <c r="H272" s="3"/>
      <c r="I272" s="3"/>
    </row>
    <row r="273" spans="1:9" x14ac:dyDescent="0.45">
      <c r="A273" t="s">
        <v>242</v>
      </c>
      <c r="B273">
        <v>11</v>
      </c>
      <c r="C273">
        <v>2003</v>
      </c>
      <c r="D273" s="1">
        <f>INDEX(LP!$D$8:$AC$37,MATCH(まとめ!B273,LP!$A$8:$A$36,0),MATCH(まとめ!C273,LP!$D$7:$AC$7,0))</f>
        <v>3925.8416460793178</v>
      </c>
      <c r="E273" s="1">
        <f>INDEX(K!$D$8:$AC$37,MATCH(まとめ!B273,K!$A$8:$A$36,0),MATCH(まとめ!C273,K!$D$7:$AC$7,0))</f>
        <v>627.9</v>
      </c>
      <c r="F273" s="1">
        <f ca="1">INDEX(NET!$D$8:$AC$37,MATCH(まとめ!B273,NET!$A$8:$A$36,0),MATCH(まとめ!C273,NET!$D$7:$AC$7,0))</f>
        <v>768.24670261492554</v>
      </c>
      <c r="G273" s="1">
        <f>INDEX(LH!$D$8:$AC$37,MATCH(まとめ!B273,LH!$A$8:$A$36,0),MATCH(まとめ!C273,LH!$D$7:$AC$7,0))</f>
        <v>305244.10000000003</v>
      </c>
      <c r="H273" s="3"/>
      <c r="I273" s="3"/>
    </row>
    <row r="274" spans="1:9" x14ac:dyDescent="0.45">
      <c r="A274" t="s">
        <v>243</v>
      </c>
      <c r="B274">
        <v>12</v>
      </c>
      <c r="C274">
        <v>2003</v>
      </c>
      <c r="D274" s="1">
        <f>INDEX(LP!$D$8:$AC$37,MATCH(まとめ!B274,LP!$A$8:$A$36,0),MATCH(まとめ!C274,LP!$D$7:$AC$7,0))</f>
        <v>1533.8613417232714</v>
      </c>
      <c r="E274" s="1">
        <f>INDEX(K!$D$8:$AC$37,MATCH(まとめ!B274,K!$A$8:$A$36,0),MATCH(まとめ!C274,K!$D$7:$AC$7,0))</f>
        <v>304.5</v>
      </c>
      <c r="F274" s="1">
        <f ca="1">INDEX(NET!$D$8:$AC$37,MATCH(まとめ!B274,NET!$A$8:$A$36,0),MATCH(まとめ!C274,NET!$D$7:$AC$7,0))</f>
        <v>582.98037570765177</v>
      </c>
      <c r="G274" s="1">
        <f>INDEX(LH!$D$8:$AC$37,MATCH(まとめ!B274,LH!$A$8:$A$36,0),MATCH(まとめ!C274,LH!$D$7:$AC$7,0))</f>
        <v>131967.6</v>
      </c>
      <c r="H274" s="3"/>
      <c r="I274" s="3"/>
    </row>
    <row r="275" spans="1:9" x14ac:dyDescent="0.45">
      <c r="A275" t="s">
        <v>188</v>
      </c>
      <c r="B275">
        <v>13</v>
      </c>
      <c r="C275">
        <v>2003</v>
      </c>
      <c r="D275" s="1">
        <f>INDEX(LP!$D$8:$AC$37,MATCH(まとめ!B275,LP!$A$8:$A$36,0),MATCH(まとめ!C275,LP!$D$7:$AC$7,0))</f>
        <v>3700.5900756517494</v>
      </c>
      <c r="E275" s="1">
        <f>INDEX(K!$D$8:$AC$37,MATCH(まとめ!B275,K!$A$8:$A$36,0),MATCH(まとめ!C275,K!$D$7:$AC$7,0))</f>
        <v>2549.1</v>
      </c>
      <c r="F275" s="1">
        <f ca="1">INDEX(NET!$D$8:$AC$37,MATCH(まとめ!B275,NET!$A$8:$A$36,0),MATCH(まとめ!C275,NET!$D$7:$AC$7,0))</f>
        <v>783.57230880552675</v>
      </c>
      <c r="G275" s="1">
        <f>INDEX(LH!$D$8:$AC$37,MATCH(まとめ!B275,LH!$A$8:$A$36,0),MATCH(まとめ!C275,LH!$D$7:$AC$7,0))</f>
        <v>127503.99</v>
      </c>
      <c r="H275" s="3"/>
      <c r="I275" s="3"/>
    </row>
    <row r="276" spans="1:9" x14ac:dyDescent="0.45">
      <c r="A276" t="s">
        <v>244</v>
      </c>
      <c r="B276">
        <v>14</v>
      </c>
      <c r="C276">
        <v>2003</v>
      </c>
      <c r="D276" s="1">
        <f>INDEX(LP!$D$8:$AC$37,MATCH(まとめ!B276,LP!$A$8:$A$36,0),MATCH(まとめ!C276,LP!$D$7:$AC$7,0))</f>
        <v>2909.7056070705366</v>
      </c>
      <c r="E276" s="1">
        <f>INDEX(K!$D$8:$AC$37,MATCH(まとめ!B276,K!$A$8:$A$36,0),MATCH(まとめ!C276,K!$D$7:$AC$7,0))</f>
        <v>197.3</v>
      </c>
      <c r="F276" s="1">
        <f ca="1">INDEX(NET!$D$8:$AC$37,MATCH(まとめ!B276,NET!$A$8:$A$36,0),MATCH(まとめ!C276,NET!$D$7:$AC$7,0))</f>
        <v>876.57571466766694</v>
      </c>
      <c r="G276" s="1">
        <f>INDEX(LH!$D$8:$AC$37,MATCH(まとめ!B276,LH!$A$8:$A$36,0),MATCH(まとめ!C276,LH!$D$7:$AC$7,0))</f>
        <v>65013.450000000004</v>
      </c>
      <c r="H276" s="3"/>
      <c r="I276" s="3"/>
    </row>
    <row r="277" spans="1:9" x14ac:dyDescent="0.45">
      <c r="A277" t="s">
        <v>190</v>
      </c>
      <c r="B277">
        <v>15</v>
      </c>
      <c r="C277">
        <v>2003</v>
      </c>
      <c r="D277" s="1">
        <f>INDEX(LP!$D$8:$AC$37,MATCH(まとめ!B277,LP!$A$8:$A$36,0),MATCH(まとめ!C277,LP!$D$7:$AC$7,0))</f>
        <v>6276.3625332576821</v>
      </c>
      <c r="E277" s="1">
        <f>INDEX(K!$D$8:$AC$37,MATCH(まとめ!B277,K!$A$8:$A$36,0),MATCH(まとめ!C277,K!$D$7:$AC$7,0))</f>
        <v>510.3</v>
      </c>
      <c r="F277" s="1">
        <f ca="1">INDEX(NET!$D$8:$AC$37,MATCH(まとめ!B277,NET!$A$8:$A$36,0),MATCH(まとめ!C277,NET!$D$7:$AC$7,0))</f>
        <v>470.4601130810845</v>
      </c>
      <c r="G277" s="1">
        <f>INDEX(LH!$D$8:$AC$37,MATCH(まとめ!B277,LH!$A$8:$A$36,0),MATCH(まとめ!C277,LH!$D$7:$AC$7,0))</f>
        <v>231412.7</v>
      </c>
      <c r="H277" s="3"/>
      <c r="I277" s="3"/>
    </row>
    <row r="278" spans="1:9" x14ac:dyDescent="0.45">
      <c r="A278" t="s">
        <v>245</v>
      </c>
      <c r="B278">
        <v>16</v>
      </c>
      <c r="C278">
        <v>2003</v>
      </c>
      <c r="D278" s="1">
        <f>INDEX(LP!$D$8:$AC$37,MATCH(まとめ!B278,LP!$A$8:$A$36,0),MATCH(まとめ!C278,LP!$D$7:$AC$7,0))</f>
        <v>1955.990544289788</v>
      </c>
      <c r="E278" s="1">
        <f>INDEX(K!$D$8:$AC$37,MATCH(まとめ!B278,K!$A$8:$A$36,0),MATCH(まとめ!C278,K!$D$7:$AC$7,0))</f>
        <v>758.8</v>
      </c>
      <c r="F278" s="1">
        <f ca="1">INDEX(NET!$D$8:$AC$37,MATCH(まとめ!B278,NET!$A$8:$A$36,0),MATCH(まとめ!C278,NET!$D$7:$AC$7,0))</f>
        <v>848.06372215484589</v>
      </c>
      <c r="G278" s="1">
        <f>INDEX(LH!$D$8:$AC$37,MATCH(まとめ!B278,LH!$A$8:$A$36,0),MATCH(まとめ!C278,LH!$D$7:$AC$7,0))</f>
        <v>407195.22</v>
      </c>
      <c r="H278" s="3"/>
      <c r="I278" s="3"/>
    </row>
    <row r="279" spans="1:9" x14ac:dyDescent="0.45">
      <c r="A279" t="s">
        <v>246</v>
      </c>
      <c r="B279">
        <v>17</v>
      </c>
      <c r="C279">
        <v>2003</v>
      </c>
      <c r="D279" s="1">
        <f>INDEX(LP!$D$8:$AC$37,MATCH(まとめ!B279,LP!$A$8:$A$36,0),MATCH(まとめ!C279,LP!$D$7:$AC$7,0))</f>
        <v>17201.836147586637</v>
      </c>
      <c r="E279" s="1">
        <f>INDEX(K!$D$8:$AC$37,MATCH(まとめ!B279,K!$A$8:$A$36,0),MATCH(まとめ!C279,K!$D$7:$AC$7,0))</f>
        <v>214.6</v>
      </c>
      <c r="F279" s="1">
        <f ca="1">INDEX(NET!$D$8:$AC$37,MATCH(まとめ!B279,NET!$A$8:$A$36,0),MATCH(まとめ!C279,NET!$D$7:$AC$7,0))</f>
        <v>772.2752501520107</v>
      </c>
      <c r="G279" s="1">
        <f>INDEX(LH!$D$8:$AC$37,MATCH(まとめ!B279,LH!$A$8:$A$36,0),MATCH(まとめ!C279,LH!$D$7:$AC$7,0))</f>
        <v>107076.36</v>
      </c>
      <c r="H279" s="3"/>
      <c r="I279" s="3"/>
    </row>
    <row r="280" spans="1:9" x14ac:dyDescent="0.45">
      <c r="A280" t="s">
        <v>193</v>
      </c>
      <c r="B280">
        <v>18</v>
      </c>
      <c r="C280">
        <v>2003</v>
      </c>
      <c r="D280" s="1">
        <f>INDEX(LP!$D$8:$AC$37,MATCH(まとめ!B280,LP!$A$8:$A$36,0),MATCH(まとめ!C280,LP!$D$7:$AC$7,0))</f>
        <v>2649.9656592829924</v>
      </c>
      <c r="E280" s="1">
        <f>INDEX(K!$D$8:$AC$37,MATCH(まとめ!B280,K!$A$8:$A$36,0),MATCH(まとめ!C280,K!$D$7:$AC$7,0))</f>
        <v>356.7</v>
      </c>
      <c r="F280" s="1">
        <f ca="1">INDEX(NET!$D$8:$AC$37,MATCH(まとめ!B280,NET!$A$8:$A$36,0),MATCH(まとめ!C280,NET!$D$7:$AC$7,0))</f>
        <v>996.56122393380758</v>
      </c>
      <c r="G280" s="1">
        <f>INDEX(LH!$D$8:$AC$37,MATCH(まとめ!B280,LH!$A$8:$A$36,0),MATCH(まとめ!C280,LH!$D$7:$AC$7,0))</f>
        <v>1238646.24</v>
      </c>
      <c r="H280" s="3"/>
      <c r="I280" s="3"/>
    </row>
    <row r="281" spans="1:9" x14ac:dyDescent="0.45">
      <c r="A281" t="s">
        <v>194</v>
      </c>
      <c r="B281">
        <v>19</v>
      </c>
      <c r="C281">
        <v>2003</v>
      </c>
      <c r="D281" s="1">
        <f>INDEX(LP!$D$8:$AC$37,MATCH(まとめ!B281,LP!$A$8:$A$36,0),MATCH(まとめ!C281,LP!$D$7:$AC$7,0))</f>
        <v>3691.7389243416719</v>
      </c>
      <c r="E281" s="1">
        <f>INDEX(K!$D$8:$AC$37,MATCH(まとめ!B281,K!$A$8:$A$36,0),MATCH(まとめ!C281,K!$D$7:$AC$7,0))</f>
        <v>2592.9</v>
      </c>
      <c r="F281" s="1">
        <f ca="1">INDEX(NET!$D$8:$AC$37,MATCH(まとめ!B281,NET!$A$8:$A$36,0),MATCH(まとめ!C281,NET!$D$7:$AC$7,0))</f>
        <v>1472.4733358026754</v>
      </c>
      <c r="G281" s="1">
        <f>INDEX(LH!$D$8:$AC$37,MATCH(まとめ!B281,LH!$A$8:$A$36,0),MATCH(まとめ!C281,LH!$D$7:$AC$7,0))</f>
        <v>1964645.97</v>
      </c>
      <c r="H281" s="3"/>
      <c r="I281" s="3"/>
    </row>
    <row r="282" spans="1:9" x14ac:dyDescent="0.45">
      <c r="A282" t="s">
        <v>195</v>
      </c>
      <c r="B282">
        <v>20</v>
      </c>
      <c r="C282">
        <v>2003</v>
      </c>
      <c r="D282" s="1">
        <f>INDEX(LP!$D$8:$AC$37,MATCH(まとめ!B282,LP!$A$8:$A$36,0),MATCH(まとめ!C282,LP!$D$7:$AC$7,0))</f>
        <v>3567.9281752153997</v>
      </c>
      <c r="E282" s="1">
        <f>INDEX(K!$D$8:$AC$37,MATCH(まとめ!B282,K!$A$8:$A$36,0),MATCH(まとめ!C282,K!$D$7:$AC$7,0))</f>
        <v>933.9</v>
      </c>
      <c r="F282" s="1">
        <f ca="1">INDEX(NET!$D$8:$AC$37,MATCH(まとめ!B282,NET!$A$8:$A$36,0),MATCH(まとめ!C282,NET!$D$7:$AC$7,0))</f>
        <v>871.22911886507279</v>
      </c>
      <c r="G282" s="1">
        <f>INDEX(LH!$D$8:$AC$37,MATCH(まとめ!B282,LH!$A$8:$A$36,0),MATCH(まとめ!C282,LH!$D$7:$AC$7,0))</f>
        <v>771994.24000000011</v>
      </c>
      <c r="H282" s="3"/>
      <c r="I282" s="3"/>
    </row>
    <row r="283" spans="1:9" x14ac:dyDescent="0.45">
      <c r="A283" t="s">
        <v>247</v>
      </c>
      <c r="B283">
        <v>21</v>
      </c>
      <c r="C283">
        <v>2003</v>
      </c>
      <c r="D283" s="1">
        <f>INDEX(LP!$D$8:$AC$37,MATCH(まとめ!B283,LP!$A$8:$A$36,0),MATCH(まとめ!C283,LP!$D$7:$AC$7,0))</f>
        <v>2921.7002355697</v>
      </c>
      <c r="E283" s="1">
        <f>INDEX(K!$D$8:$AC$37,MATCH(まとめ!B283,K!$A$8:$A$36,0),MATCH(まとめ!C283,K!$D$7:$AC$7,0))</f>
        <v>530.70000000000005</v>
      </c>
      <c r="F283" s="1">
        <f ca="1">INDEX(NET!$D$8:$AC$37,MATCH(まとめ!B283,NET!$A$8:$A$36,0),MATCH(まとめ!C283,NET!$D$7:$AC$7,0))</f>
        <v>1119.7315255327203</v>
      </c>
      <c r="G283" s="1">
        <f>INDEX(LH!$D$8:$AC$37,MATCH(まとめ!B283,LH!$A$8:$A$36,0),MATCH(まとめ!C283,LH!$D$7:$AC$7,0))</f>
        <v>566074.5</v>
      </c>
      <c r="H283" s="3"/>
      <c r="I283" s="3"/>
    </row>
    <row r="284" spans="1:9" x14ac:dyDescent="0.45">
      <c r="A284" t="s">
        <v>248</v>
      </c>
      <c r="B284">
        <v>22</v>
      </c>
      <c r="C284">
        <v>2003</v>
      </c>
      <c r="D284" s="1">
        <f>INDEX(LP!$D$8:$AC$37,MATCH(まとめ!B284,LP!$A$8:$A$36,0),MATCH(まとめ!C284,LP!$D$7:$AC$7,0))</f>
        <v>8309.9248603142023</v>
      </c>
      <c r="E284" s="1">
        <f>INDEX(K!$D$8:$AC$37,MATCH(まとめ!B284,K!$A$8:$A$36,0),MATCH(まとめ!C284,K!$D$7:$AC$7,0))</f>
        <v>4826.5</v>
      </c>
      <c r="F284" s="1">
        <f ca="1">INDEX(NET!$D$8:$AC$37,MATCH(まとめ!B284,NET!$A$8:$A$36,0),MATCH(まとめ!C284,NET!$D$7:$AC$7,0))</f>
        <v>833.89130103015714</v>
      </c>
      <c r="G284" s="1">
        <f>INDEX(LH!$D$8:$AC$37,MATCH(まとめ!B284,LH!$A$8:$A$36,0),MATCH(まとめ!C284,LH!$D$7:$AC$7,0))</f>
        <v>285932.78999999998</v>
      </c>
      <c r="H284" s="3"/>
      <c r="I284" s="3"/>
    </row>
    <row r="285" spans="1:9" x14ac:dyDescent="0.45">
      <c r="A285" t="s">
        <v>198</v>
      </c>
      <c r="B285">
        <v>23</v>
      </c>
      <c r="C285">
        <v>2003</v>
      </c>
      <c r="D285" s="1">
        <f>INDEX(LP!$D$8:$AC$37,MATCH(まとめ!B285,LP!$A$8:$A$36,0),MATCH(まとめ!C285,LP!$D$7:$AC$7,0))</f>
        <v>7531.9833427124058</v>
      </c>
      <c r="E285" s="1">
        <f>INDEX(K!$D$8:$AC$37,MATCH(まとめ!B285,K!$A$8:$A$36,0),MATCH(まとめ!C285,K!$D$7:$AC$7,0))</f>
        <v>4664.7</v>
      </c>
      <c r="F285" s="1">
        <f ca="1">INDEX(NET!$D$8:$AC$37,MATCH(まとめ!B285,NET!$A$8:$A$36,0),MATCH(まとめ!C285,NET!$D$7:$AC$7,0))</f>
        <v>1599.1223188440551</v>
      </c>
      <c r="G285" s="1">
        <f>INDEX(LH!$D$8:$AC$37,MATCH(まとめ!B285,LH!$A$8:$A$36,0),MATCH(まとめ!C285,LH!$D$7:$AC$7,0))</f>
        <v>298696.89</v>
      </c>
      <c r="H285" s="3"/>
      <c r="I285" s="3"/>
    </row>
    <row r="286" spans="1:9" x14ac:dyDescent="0.45">
      <c r="A286" t="s">
        <v>199</v>
      </c>
      <c r="B286">
        <v>24</v>
      </c>
      <c r="C286">
        <v>2003</v>
      </c>
      <c r="D286" s="1">
        <f>INDEX(LP!$D$8:$AC$37,MATCH(まとめ!B286,LP!$A$8:$A$36,0),MATCH(まとめ!C286,LP!$D$7:$AC$7,0))</f>
        <v>30007.347613883212</v>
      </c>
      <c r="E286" s="1">
        <f>INDEX(K!$D$8:$AC$37,MATCH(まとめ!B286,K!$A$8:$A$36,0),MATCH(まとめ!C286,K!$D$7:$AC$7,0))</f>
        <v>233.7</v>
      </c>
      <c r="F286" s="1">
        <f ca="1">INDEX(NET!$D$8:$AC$37,MATCH(まとめ!B286,NET!$A$8:$A$36,0),MATCH(まとめ!C286,NET!$D$7:$AC$7,0))</f>
        <v>2813.3245115118721</v>
      </c>
      <c r="G286" s="1">
        <f>INDEX(LH!$D$8:$AC$37,MATCH(まとめ!B286,LH!$A$8:$A$36,0),MATCH(まとめ!C286,LH!$D$7:$AC$7,0))</f>
        <v>187326.12</v>
      </c>
      <c r="H286" s="3"/>
      <c r="I286" s="3"/>
    </row>
    <row r="287" spans="1:9" x14ac:dyDescent="0.45">
      <c r="A287" t="s">
        <v>200</v>
      </c>
      <c r="B287">
        <v>25</v>
      </c>
      <c r="C287">
        <v>2003</v>
      </c>
      <c r="D287" s="1">
        <f>INDEX(LP!$D$8:$AC$37,MATCH(まとめ!B287,LP!$A$8:$A$36,0),MATCH(まとめ!C287,LP!$D$7:$AC$7,0))</f>
        <v>3048.3813466822012</v>
      </c>
      <c r="E287" s="1">
        <f>INDEX(K!$D$8:$AC$37,MATCH(まとめ!B287,K!$A$8:$A$36,0),MATCH(まとめ!C287,K!$D$7:$AC$7,0))</f>
        <v>1490.8</v>
      </c>
      <c r="F287" s="1">
        <f ca="1">INDEX(NET!$D$8:$AC$37,MATCH(まとめ!B287,NET!$A$8:$A$36,0),MATCH(まとめ!C287,NET!$D$7:$AC$7,0))</f>
        <v>1731.5961747709337</v>
      </c>
      <c r="G287" s="1">
        <f>INDEX(LH!$D$8:$AC$37,MATCH(まとめ!B287,LH!$A$8:$A$36,0),MATCH(まとめ!C287,LH!$D$7:$AC$7,0))</f>
        <v>958918.74000000011</v>
      </c>
      <c r="H287" s="3"/>
      <c r="I287" s="3"/>
    </row>
    <row r="288" spans="1:9" x14ac:dyDescent="0.45">
      <c r="A288" t="s">
        <v>249</v>
      </c>
      <c r="B288">
        <v>26</v>
      </c>
      <c r="C288">
        <v>2003</v>
      </c>
      <c r="D288" s="1">
        <f>INDEX(LP!$D$8:$AC$37,MATCH(まとめ!B288,LP!$A$8:$A$36,0),MATCH(まとめ!C288,LP!$D$7:$AC$7,0))</f>
        <v>6878.2887407229655</v>
      </c>
      <c r="E288" s="1">
        <f>INDEX(K!$D$8:$AC$37,MATCH(まとめ!B288,K!$A$8:$A$36,0),MATCH(まとめ!C288,K!$D$7:$AC$7,0))</f>
        <v>1272</v>
      </c>
      <c r="F288" s="1">
        <f ca="1">INDEX(NET!$D$8:$AC$37,MATCH(まとめ!B288,NET!$A$8:$A$36,0),MATCH(まとめ!C288,NET!$D$7:$AC$7,0))</f>
        <v>1966.1646297710629</v>
      </c>
      <c r="G288" s="1">
        <f>INDEX(LH!$D$8:$AC$37,MATCH(まとめ!B288,LH!$A$8:$A$36,0),MATCH(まとめ!C288,LH!$D$7:$AC$7,0))</f>
        <v>379229.5</v>
      </c>
      <c r="H288" s="3"/>
      <c r="I288" s="3"/>
    </row>
    <row r="289" spans="1:9" x14ac:dyDescent="0.45">
      <c r="A289" t="s">
        <v>250</v>
      </c>
      <c r="B289">
        <v>27</v>
      </c>
      <c r="C289">
        <v>2003</v>
      </c>
      <c r="D289" s="1">
        <f>INDEX(LP!$D$8:$AC$37,MATCH(まとめ!B289,LP!$A$8:$A$36,0),MATCH(まとめ!C289,LP!$D$7:$AC$7,0))</f>
        <v>5720.5258518389237</v>
      </c>
      <c r="E289" s="1">
        <f>INDEX(K!$D$8:$AC$37,MATCH(まとめ!B289,K!$A$8:$A$36,0),MATCH(まとめ!C289,K!$D$7:$AC$7,0))</f>
        <v>382.3</v>
      </c>
      <c r="F289" s="1">
        <f ca="1">INDEX(NET!$D$8:$AC$37,MATCH(まとめ!B289,NET!$A$8:$A$36,0),MATCH(まとめ!C289,NET!$D$7:$AC$7,0))</f>
        <v>1563.997867132666</v>
      </c>
      <c r="G289" s="1">
        <f>INDEX(LH!$D$8:$AC$37,MATCH(まとめ!B289,LH!$A$8:$A$36,0),MATCH(まとめ!C289,LH!$D$7:$AC$7,0))</f>
        <v>310899.74</v>
      </c>
      <c r="H289" s="3"/>
      <c r="I289" s="3"/>
    </row>
    <row r="290" spans="1:9" x14ac:dyDescent="0.45">
      <c r="A290" t="s">
        <v>251</v>
      </c>
      <c r="B290">
        <v>28</v>
      </c>
      <c r="C290">
        <v>2003</v>
      </c>
      <c r="D290" s="1">
        <f>INDEX(LP!$D$8:$AC$37,MATCH(まとめ!B290,LP!$A$8:$A$36,0),MATCH(まとめ!C290,LP!$D$7:$AC$7,0))</f>
        <v>3301.818932986097</v>
      </c>
      <c r="E290" s="1">
        <f>INDEX(K!$D$8:$AC$37,MATCH(まとめ!B290,K!$A$8:$A$36,0),MATCH(まとめ!C290,K!$D$7:$AC$7,0))</f>
        <v>1422.4</v>
      </c>
      <c r="F290" s="1">
        <f ca="1">INDEX(NET!$D$8:$AC$37,MATCH(まとめ!B290,NET!$A$8:$A$36,0),MATCH(まとめ!C290,NET!$D$7:$AC$7,0))</f>
        <v>1258.509536686654</v>
      </c>
      <c r="G290" s="1">
        <f>INDEX(LH!$D$8:$AC$37,MATCH(まとめ!B290,LH!$A$8:$A$36,0),MATCH(まとめ!C290,LH!$D$7:$AC$7,0))</f>
        <v>867497.60000000009</v>
      </c>
      <c r="H290" s="3"/>
      <c r="I290" s="3"/>
    </row>
    <row r="291" spans="1:9" x14ac:dyDescent="0.45">
      <c r="A291" t="s">
        <v>204</v>
      </c>
      <c r="B291">
        <v>29</v>
      </c>
      <c r="C291">
        <v>2003</v>
      </c>
      <c r="D291" s="1">
        <f>INDEX(LP!$D$8:$AC$37,MATCH(まとめ!B291,LP!$A$8:$A$36,0),MATCH(まとめ!C291,LP!$D$7:$AC$7,0))</f>
        <v>2728.4180969120171</v>
      </c>
      <c r="E291" s="1">
        <f>INDEX(K!$D$8:$AC$37,MATCH(まとめ!B291,K!$A$8:$A$36,0),MATCH(まとめ!C291,K!$D$7:$AC$7,0))</f>
        <v>491.9</v>
      </c>
      <c r="F291" s="1">
        <f ca="1">INDEX(NET!$D$8:$AC$37,MATCH(まとめ!B291,NET!$A$8:$A$36,0),MATCH(まとめ!C291,NET!$D$7:$AC$7,0))</f>
        <v>1260.1036620662135</v>
      </c>
      <c r="G291" s="1">
        <f>INDEX(LH!$D$8:$AC$37,MATCH(まとめ!B291,LH!$A$8:$A$36,0),MATCH(まとめ!C291,LH!$D$7:$AC$7,0))</f>
        <v>1003955.37</v>
      </c>
      <c r="H291" s="3"/>
      <c r="I291" s="3"/>
    </row>
    <row r="292" spans="1:9" x14ac:dyDescent="0.45">
      <c r="A292" t="s">
        <v>176</v>
      </c>
      <c r="B292">
        <v>1</v>
      </c>
      <c r="C292">
        <v>2004</v>
      </c>
      <c r="D292" s="1">
        <f>INDEX(LP!$D$8:$AC$37,MATCH(まとめ!B292,LP!$A$8:$A$36,0),MATCH(まとめ!C292,LP!$D$7:$AC$7,0))</f>
        <v>975.5441864335055</v>
      </c>
      <c r="E292" s="1">
        <f>INDEX(K!$D$8:$AC$37,MATCH(まとめ!B292,K!$A$8:$A$36,0),MATCH(まとめ!C292,K!$D$7:$AC$7,0))</f>
        <v>250.4</v>
      </c>
      <c r="F292" s="1">
        <f ca="1">INDEX(NET!$D$8:$AC$37,MATCH(まとめ!B292,NET!$A$8:$A$36,0),MATCH(まとめ!C292,NET!$D$7:$AC$7,0))</f>
        <v>854.20617958442335</v>
      </c>
      <c r="G292" s="1">
        <f>INDEX(LH!$D$8:$AC$37,MATCH(まとめ!B292,LH!$A$8:$A$36,0),MATCH(まとめ!C292,LH!$D$7:$AC$7,0))</f>
        <v>650211.45000000007</v>
      </c>
      <c r="H292" s="3"/>
      <c r="I292" s="3"/>
    </row>
    <row r="293" spans="1:9" x14ac:dyDescent="0.45">
      <c r="A293" t="s">
        <v>177</v>
      </c>
      <c r="B293">
        <v>2</v>
      </c>
      <c r="C293">
        <v>2004</v>
      </c>
      <c r="D293" s="1">
        <f>INDEX(LP!$D$8:$AC$37,MATCH(まとめ!B293,LP!$A$8:$A$36,0),MATCH(まとめ!C293,LP!$D$7:$AC$7,0))</f>
        <v>7718.1030406916343</v>
      </c>
      <c r="E293" s="1">
        <f>INDEX(K!$D$8:$AC$37,MATCH(まとめ!B293,K!$A$8:$A$36,0),MATCH(まとめ!C293,K!$D$7:$AC$7,0))</f>
        <v>9</v>
      </c>
      <c r="F293" s="1">
        <f ca="1">INDEX(NET!$D$8:$AC$37,MATCH(まとめ!B293,NET!$A$8:$A$36,0),MATCH(まとめ!C293,NET!$D$7:$AC$7,0))</f>
        <v>1358.329665747267</v>
      </c>
      <c r="G293" s="1">
        <f>INDEX(LH!$D$8:$AC$37,MATCH(まとめ!B293,LH!$A$8:$A$36,0),MATCH(まとめ!C293,LH!$D$7:$AC$7,0))</f>
        <v>10956.060000000001</v>
      </c>
      <c r="H293" s="3"/>
      <c r="I293" s="3"/>
    </row>
    <row r="294" spans="1:9" x14ac:dyDescent="0.45">
      <c r="A294" t="s">
        <v>178</v>
      </c>
      <c r="B294">
        <v>3</v>
      </c>
      <c r="C294">
        <v>2004</v>
      </c>
      <c r="D294" s="1">
        <f>INDEX(LP!$D$8:$AC$37,MATCH(まとめ!B294,LP!$A$8:$A$36,0),MATCH(まとめ!C294,LP!$D$7:$AC$7,0))</f>
        <v>4735.3885368600186</v>
      </c>
      <c r="E294" s="1">
        <f>INDEX(K!$D$8:$AC$37,MATCH(まとめ!B294,K!$A$8:$A$36,0),MATCH(まとめ!C294,K!$D$7:$AC$7,0))</f>
        <v>346.4</v>
      </c>
      <c r="F294" s="1">
        <f ca="1">INDEX(NET!$D$8:$AC$37,MATCH(まとめ!B294,NET!$A$8:$A$36,0),MATCH(まとめ!C294,NET!$D$7:$AC$7,0))</f>
        <v>761.50131468848565</v>
      </c>
      <c r="G294" s="1">
        <f>INDEX(LH!$D$8:$AC$37,MATCH(まとめ!B294,LH!$A$8:$A$36,0),MATCH(まとめ!C294,LH!$D$7:$AC$7,0))</f>
        <v>306595.75</v>
      </c>
      <c r="H294" s="3"/>
      <c r="I294" s="3"/>
    </row>
    <row r="295" spans="1:9" x14ac:dyDescent="0.45">
      <c r="A295" t="s">
        <v>240</v>
      </c>
      <c r="B295">
        <v>4</v>
      </c>
      <c r="C295">
        <v>2004</v>
      </c>
      <c r="D295" s="1">
        <f>INDEX(LP!$D$8:$AC$37,MATCH(まとめ!B295,LP!$A$8:$A$36,0),MATCH(まとめ!C295,LP!$D$7:$AC$7,0))</f>
        <v>1491.657715289562</v>
      </c>
      <c r="E295" s="1">
        <f>INDEX(K!$D$8:$AC$37,MATCH(まとめ!B295,K!$A$8:$A$36,0),MATCH(まとめ!C295,K!$D$7:$AC$7,0))</f>
        <v>125.7</v>
      </c>
      <c r="F295" s="1">
        <f ca="1">INDEX(NET!$D$8:$AC$37,MATCH(まとめ!B295,NET!$A$8:$A$36,0),MATCH(まとめ!C295,NET!$D$7:$AC$7,0))</f>
        <v>822.6352847539174</v>
      </c>
      <c r="G295" s="1">
        <f>INDEX(LH!$D$8:$AC$37,MATCH(まとめ!B295,LH!$A$8:$A$36,0),MATCH(まとめ!C295,LH!$D$7:$AC$7,0))</f>
        <v>142110.35</v>
      </c>
      <c r="H295" s="3"/>
      <c r="I295" s="3"/>
    </row>
    <row r="296" spans="1:9" x14ac:dyDescent="0.45">
      <c r="A296" t="s">
        <v>241</v>
      </c>
      <c r="B296">
        <v>5</v>
      </c>
      <c r="C296">
        <v>2004</v>
      </c>
      <c r="D296" s="1">
        <f>INDEX(LP!$D$8:$AC$37,MATCH(まとめ!B296,LP!$A$8:$A$36,0),MATCH(まとめ!C296,LP!$D$7:$AC$7,0))</f>
        <v>4598.9301622688408</v>
      </c>
      <c r="E296" s="1">
        <f>INDEX(K!$D$8:$AC$37,MATCH(まとめ!B296,K!$A$8:$A$36,0),MATCH(まとめ!C296,K!$D$7:$AC$7,0))</f>
        <v>55</v>
      </c>
      <c r="F296" s="1">
        <f ca="1">INDEX(NET!$D$8:$AC$37,MATCH(まとめ!B296,NET!$A$8:$A$36,0),MATCH(まとめ!C296,NET!$D$7:$AC$7,0))</f>
        <v>778.98419993648929</v>
      </c>
      <c r="G296" s="1">
        <f>INDEX(LH!$D$8:$AC$37,MATCH(まとめ!B296,LH!$A$8:$A$36,0),MATCH(まとめ!C296,LH!$D$7:$AC$7,0))</f>
        <v>56993.689999999995</v>
      </c>
      <c r="H296" s="3"/>
      <c r="I296" s="3"/>
    </row>
    <row r="297" spans="1:9" x14ac:dyDescent="0.45">
      <c r="A297" t="s">
        <v>181</v>
      </c>
      <c r="B297">
        <v>6</v>
      </c>
      <c r="C297">
        <v>2004</v>
      </c>
      <c r="D297" s="1">
        <f>INDEX(LP!$D$8:$AC$37,MATCH(まとめ!B297,LP!$A$8:$A$36,0),MATCH(まとめ!C297,LP!$D$7:$AC$7,0))</f>
        <v>11964.597555167486</v>
      </c>
      <c r="E297" s="1">
        <f>INDEX(K!$D$8:$AC$37,MATCH(まとめ!B297,K!$A$8:$A$36,0),MATCH(まとめ!C297,K!$D$7:$AC$7,0))</f>
        <v>928.9</v>
      </c>
      <c r="F297" s="1">
        <f ca="1">INDEX(NET!$D$8:$AC$37,MATCH(まとめ!B297,NET!$A$8:$A$36,0),MATCH(まとめ!C297,NET!$D$7:$AC$7,0))</f>
        <v>565.99580583276827</v>
      </c>
      <c r="G297" s="1">
        <f>INDEX(LH!$D$8:$AC$37,MATCH(まとめ!B297,LH!$A$8:$A$36,0),MATCH(まとめ!C297,LH!$D$7:$AC$7,0))</f>
        <v>75588</v>
      </c>
      <c r="H297" s="3"/>
      <c r="I297" s="3"/>
    </row>
    <row r="298" spans="1:9" x14ac:dyDescent="0.45">
      <c r="A298" t="s">
        <v>182</v>
      </c>
      <c r="B298">
        <v>7</v>
      </c>
      <c r="C298">
        <v>2004</v>
      </c>
      <c r="D298" s="1">
        <f>INDEX(LP!$D$8:$AC$37,MATCH(まとめ!B298,LP!$A$8:$A$36,0),MATCH(まとめ!C298,LP!$D$7:$AC$7,0))</f>
        <v>101688.65631204884</v>
      </c>
      <c r="E298" s="1">
        <f>INDEX(K!$D$8:$AC$37,MATCH(まとめ!B298,K!$A$8:$A$36,0),MATCH(まとめ!C298,K!$D$7:$AC$7,0))</f>
        <v>174</v>
      </c>
      <c r="F298" s="1">
        <f ca="1">INDEX(NET!$D$8:$AC$37,MATCH(まとめ!B298,NET!$A$8:$A$36,0),MATCH(まとめ!C298,NET!$D$7:$AC$7,0))</f>
        <v>147.81083476759878</v>
      </c>
      <c r="G298" s="1">
        <f>INDEX(LH!$D$8:$AC$37,MATCH(まとめ!B298,LH!$A$8:$A$36,0),MATCH(まとめ!C298,LH!$D$7:$AC$7,0))</f>
        <v>5388.9</v>
      </c>
      <c r="H298" s="3"/>
      <c r="I298" s="3"/>
    </row>
    <row r="299" spans="1:9" x14ac:dyDescent="0.45">
      <c r="A299" t="s">
        <v>183</v>
      </c>
      <c r="B299">
        <v>8</v>
      </c>
      <c r="C299">
        <v>2004</v>
      </c>
      <c r="D299" s="1">
        <f>INDEX(LP!$D$8:$AC$37,MATCH(まとめ!B299,LP!$A$8:$A$36,0),MATCH(まとめ!C299,LP!$D$7:$AC$7,0))</f>
        <v>4427.3382020245681</v>
      </c>
      <c r="E299" s="1">
        <f>INDEX(K!$D$8:$AC$37,MATCH(まとめ!B299,K!$A$8:$A$36,0),MATCH(まとめ!C299,K!$D$7:$AC$7,0))</f>
        <v>56</v>
      </c>
      <c r="F299" s="1">
        <f ca="1">INDEX(NET!$D$8:$AC$37,MATCH(まとめ!B299,NET!$A$8:$A$36,0),MATCH(まとめ!C299,NET!$D$7:$AC$7,0))</f>
        <v>837.40406260322948</v>
      </c>
      <c r="G299" s="1">
        <f>INDEX(LH!$D$8:$AC$37,MATCH(まとめ!B299,LH!$A$8:$A$36,0),MATCH(まとめ!C299,LH!$D$7:$AC$7,0))</f>
        <v>80147.48</v>
      </c>
      <c r="H299" s="3"/>
      <c r="I299" s="3"/>
    </row>
    <row r="300" spans="1:9" x14ac:dyDescent="0.45">
      <c r="A300" t="s">
        <v>184</v>
      </c>
      <c r="B300">
        <v>9</v>
      </c>
      <c r="C300">
        <v>2004</v>
      </c>
      <c r="D300" s="1">
        <f>INDEX(LP!$D$8:$AC$37,MATCH(まとめ!B300,LP!$A$8:$A$36,0),MATCH(まとめ!C300,LP!$D$7:$AC$7,0))</f>
        <v>9431.7737839421752</v>
      </c>
      <c r="E300" s="1">
        <f>INDEX(K!$D$8:$AC$37,MATCH(まとめ!B300,K!$A$8:$A$36,0),MATCH(まとめ!C300,K!$D$7:$AC$7,0))</f>
        <v>179.9</v>
      </c>
      <c r="F300" s="1">
        <f ca="1">INDEX(NET!$D$8:$AC$37,MATCH(まとめ!B300,NET!$A$8:$A$36,0),MATCH(まとめ!C300,NET!$D$7:$AC$7,0))</f>
        <v>343.31730152610618</v>
      </c>
      <c r="G300" s="1">
        <f>INDEX(LH!$D$8:$AC$37,MATCH(まとめ!B300,LH!$A$8:$A$36,0),MATCH(まとめ!C300,LH!$D$7:$AC$7,0))</f>
        <v>88456.320000000007</v>
      </c>
      <c r="H300" s="3"/>
      <c r="I300" s="3"/>
    </row>
    <row r="301" spans="1:9" x14ac:dyDescent="0.45">
      <c r="A301" t="s">
        <v>185</v>
      </c>
      <c r="B301">
        <v>10</v>
      </c>
      <c r="C301">
        <v>2004</v>
      </c>
      <c r="D301" s="1">
        <f>INDEX(LP!$D$8:$AC$37,MATCH(まとめ!B301,LP!$A$8:$A$36,0),MATCH(まとめ!C301,LP!$D$7:$AC$7,0))</f>
        <v>3097.6518937610276</v>
      </c>
      <c r="E301" s="1">
        <f>INDEX(K!$D$8:$AC$37,MATCH(まとめ!B301,K!$A$8:$A$36,0),MATCH(まとめ!C301,K!$D$7:$AC$7,0))</f>
        <v>188.3</v>
      </c>
      <c r="F301" s="1">
        <f ca="1">INDEX(NET!$D$8:$AC$37,MATCH(まとめ!B301,NET!$A$8:$A$36,0),MATCH(まとめ!C301,NET!$D$7:$AC$7,0))</f>
        <v>759.64447000941402</v>
      </c>
      <c r="G301" s="1">
        <f>INDEX(LH!$D$8:$AC$37,MATCH(まとめ!B301,LH!$A$8:$A$36,0),MATCH(まとめ!C301,LH!$D$7:$AC$7,0))</f>
        <v>197669.08</v>
      </c>
      <c r="H301" s="3"/>
      <c r="I301" s="3"/>
    </row>
    <row r="302" spans="1:9" x14ac:dyDescent="0.45">
      <c r="A302" t="s">
        <v>242</v>
      </c>
      <c r="B302">
        <v>11</v>
      </c>
      <c r="C302">
        <v>2004</v>
      </c>
      <c r="D302" s="1">
        <f>INDEX(LP!$D$8:$AC$37,MATCH(まとめ!B302,LP!$A$8:$A$36,0),MATCH(まとめ!C302,LP!$D$7:$AC$7,0))</f>
        <v>4313.3927715463524</v>
      </c>
      <c r="E302" s="1">
        <f>INDEX(K!$D$8:$AC$37,MATCH(まとめ!B302,K!$A$8:$A$36,0),MATCH(まとめ!C302,K!$D$7:$AC$7,0))</f>
        <v>691.9</v>
      </c>
      <c r="F302" s="1">
        <f ca="1">INDEX(NET!$D$8:$AC$37,MATCH(まとめ!B302,NET!$A$8:$A$36,0),MATCH(まとめ!C302,NET!$D$7:$AC$7,0))</f>
        <v>801.40181425753212</v>
      </c>
      <c r="G302" s="1">
        <f>INDEX(LH!$D$8:$AC$37,MATCH(まとめ!B302,LH!$A$8:$A$36,0),MATCH(まとめ!C302,LH!$D$7:$AC$7,0))</f>
        <v>312930</v>
      </c>
      <c r="H302" s="3"/>
      <c r="I302" s="3"/>
    </row>
    <row r="303" spans="1:9" x14ac:dyDescent="0.45">
      <c r="A303" t="s">
        <v>243</v>
      </c>
      <c r="B303">
        <v>12</v>
      </c>
      <c r="C303">
        <v>2004</v>
      </c>
      <c r="D303" s="1">
        <f>INDEX(LP!$D$8:$AC$37,MATCH(まとめ!B303,LP!$A$8:$A$36,0),MATCH(まとめ!C303,LP!$D$7:$AC$7,0))</f>
        <v>1897.0304928769556</v>
      </c>
      <c r="E303" s="1">
        <f>INDEX(K!$D$8:$AC$37,MATCH(まとめ!B303,K!$A$8:$A$36,0),MATCH(まとめ!C303,K!$D$7:$AC$7,0))</f>
        <v>302.3</v>
      </c>
      <c r="F303" s="1">
        <f ca="1">INDEX(NET!$D$8:$AC$37,MATCH(まとめ!B303,NET!$A$8:$A$36,0),MATCH(まとめ!C303,NET!$D$7:$AC$7,0))</f>
        <v>608.75783218663037</v>
      </c>
      <c r="G303" s="1">
        <f>INDEX(LH!$D$8:$AC$37,MATCH(まとめ!B303,LH!$A$8:$A$36,0),MATCH(まとめ!C303,LH!$D$7:$AC$7,0))</f>
        <v>129354.8</v>
      </c>
      <c r="H303" s="3"/>
      <c r="I303" s="3"/>
    </row>
    <row r="304" spans="1:9" x14ac:dyDescent="0.45">
      <c r="A304" t="s">
        <v>188</v>
      </c>
      <c r="B304">
        <v>13</v>
      </c>
      <c r="C304">
        <v>2004</v>
      </c>
      <c r="D304" s="1">
        <f>INDEX(LP!$D$8:$AC$37,MATCH(まとめ!B304,LP!$A$8:$A$36,0),MATCH(まとめ!C304,LP!$D$7:$AC$7,0))</f>
        <v>4004.9329340546601</v>
      </c>
      <c r="E304" s="1">
        <f>INDEX(K!$D$8:$AC$37,MATCH(まとめ!B304,K!$A$8:$A$36,0),MATCH(まとめ!C304,K!$D$7:$AC$7,0))</f>
        <v>2671.4</v>
      </c>
      <c r="F304" s="1">
        <f ca="1">INDEX(NET!$D$8:$AC$37,MATCH(まとめ!B304,NET!$A$8:$A$36,0),MATCH(まとめ!C304,NET!$D$7:$AC$7,0))</f>
        <v>815.43752545653012</v>
      </c>
      <c r="G304" s="1">
        <f>INDEX(LH!$D$8:$AC$37,MATCH(まとめ!B304,LH!$A$8:$A$36,0),MATCH(まとめ!C304,LH!$D$7:$AC$7,0))</f>
        <v>126788.64</v>
      </c>
      <c r="H304" s="3"/>
      <c r="I304" s="3"/>
    </row>
    <row r="305" spans="1:9" x14ac:dyDescent="0.45">
      <c r="A305" t="s">
        <v>244</v>
      </c>
      <c r="B305">
        <v>14</v>
      </c>
      <c r="C305">
        <v>2004</v>
      </c>
      <c r="D305" s="1">
        <f>INDEX(LP!$D$8:$AC$37,MATCH(まとめ!B305,LP!$A$8:$A$36,0),MATCH(まとめ!C305,LP!$D$7:$AC$7,0))</f>
        <v>3599.6155254065548</v>
      </c>
      <c r="E305" s="1">
        <f>INDEX(K!$D$8:$AC$37,MATCH(まとめ!B305,K!$A$8:$A$36,0),MATCH(まとめ!C305,K!$D$7:$AC$7,0))</f>
        <v>193.2</v>
      </c>
      <c r="F305" s="1">
        <f ca="1">INDEX(NET!$D$8:$AC$37,MATCH(まとめ!B305,NET!$A$8:$A$36,0),MATCH(まとめ!C305,NET!$D$7:$AC$7,0))</f>
        <v>908.98131044461718</v>
      </c>
      <c r="G305" s="1">
        <f>INDEX(LH!$D$8:$AC$37,MATCH(まとめ!B305,LH!$A$8:$A$36,0),MATCH(まとめ!C305,LH!$D$7:$AC$7,0))</f>
        <v>61028.74</v>
      </c>
      <c r="H305" s="3"/>
      <c r="I305" s="3"/>
    </row>
    <row r="306" spans="1:9" x14ac:dyDescent="0.45">
      <c r="A306" t="s">
        <v>190</v>
      </c>
      <c r="B306">
        <v>15</v>
      </c>
      <c r="C306">
        <v>2004</v>
      </c>
      <c r="D306" s="1">
        <f>INDEX(LP!$D$8:$AC$37,MATCH(まとめ!B306,LP!$A$8:$A$36,0),MATCH(まとめ!C306,LP!$D$7:$AC$7,0))</f>
        <v>6628.4839161818727</v>
      </c>
      <c r="E306" s="1">
        <f>INDEX(K!$D$8:$AC$37,MATCH(まとめ!B306,K!$A$8:$A$36,0),MATCH(まとめ!C306,K!$D$7:$AC$7,0))</f>
        <v>535.20000000000005</v>
      </c>
      <c r="F306" s="1">
        <f ca="1">INDEX(NET!$D$8:$AC$37,MATCH(まとめ!B306,NET!$A$8:$A$36,0),MATCH(まとめ!C306,NET!$D$7:$AC$7,0))</f>
        <v>490.6746620234893</v>
      </c>
      <c r="G306" s="1">
        <f>INDEX(LH!$D$8:$AC$37,MATCH(まとめ!B306,LH!$A$8:$A$36,0),MATCH(まとめ!C306,LH!$D$7:$AC$7,0))</f>
        <v>234154.6</v>
      </c>
      <c r="H306" s="3"/>
      <c r="I306" s="3"/>
    </row>
    <row r="307" spans="1:9" x14ac:dyDescent="0.45">
      <c r="A307" t="s">
        <v>245</v>
      </c>
      <c r="B307">
        <v>16</v>
      </c>
      <c r="C307">
        <v>2004</v>
      </c>
      <c r="D307" s="1">
        <f>INDEX(LP!$D$8:$AC$37,MATCH(まとめ!B307,LP!$A$8:$A$36,0),MATCH(まとめ!C307,LP!$D$7:$AC$7,0))</f>
        <v>2099.8348132234523</v>
      </c>
      <c r="E307" s="1">
        <f>INDEX(K!$D$8:$AC$37,MATCH(まとめ!B307,K!$A$8:$A$36,0),MATCH(まとめ!C307,K!$D$7:$AC$7,0))</f>
        <v>770.8</v>
      </c>
      <c r="F307" s="1">
        <f ca="1">INDEX(NET!$D$8:$AC$37,MATCH(まとめ!B307,NET!$A$8:$A$36,0),MATCH(まとめ!C307,NET!$D$7:$AC$7,0))</f>
        <v>886.42033221643385</v>
      </c>
      <c r="G307" s="1">
        <f>INDEX(LH!$D$8:$AC$37,MATCH(まとめ!B307,LH!$A$8:$A$36,0),MATCH(まとめ!C307,LH!$D$7:$AC$7,0))</f>
        <v>407998.75999999995</v>
      </c>
      <c r="H307" s="3"/>
      <c r="I307" s="3"/>
    </row>
    <row r="308" spans="1:9" x14ac:dyDescent="0.45">
      <c r="A308" t="s">
        <v>246</v>
      </c>
      <c r="B308">
        <v>17</v>
      </c>
      <c r="C308">
        <v>2004</v>
      </c>
      <c r="D308" s="1">
        <f>INDEX(LP!$D$8:$AC$37,MATCH(まとめ!B308,LP!$A$8:$A$36,0),MATCH(まとめ!C308,LP!$D$7:$AC$7,0))</f>
        <v>17416.467384083964</v>
      </c>
      <c r="E308" s="1">
        <f>INDEX(K!$D$8:$AC$37,MATCH(まとめ!B308,K!$A$8:$A$36,0),MATCH(まとめ!C308,K!$D$7:$AC$7,0))</f>
        <v>223.4</v>
      </c>
      <c r="F308" s="1">
        <f ca="1">INDEX(NET!$D$8:$AC$37,MATCH(まとめ!B308,NET!$A$8:$A$36,0),MATCH(まとめ!C308,NET!$D$7:$AC$7,0))</f>
        <v>808.53048212738133</v>
      </c>
      <c r="G308" s="1">
        <f>INDEX(LH!$D$8:$AC$37,MATCH(まとめ!B308,LH!$A$8:$A$36,0),MATCH(まとめ!C308,LH!$D$7:$AC$7,0))</f>
        <v>108388.8</v>
      </c>
      <c r="H308" s="3"/>
      <c r="I308" s="3"/>
    </row>
    <row r="309" spans="1:9" x14ac:dyDescent="0.45">
      <c r="A309" t="s">
        <v>193</v>
      </c>
      <c r="B309">
        <v>18</v>
      </c>
      <c r="C309">
        <v>2004</v>
      </c>
      <c r="D309" s="1">
        <f>INDEX(LP!$D$8:$AC$37,MATCH(まとめ!B309,LP!$A$8:$A$36,0),MATCH(まとめ!C309,LP!$D$7:$AC$7,0))</f>
        <v>2588.3014375686766</v>
      </c>
      <c r="E309" s="1">
        <f>INDEX(K!$D$8:$AC$37,MATCH(まとめ!B309,K!$A$8:$A$36,0),MATCH(まとめ!C309,K!$D$7:$AC$7,0))</f>
        <v>384.7</v>
      </c>
      <c r="F309" s="1">
        <f ca="1">INDEX(NET!$D$8:$AC$37,MATCH(まとめ!B309,NET!$A$8:$A$36,0),MATCH(まとめ!C309,NET!$D$7:$AC$7,0))</f>
        <v>1038.6676020114983</v>
      </c>
      <c r="G309" s="1">
        <f>INDEX(LH!$D$8:$AC$37,MATCH(まとめ!B309,LH!$A$8:$A$36,0),MATCH(まとめ!C309,LH!$D$7:$AC$7,0))</f>
        <v>1226282.9799999997</v>
      </c>
      <c r="H309" s="3"/>
      <c r="I309" s="3"/>
    </row>
    <row r="310" spans="1:9" x14ac:dyDescent="0.45">
      <c r="A310" t="s">
        <v>194</v>
      </c>
      <c r="B310">
        <v>19</v>
      </c>
      <c r="C310">
        <v>2004</v>
      </c>
      <c r="D310" s="1">
        <f>INDEX(LP!$D$8:$AC$37,MATCH(まとめ!B310,LP!$A$8:$A$36,0),MATCH(まとめ!C310,LP!$D$7:$AC$7,0))</f>
        <v>3790.451322822662</v>
      </c>
      <c r="E310" s="1">
        <f>INDEX(K!$D$8:$AC$37,MATCH(まとめ!B310,K!$A$8:$A$36,0),MATCH(まとめ!C310,K!$D$7:$AC$7,0))</f>
        <v>2719.5</v>
      </c>
      <c r="F310" s="1">
        <f ca="1">INDEX(NET!$D$8:$AC$37,MATCH(まとめ!B310,NET!$A$8:$A$36,0),MATCH(まとめ!C310,NET!$D$7:$AC$7,0))</f>
        <v>1542.4850980314457</v>
      </c>
      <c r="G310" s="1">
        <f>INDEX(LH!$D$8:$AC$37,MATCH(まとめ!B310,LH!$A$8:$A$36,0),MATCH(まとめ!C310,LH!$D$7:$AC$7,0))</f>
        <v>2000885.74</v>
      </c>
      <c r="H310" s="3"/>
      <c r="I310" s="3"/>
    </row>
    <row r="311" spans="1:9" x14ac:dyDescent="0.45">
      <c r="A311" t="s">
        <v>195</v>
      </c>
      <c r="B311">
        <v>20</v>
      </c>
      <c r="C311">
        <v>2004</v>
      </c>
      <c r="D311" s="1">
        <f>INDEX(LP!$D$8:$AC$37,MATCH(まとめ!B311,LP!$A$8:$A$36,0),MATCH(まとめ!C311,LP!$D$7:$AC$7,0))</f>
        <v>3651.8903855066933</v>
      </c>
      <c r="E311" s="1">
        <f>INDEX(K!$D$8:$AC$37,MATCH(まとめ!B311,K!$A$8:$A$36,0),MATCH(まとめ!C311,K!$D$7:$AC$7,0))</f>
        <v>949.1</v>
      </c>
      <c r="F311" s="1">
        <f ca="1">INDEX(NET!$D$8:$AC$37,MATCH(まとめ!B311,NET!$A$8:$A$36,0),MATCH(まとめ!C311,NET!$D$7:$AC$7,0))</f>
        <v>913.90687895091969</v>
      </c>
      <c r="G311" s="1">
        <f>INDEX(LH!$D$8:$AC$37,MATCH(まとめ!B311,LH!$A$8:$A$36,0),MATCH(まとめ!C311,LH!$D$7:$AC$7,0))</f>
        <v>782600.16</v>
      </c>
      <c r="H311" s="3"/>
      <c r="I311" s="3"/>
    </row>
    <row r="312" spans="1:9" x14ac:dyDescent="0.45">
      <c r="A312" t="s">
        <v>247</v>
      </c>
      <c r="B312">
        <v>21</v>
      </c>
      <c r="C312">
        <v>2004</v>
      </c>
      <c r="D312" s="1">
        <f>INDEX(LP!$D$8:$AC$37,MATCH(まとめ!B312,LP!$A$8:$A$36,0),MATCH(まとめ!C312,LP!$D$7:$AC$7,0))</f>
        <v>2966.4085045013508</v>
      </c>
      <c r="E312" s="1">
        <f>INDEX(K!$D$8:$AC$37,MATCH(まとめ!B312,K!$A$8:$A$36,0),MATCH(まとめ!C312,K!$D$7:$AC$7,0))</f>
        <v>551</v>
      </c>
      <c r="F312" s="1">
        <f ca="1">INDEX(NET!$D$8:$AC$37,MATCH(まとめ!B312,NET!$A$8:$A$36,0),MATCH(まとめ!C312,NET!$D$7:$AC$7,0))</f>
        <v>1170.5448632902421</v>
      </c>
      <c r="G312" s="1">
        <f>INDEX(LH!$D$8:$AC$37,MATCH(まとめ!B312,LH!$A$8:$A$36,0),MATCH(まとめ!C312,LH!$D$7:$AC$7,0))</f>
        <v>537033.25</v>
      </c>
      <c r="H312" s="3"/>
      <c r="I312" s="3"/>
    </row>
    <row r="313" spans="1:9" x14ac:dyDescent="0.45">
      <c r="A313" t="s">
        <v>248</v>
      </c>
      <c r="B313">
        <v>22</v>
      </c>
      <c r="C313">
        <v>2004</v>
      </c>
      <c r="D313" s="1">
        <f>INDEX(LP!$D$8:$AC$37,MATCH(まとめ!B313,LP!$A$8:$A$36,0),MATCH(まとめ!C313,LP!$D$7:$AC$7,0))</f>
        <v>7960.7369218105569</v>
      </c>
      <c r="E313" s="1">
        <f>INDEX(K!$D$8:$AC$37,MATCH(まとめ!B313,K!$A$8:$A$36,0),MATCH(まとめ!C313,K!$D$7:$AC$7,0))</f>
        <v>5092.8999999999996</v>
      </c>
      <c r="F313" s="1">
        <f ca="1">INDEX(NET!$D$8:$AC$37,MATCH(まとめ!B313,NET!$A$8:$A$36,0),MATCH(まとめ!C313,NET!$D$7:$AC$7,0))</f>
        <v>864.10208462880655</v>
      </c>
      <c r="G313" s="1">
        <f>INDEX(LH!$D$8:$AC$37,MATCH(まとめ!B313,LH!$A$8:$A$36,0),MATCH(まとめ!C313,LH!$D$7:$AC$7,0))</f>
        <v>296037.92</v>
      </c>
      <c r="H313" s="3"/>
      <c r="I313" s="3"/>
    </row>
    <row r="314" spans="1:9" x14ac:dyDescent="0.45">
      <c r="A314" t="s">
        <v>198</v>
      </c>
      <c r="B314">
        <v>23</v>
      </c>
      <c r="C314">
        <v>2004</v>
      </c>
      <c r="D314" s="1">
        <f>INDEX(LP!$D$8:$AC$37,MATCH(まとめ!B314,LP!$A$8:$A$36,0),MATCH(まとめ!C314,LP!$D$7:$AC$7,0))</f>
        <v>7395.3905326021377</v>
      </c>
      <c r="E314" s="1">
        <f>INDEX(K!$D$8:$AC$37,MATCH(まとめ!B314,K!$A$8:$A$36,0),MATCH(まとめ!C314,K!$D$7:$AC$7,0))</f>
        <v>4945.8</v>
      </c>
      <c r="F314" s="1">
        <f ca="1">INDEX(NET!$D$8:$AC$37,MATCH(まとめ!B314,NET!$A$8:$A$36,0),MATCH(まとめ!C314,NET!$D$7:$AC$7,0))</f>
        <v>1668.9674161423886</v>
      </c>
      <c r="G314" s="1">
        <f>INDEX(LH!$D$8:$AC$37,MATCH(まとめ!B314,LH!$A$8:$A$36,0),MATCH(まとめ!C314,LH!$D$7:$AC$7,0))</f>
        <v>303240.24</v>
      </c>
      <c r="H314" s="3"/>
      <c r="I314" s="3"/>
    </row>
    <row r="315" spans="1:9" x14ac:dyDescent="0.45">
      <c r="A315" t="s">
        <v>199</v>
      </c>
      <c r="B315">
        <v>24</v>
      </c>
      <c r="C315">
        <v>2004</v>
      </c>
      <c r="D315" s="1">
        <f>INDEX(LP!$D$8:$AC$37,MATCH(まとめ!B315,LP!$A$8:$A$36,0),MATCH(まとめ!C315,LP!$D$7:$AC$7,0))</f>
        <v>31478.546089399952</v>
      </c>
      <c r="E315" s="1">
        <f>INDEX(K!$D$8:$AC$37,MATCH(まとめ!B315,K!$A$8:$A$36,0),MATCH(まとめ!C315,K!$D$7:$AC$7,0))</f>
        <v>240.2</v>
      </c>
      <c r="F315" s="1">
        <f ca="1">INDEX(NET!$D$8:$AC$37,MATCH(まとめ!B315,NET!$A$8:$A$36,0),MATCH(まとめ!C315,NET!$D$7:$AC$7,0))</f>
        <v>2978.4122814052635</v>
      </c>
      <c r="G315" s="1">
        <f>INDEX(LH!$D$8:$AC$37,MATCH(まとめ!B315,LH!$A$8:$A$36,0),MATCH(まとめ!C315,LH!$D$7:$AC$7,0))</f>
        <v>181413.08</v>
      </c>
      <c r="H315" s="3"/>
      <c r="I315" s="3"/>
    </row>
    <row r="316" spans="1:9" x14ac:dyDescent="0.45">
      <c r="A316" t="s">
        <v>200</v>
      </c>
      <c r="B316">
        <v>25</v>
      </c>
      <c r="C316">
        <v>2004</v>
      </c>
      <c r="D316" s="1">
        <f>INDEX(LP!$D$8:$AC$37,MATCH(まとめ!B316,LP!$A$8:$A$36,0),MATCH(まとめ!C316,LP!$D$7:$AC$7,0))</f>
        <v>3139.1919545763967</v>
      </c>
      <c r="E316" s="1">
        <f>INDEX(K!$D$8:$AC$37,MATCH(まとめ!B316,K!$A$8:$A$36,0),MATCH(まとめ!C316,K!$D$7:$AC$7,0))</f>
        <v>1541.5</v>
      </c>
      <c r="F316" s="1">
        <f ca="1">INDEX(NET!$D$8:$AC$37,MATCH(まとめ!B316,NET!$A$8:$A$36,0),MATCH(まとめ!C316,NET!$D$7:$AC$7,0))</f>
        <v>1820.5567500301977</v>
      </c>
      <c r="G316" s="1">
        <f>INDEX(LH!$D$8:$AC$37,MATCH(まとめ!B316,LH!$A$8:$A$36,0),MATCH(まとめ!C316,LH!$D$7:$AC$7,0))</f>
        <v>981940.59</v>
      </c>
      <c r="H316" s="3"/>
      <c r="I316" s="3"/>
    </row>
    <row r="317" spans="1:9" x14ac:dyDescent="0.45">
      <c r="A317" t="s">
        <v>249</v>
      </c>
      <c r="B317">
        <v>26</v>
      </c>
      <c r="C317">
        <v>2004</v>
      </c>
      <c r="D317" s="1">
        <f>INDEX(LP!$D$8:$AC$37,MATCH(まとめ!B317,LP!$A$8:$A$36,0),MATCH(まとめ!C317,LP!$D$7:$AC$7,0))</f>
        <v>7022.5680052730122</v>
      </c>
      <c r="E317" s="1">
        <f>INDEX(K!$D$8:$AC$37,MATCH(まとめ!B317,K!$A$8:$A$36,0),MATCH(まとめ!C317,K!$D$7:$AC$7,0))</f>
        <v>1325.5</v>
      </c>
      <c r="F317" s="1">
        <f ca="1">INDEX(NET!$D$8:$AC$37,MATCH(まとめ!B317,NET!$A$8:$A$36,0),MATCH(まとめ!C317,NET!$D$7:$AC$7,0))</f>
        <v>2066.8050828008513</v>
      </c>
      <c r="G317" s="1">
        <f>INDEX(LH!$D$8:$AC$37,MATCH(まとめ!B317,LH!$A$8:$A$36,0),MATCH(まとめ!C317,LH!$D$7:$AC$7,0))</f>
        <v>370945.5</v>
      </c>
      <c r="H317" s="3"/>
      <c r="I317" s="3"/>
    </row>
    <row r="318" spans="1:9" x14ac:dyDescent="0.45">
      <c r="A318" t="s">
        <v>250</v>
      </c>
      <c r="B318">
        <v>27</v>
      </c>
      <c r="C318">
        <v>2004</v>
      </c>
      <c r="D318" s="1">
        <f>INDEX(LP!$D$8:$AC$37,MATCH(まとめ!B318,LP!$A$8:$A$36,0),MATCH(まとめ!C318,LP!$D$7:$AC$7,0))</f>
        <v>5832.7724364003025</v>
      </c>
      <c r="E318" s="1">
        <f>INDEX(K!$D$8:$AC$37,MATCH(まとめ!B318,K!$A$8:$A$36,0),MATCH(まとめ!C318,K!$D$7:$AC$7,0))</f>
        <v>407.4</v>
      </c>
      <c r="F318" s="1">
        <f ca="1">INDEX(NET!$D$8:$AC$37,MATCH(まとめ!B318,NET!$A$8:$A$36,0),MATCH(まとめ!C318,NET!$D$7:$AC$7,0))</f>
        <v>1642.3131570014953</v>
      </c>
      <c r="G318" s="1">
        <f>INDEX(LH!$D$8:$AC$37,MATCH(まとめ!B318,LH!$A$8:$A$36,0),MATCH(まとめ!C318,LH!$D$7:$AC$7,0))</f>
        <v>305938.56</v>
      </c>
      <c r="H318" s="3"/>
      <c r="I318" s="3"/>
    </row>
    <row r="319" spans="1:9" x14ac:dyDescent="0.45">
      <c r="A319" t="s">
        <v>251</v>
      </c>
      <c r="B319">
        <v>28</v>
      </c>
      <c r="C319">
        <v>2004</v>
      </c>
      <c r="D319" s="1">
        <f>INDEX(LP!$D$8:$AC$37,MATCH(まとめ!B319,LP!$A$8:$A$36,0),MATCH(まとめ!C319,LP!$D$7:$AC$7,0))</f>
        <v>3253.3036008321801</v>
      </c>
      <c r="E319" s="1">
        <f>INDEX(K!$D$8:$AC$37,MATCH(まとめ!B319,K!$A$8:$A$36,0),MATCH(まとめ!C319,K!$D$7:$AC$7,0))</f>
        <v>1418.5</v>
      </c>
      <c r="F319" s="1">
        <f ca="1">INDEX(NET!$D$8:$AC$37,MATCH(まとめ!B319,NET!$A$8:$A$36,0),MATCH(まとめ!C319,NET!$D$7:$AC$7,0))</f>
        <v>1317.4515086735594</v>
      </c>
      <c r="G319" s="1">
        <f>INDEX(LH!$D$8:$AC$37,MATCH(まとめ!B319,LH!$A$8:$A$36,0),MATCH(まとめ!C319,LH!$D$7:$AC$7,0))</f>
        <v>907505.22000000009</v>
      </c>
      <c r="H319" s="3"/>
      <c r="I319" s="3"/>
    </row>
    <row r="320" spans="1:9" x14ac:dyDescent="0.45">
      <c r="A320" t="s">
        <v>204</v>
      </c>
      <c r="B320">
        <v>29</v>
      </c>
      <c r="C320">
        <v>2004</v>
      </c>
      <c r="D320" s="1">
        <f>INDEX(LP!$D$8:$AC$37,MATCH(まとめ!B320,LP!$A$8:$A$36,0),MATCH(まとめ!C320,LP!$D$7:$AC$7,0))</f>
        <v>2558.8497964307408</v>
      </c>
      <c r="E320" s="1">
        <f>INDEX(K!$D$8:$AC$37,MATCH(まとめ!B320,K!$A$8:$A$36,0),MATCH(まとめ!C320,K!$D$7:$AC$7,0))</f>
        <v>500.9</v>
      </c>
      <c r="F320" s="1">
        <f ca="1">INDEX(NET!$D$8:$AC$37,MATCH(まとめ!B320,NET!$A$8:$A$36,0),MATCH(まとめ!C320,NET!$D$7:$AC$7,0))</f>
        <v>1321.2678006143767</v>
      </c>
      <c r="G320" s="1">
        <f>INDEX(LH!$D$8:$AC$37,MATCH(まとめ!B320,LH!$A$8:$A$36,0),MATCH(まとめ!C320,LH!$D$7:$AC$7,0))</f>
        <v>1066983.3</v>
      </c>
      <c r="H320" s="3"/>
      <c r="I320" s="3"/>
    </row>
    <row r="321" spans="1:9" x14ac:dyDescent="0.45">
      <c r="A321" t="s">
        <v>176</v>
      </c>
      <c r="B321">
        <v>1</v>
      </c>
      <c r="C321">
        <v>2005</v>
      </c>
      <c r="D321" s="1">
        <f>INDEX(LP!$D$8:$AC$37,MATCH(まとめ!B321,LP!$A$8:$A$36,0),MATCH(まとめ!C321,LP!$D$7:$AC$7,0))</f>
        <v>948.16431752417532</v>
      </c>
      <c r="E321" s="1">
        <f>INDEX(K!$D$8:$AC$37,MATCH(まとめ!B321,K!$A$8:$A$36,0),MATCH(まとめ!C321,K!$D$7:$AC$7,0))</f>
        <v>236.1</v>
      </c>
      <c r="F321" s="1">
        <f ca="1">INDEX(NET!$D$8:$AC$37,MATCH(まとめ!B321,NET!$A$8:$A$36,0),MATCH(まとめ!C321,NET!$D$7:$AC$7,0))</f>
        <v>884.90094772138548</v>
      </c>
      <c r="G321" s="1">
        <f>INDEX(LH!$D$8:$AC$37,MATCH(まとめ!B321,LH!$A$8:$A$36,0),MATCH(まとめ!C321,LH!$D$7:$AC$7,0))</f>
        <v>666719.88</v>
      </c>
      <c r="H321" s="3"/>
      <c r="I321" s="3"/>
    </row>
    <row r="322" spans="1:9" x14ac:dyDescent="0.45">
      <c r="A322" t="s">
        <v>177</v>
      </c>
      <c r="B322">
        <v>2</v>
      </c>
      <c r="C322">
        <v>2005</v>
      </c>
      <c r="D322" s="1">
        <f>INDEX(LP!$D$8:$AC$37,MATCH(まとめ!B322,LP!$A$8:$A$36,0),MATCH(まとめ!C322,LP!$D$7:$AC$7,0))</f>
        <v>8240.1294014033847</v>
      </c>
      <c r="E322" s="1">
        <f>INDEX(K!$D$8:$AC$37,MATCH(まとめ!B322,K!$A$8:$A$36,0),MATCH(まとめ!C322,K!$D$7:$AC$7,0))</f>
        <v>9.1999999999999993</v>
      </c>
      <c r="F322" s="1">
        <f ca="1">INDEX(NET!$D$8:$AC$37,MATCH(まとめ!B322,NET!$A$8:$A$36,0),MATCH(まとめ!C322,NET!$D$7:$AC$7,0))</f>
        <v>1387.9246207697161</v>
      </c>
      <c r="G322" s="1">
        <f>INDEX(LH!$D$8:$AC$37,MATCH(まとめ!B322,LH!$A$8:$A$36,0),MATCH(まとめ!C322,LH!$D$7:$AC$7,0))</f>
        <v>10423.379999999999</v>
      </c>
      <c r="H322" s="3"/>
      <c r="I322" s="3"/>
    </row>
    <row r="323" spans="1:9" x14ac:dyDescent="0.45">
      <c r="A323" t="s">
        <v>178</v>
      </c>
      <c r="B323">
        <v>3</v>
      </c>
      <c r="C323">
        <v>2005</v>
      </c>
      <c r="D323" s="1">
        <f>INDEX(LP!$D$8:$AC$37,MATCH(まとめ!B323,LP!$A$8:$A$36,0),MATCH(まとめ!C323,LP!$D$7:$AC$7,0))</f>
        <v>4933.1242031702695</v>
      </c>
      <c r="E323" s="1">
        <f>INDEX(K!$D$8:$AC$37,MATCH(まとめ!B323,K!$A$8:$A$36,0),MATCH(まとめ!C323,K!$D$7:$AC$7,0))</f>
        <v>365.7</v>
      </c>
      <c r="F323" s="1">
        <f ca="1">INDEX(NET!$D$8:$AC$37,MATCH(まとめ!B323,NET!$A$8:$A$36,0),MATCH(まとめ!C323,NET!$D$7:$AC$7,0))</f>
        <v>790.94406950729172</v>
      </c>
      <c r="G323" s="1">
        <f>INDEX(LH!$D$8:$AC$37,MATCH(まとめ!B323,LH!$A$8:$A$36,0),MATCH(まとめ!C323,LH!$D$7:$AC$7,0))</f>
        <v>286698.64</v>
      </c>
      <c r="H323" s="3"/>
      <c r="I323" s="3"/>
    </row>
    <row r="324" spans="1:9" x14ac:dyDescent="0.45">
      <c r="A324" t="s">
        <v>240</v>
      </c>
      <c r="B324">
        <v>4</v>
      </c>
      <c r="C324">
        <v>2005</v>
      </c>
      <c r="D324" s="1">
        <f>INDEX(LP!$D$8:$AC$37,MATCH(まとめ!B324,LP!$A$8:$A$36,0),MATCH(まとめ!C324,LP!$D$7:$AC$7,0))</f>
        <v>1518.775358271097</v>
      </c>
      <c r="E324" s="1">
        <f>INDEX(K!$D$8:$AC$37,MATCH(まとめ!B324,K!$A$8:$A$36,0),MATCH(まとめ!C324,K!$D$7:$AC$7,0))</f>
        <v>131.1</v>
      </c>
      <c r="F324" s="1">
        <f ca="1">INDEX(NET!$D$8:$AC$37,MATCH(まとめ!B324,NET!$A$8:$A$36,0),MATCH(まとめ!C324,NET!$D$7:$AC$7,0))</f>
        <v>856.38165291960797</v>
      </c>
      <c r="G324" s="1">
        <f>INDEX(LH!$D$8:$AC$37,MATCH(まとめ!B324,LH!$A$8:$A$36,0),MATCH(まとめ!C324,LH!$D$7:$AC$7,0))</f>
        <v>127714.73999999999</v>
      </c>
      <c r="H324" s="3"/>
      <c r="I324" s="3"/>
    </row>
    <row r="325" spans="1:9" x14ac:dyDescent="0.45">
      <c r="A325" t="s">
        <v>241</v>
      </c>
      <c r="B325">
        <v>5</v>
      </c>
      <c r="C325">
        <v>2005</v>
      </c>
      <c r="D325" s="1">
        <f>INDEX(LP!$D$8:$AC$37,MATCH(まとめ!B325,LP!$A$8:$A$36,0),MATCH(まとめ!C325,LP!$D$7:$AC$7,0))</f>
        <v>5439.5656235692986</v>
      </c>
      <c r="E325" s="1">
        <f>INDEX(K!$D$8:$AC$37,MATCH(まとめ!B325,K!$A$8:$A$36,0),MATCH(まとめ!C325,K!$D$7:$AC$7,0))</f>
        <v>57.8</v>
      </c>
      <c r="F325" s="1">
        <f ca="1">INDEX(NET!$D$8:$AC$37,MATCH(まとめ!B325,NET!$A$8:$A$36,0),MATCH(まとめ!C325,NET!$D$7:$AC$7,0))</f>
        <v>816.09279746388052</v>
      </c>
      <c r="G325" s="1">
        <f>INDEX(LH!$D$8:$AC$37,MATCH(まとめ!B325,LH!$A$8:$A$36,0),MATCH(まとめ!C325,LH!$D$7:$AC$7,0))</f>
        <v>51722.879999999997</v>
      </c>
      <c r="H325" s="3"/>
      <c r="I325" s="3"/>
    </row>
    <row r="326" spans="1:9" x14ac:dyDescent="0.45">
      <c r="A326" t="s">
        <v>181</v>
      </c>
      <c r="B326">
        <v>6</v>
      </c>
      <c r="C326">
        <v>2005</v>
      </c>
      <c r="D326" s="1">
        <f>INDEX(LP!$D$8:$AC$37,MATCH(まとめ!B326,LP!$A$8:$A$36,0),MATCH(まとめ!C326,LP!$D$7:$AC$7,0))</f>
        <v>11192.718837385606</v>
      </c>
      <c r="E326" s="1">
        <f>INDEX(K!$D$8:$AC$37,MATCH(まとめ!B326,K!$A$8:$A$36,0),MATCH(まとめ!C326,K!$D$7:$AC$7,0))</f>
        <v>986.3</v>
      </c>
      <c r="F326" s="1">
        <f ca="1">INDEX(NET!$D$8:$AC$37,MATCH(まとめ!B326,NET!$A$8:$A$36,0),MATCH(まとめ!C326,NET!$D$7:$AC$7,0))</f>
        <v>591.23309867400894</v>
      </c>
      <c r="G326" s="1">
        <f>INDEX(LH!$D$8:$AC$37,MATCH(まとめ!B326,LH!$A$8:$A$36,0),MATCH(まとめ!C326,LH!$D$7:$AC$7,0))</f>
        <v>80147.64</v>
      </c>
      <c r="H326" s="3"/>
      <c r="I326" s="3"/>
    </row>
    <row r="327" spans="1:9" x14ac:dyDescent="0.45">
      <c r="A327" t="s">
        <v>182</v>
      </c>
      <c r="B327">
        <v>7</v>
      </c>
      <c r="C327">
        <v>2005</v>
      </c>
      <c r="D327" s="1">
        <f>INDEX(LP!$D$8:$AC$37,MATCH(まとめ!B327,LP!$A$8:$A$36,0),MATCH(まとめ!C327,LP!$D$7:$AC$7,0))</f>
        <v>91249.824255787564</v>
      </c>
      <c r="E327" s="1">
        <f>INDEX(K!$D$8:$AC$37,MATCH(まとめ!B327,K!$A$8:$A$36,0),MATCH(まとめ!C327,K!$D$7:$AC$7,0))</f>
        <v>185.9</v>
      </c>
      <c r="F327" s="1">
        <f ca="1">INDEX(NET!$D$8:$AC$37,MATCH(まとめ!B327,NET!$A$8:$A$36,0),MATCH(まとめ!C327,NET!$D$7:$AC$7,0))</f>
        <v>152.82024084801563</v>
      </c>
      <c r="G327" s="1">
        <f>INDEX(LH!$D$8:$AC$37,MATCH(まとめ!B327,LH!$A$8:$A$36,0),MATCH(まとめ!C327,LH!$D$7:$AC$7,0))</f>
        <v>5832.34</v>
      </c>
      <c r="H327" s="3"/>
      <c r="I327" s="3"/>
    </row>
    <row r="328" spans="1:9" x14ac:dyDescent="0.45">
      <c r="A328" t="s">
        <v>183</v>
      </c>
      <c r="B328">
        <v>8</v>
      </c>
      <c r="C328">
        <v>2005</v>
      </c>
      <c r="D328" s="1">
        <f>INDEX(LP!$D$8:$AC$37,MATCH(まとめ!B328,LP!$A$8:$A$36,0),MATCH(まとめ!C328,LP!$D$7:$AC$7,0))</f>
        <v>4641.2072706627232</v>
      </c>
      <c r="E328" s="1">
        <f>INDEX(K!$D$8:$AC$37,MATCH(まとめ!B328,K!$A$8:$A$36,0),MATCH(まとめ!C328,K!$D$7:$AC$7,0))</f>
        <v>58.8</v>
      </c>
      <c r="F328" s="1">
        <f ca="1">INDEX(NET!$D$8:$AC$37,MATCH(まとめ!B328,NET!$A$8:$A$36,0),MATCH(まとめ!C328,NET!$D$7:$AC$7,0))</f>
        <v>871.67609948530094</v>
      </c>
      <c r="G328" s="1">
        <f>INDEX(LH!$D$8:$AC$37,MATCH(まとめ!B328,LH!$A$8:$A$36,0),MATCH(まとめ!C328,LH!$D$7:$AC$7,0))</f>
        <v>76512.42</v>
      </c>
      <c r="H328" s="3"/>
      <c r="I328" s="3"/>
    </row>
    <row r="329" spans="1:9" x14ac:dyDescent="0.45">
      <c r="A329" t="s">
        <v>184</v>
      </c>
      <c r="B329">
        <v>9</v>
      </c>
      <c r="C329">
        <v>2005</v>
      </c>
      <c r="D329" s="1">
        <f>INDEX(LP!$D$8:$AC$37,MATCH(まとめ!B329,LP!$A$8:$A$36,0),MATCH(まとめ!C329,LP!$D$7:$AC$7,0))</f>
        <v>9866.1387681839788</v>
      </c>
      <c r="E329" s="1">
        <f>INDEX(K!$D$8:$AC$37,MATCH(まとめ!B329,K!$A$8:$A$36,0),MATCH(まとめ!C329,K!$D$7:$AC$7,0))</f>
        <v>186.4</v>
      </c>
      <c r="F329" s="1">
        <f ca="1">INDEX(NET!$D$8:$AC$37,MATCH(まとめ!B329,NET!$A$8:$A$36,0),MATCH(まとめ!C329,NET!$D$7:$AC$7,0))</f>
        <v>359.59965616476632</v>
      </c>
      <c r="G329" s="1">
        <f>INDEX(LH!$D$8:$AC$37,MATCH(まとめ!B329,LH!$A$8:$A$36,0),MATCH(まとめ!C329,LH!$D$7:$AC$7,0))</f>
        <v>90744.72</v>
      </c>
      <c r="H329" s="3"/>
      <c r="I329" s="3"/>
    </row>
    <row r="330" spans="1:9" x14ac:dyDescent="0.45">
      <c r="A330" t="s">
        <v>185</v>
      </c>
      <c r="B330">
        <v>10</v>
      </c>
      <c r="C330">
        <v>2005</v>
      </c>
      <c r="D330" s="1">
        <f>INDEX(LP!$D$8:$AC$37,MATCH(まとめ!B330,LP!$A$8:$A$36,0),MATCH(まとめ!C330,LP!$D$7:$AC$7,0))</f>
        <v>3440.1584289316397</v>
      </c>
      <c r="E330" s="1">
        <f>INDEX(K!$D$8:$AC$37,MATCH(まとめ!B330,K!$A$8:$A$36,0),MATCH(まとめ!C330,K!$D$7:$AC$7,0))</f>
        <v>196.2</v>
      </c>
      <c r="F330" s="1">
        <f ca="1">INDEX(NET!$D$8:$AC$37,MATCH(まとめ!B330,NET!$A$8:$A$36,0),MATCH(まとめ!C330,NET!$D$7:$AC$7,0))</f>
        <v>792.03768672670003</v>
      </c>
      <c r="G330" s="1">
        <f>INDEX(LH!$D$8:$AC$37,MATCH(まとめ!B330,LH!$A$8:$A$36,0),MATCH(まとめ!C330,LH!$D$7:$AC$7,0))</f>
        <v>194116.06000000003</v>
      </c>
      <c r="H330" s="3"/>
      <c r="I330" s="3"/>
    </row>
    <row r="331" spans="1:9" x14ac:dyDescent="0.45">
      <c r="A331" t="s">
        <v>242</v>
      </c>
      <c r="B331">
        <v>11</v>
      </c>
      <c r="C331">
        <v>2005</v>
      </c>
      <c r="D331" s="1">
        <f>INDEX(LP!$D$8:$AC$37,MATCH(まとめ!B331,LP!$A$8:$A$36,0),MATCH(まとめ!C331,LP!$D$7:$AC$7,0))</f>
        <v>4950.1577842854585</v>
      </c>
      <c r="E331" s="1">
        <f>INDEX(K!$D$8:$AC$37,MATCH(まとめ!B331,K!$A$8:$A$36,0),MATCH(まとめ!C331,K!$D$7:$AC$7,0))</f>
        <v>763.6</v>
      </c>
      <c r="F331" s="1">
        <f ca="1">INDEX(NET!$D$8:$AC$37,MATCH(まとめ!B331,NET!$A$8:$A$36,0),MATCH(まとめ!C331,NET!$D$7:$AC$7,0))</f>
        <v>837.91096542624712</v>
      </c>
      <c r="G331" s="1">
        <f>INDEX(LH!$D$8:$AC$37,MATCH(まとめ!B331,LH!$A$8:$A$36,0),MATCH(まとめ!C331,LH!$D$7:$AC$7,0))</f>
        <v>291511.92</v>
      </c>
      <c r="H331" s="3"/>
      <c r="I331" s="3"/>
    </row>
    <row r="332" spans="1:9" x14ac:dyDescent="0.45">
      <c r="A332" t="s">
        <v>243</v>
      </c>
      <c r="B332">
        <v>12</v>
      </c>
      <c r="C332">
        <v>2005</v>
      </c>
      <c r="D332" s="1">
        <f>INDEX(LP!$D$8:$AC$37,MATCH(まとめ!B332,LP!$A$8:$A$36,0),MATCH(まとめ!C332,LP!$D$7:$AC$7,0))</f>
        <v>2186.3962191981641</v>
      </c>
      <c r="E332" s="1">
        <f>INDEX(K!$D$8:$AC$37,MATCH(まとめ!B332,K!$A$8:$A$36,0),MATCH(まとめ!C332,K!$D$7:$AC$7,0))</f>
        <v>288</v>
      </c>
      <c r="F332" s="1">
        <f ca="1">INDEX(NET!$D$8:$AC$37,MATCH(まとめ!B332,NET!$A$8:$A$36,0),MATCH(まとめ!C332,NET!$D$7:$AC$7,0))</f>
        <v>638.64641673024232</v>
      </c>
      <c r="G332" s="1">
        <f>INDEX(LH!$D$8:$AC$37,MATCH(まとめ!B332,LH!$A$8:$A$36,0),MATCH(まとめ!C332,LH!$D$7:$AC$7,0))</f>
        <v>124968.20000000001</v>
      </c>
      <c r="H332" s="3"/>
      <c r="I332" s="3"/>
    </row>
    <row r="333" spans="1:9" x14ac:dyDescent="0.45">
      <c r="A333" t="s">
        <v>188</v>
      </c>
      <c r="B333">
        <v>13</v>
      </c>
      <c r="C333">
        <v>2005</v>
      </c>
      <c r="D333" s="1">
        <f>INDEX(LP!$D$8:$AC$37,MATCH(まとめ!B333,LP!$A$8:$A$36,0),MATCH(まとめ!C333,LP!$D$7:$AC$7,0))</f>
        <v>4182.2487154864311</v>
      </c>
      <c r="E333" s="1">
        <f>INDEX(K!$D$8:$AC$37,MATCH(まとめ!B333,K!$A$8:$A$36,0),MATCH(まとめ!C333,K!$D$7:$AC$7,0))</f>
        <v>2834</v>
      </c>
      <c r="F333" s="1">
        <f ca="1">INDEX(NET!$D$8:$AC$37,MATCH(まとめ!B333,NET!$A$8:$A$36,0),MATCH(まとめ!C333,NET!$D$7:$AC$7,0))</f>
        <v>850.73071670213585</v>
      </c>
      <c r="G333" s="1">
        <f>INDEX(LH!$D$8:$AC$37,MATCH(まとめ!B333,LH!$A$8:$A$36,0),MATCH(まとめ!C333,LH!$D$7:$AC$7,0))</f>
        <v>129294.08000000002</v>
      </c>
      <c r="H333" s="3"/>
      <c r="I333" s="3"/>
    </row>
    <row r="334" spans="1:9" x14ac:dyDescent="0.45">
      <c r="A334" t="s">
        <v>244</v>
      </c>
      <c r="B334">
        <v>14</v>
      </c>
      <c r="C334">
        <v>2005</v>
      </c>
      <c r="D334" s="1">
        <f>INDEX(LP!$D$8:$AC$37,MATCH(まとめ!B334,LP!$A$8:$A$36,0),MATCH(まとめ!C334,LP!$D$7:$AC$7,0))</f>
        <v>4385.6904770690699</v>
      </c>
      <c r="E334" s="1">
        <f>INDEX(K!$D$8:$AC$37,MATCH(まとめ!B334,K!$A$8:$A$36,0),MATCH(まとめ!C334,K!$D$7:$AC$7,0))</f>
        <v>182.4</v>
      </c>
      <c r="F334" s="1">
        <f ca="1">INDEX(NET!$D$8:$AC$37,MATCH(まとめ!B334,NET!$A$8:$A$36,0),MATCH(まとめ!C334,NET!$D$7:$AC$7,0))</f>
        <v>942.13733067951421</v>
      </c>
      <c r="G334" s="1">
        <f>INDEX(LH!$D$8:$AC$37,MATCH(まとめ!B334,LH!$A$8:$A$36,0),MATCH(まとめ!C334,LH!$D$7:$AC$7,0))</f>
        <v>56096.070000000007</v>
      </c>
      <c r="H334" s="3"/>
      <c r="I334" s="3"/>
    </row>
    <row r="335" spans="1:9" x14ac:dyDescent="0.45">
      <c r="A335" t="s">
        <v>190</v>
      </c>
      <c r="B335">
        <v>15</v>
      </c>
      <c r="C335">
        <v>2005</v>
      </c>
      <c r="D335" s="1">
        <f>INDEX(LP!$D$8:$AC$37,MATCH(まとめ!B335,LP!$A$8:$A$36,0),MATCH(まとめ!C335,LP!$D$7:$AC$7,0))</f>
        <v>6759.2354761518409</v>
      </c>
      <c r="E335" s="1">
        <f>INDEX(K!$D$8:$AC$37,MATCH(まとめ!B335,K!$A$8:$A$36,0),MATCH(まとめ!C335,K!$D$7:$AC$7,0))</f>
        <v>562.9</v>
      </c>
      <c r="F335" s="1">
        <f ca="1">INDEX(NET!$D$8:$AC$37,MATCH(まとめ!B335,NET!$A$8:$A$36,0),MATCH(まとめ!C335,NET!$D$7:$AC$7,0))</f>
        <v>515.38206914471459</v>
      </c>
      <c r="G335" s="1">
        <f>INDEX(LH!$D$8:$AC$37,MATCH(まとめ!B335,LH!$A$8:$A$36,0),MATCH(まとめ!C335,LH!$D$7:$AC$7,0))</f>
        <v>257107.47999999998</v>
      </c>
      <c r="H335" s="3"/>
      <c r="I335" s="3"/>
    </row>
    <row r="336" spans="1:9" x14ac:dyDescent="0.45">
      <c r="A336" t="s">
        <v>245</v>
      </c>
      <c r="B336">
        <v>16</v>
      </c>
      <c r="C336">
        <v>2005</v>
      </c>
      <c r="D336" s="1">
        <f>INDEX(LP!$D$8:$AC$37,MATCH(まとめ!B336,LP!$A$8:$A$36,0),MATCH(まとめ!C336,LP!$D$7:$AC$7,0))</f>
        <v>2196.3616129654888</v>
      </c>
      <c r="E336" s="1">
        <f>INDEX(K!$D$8:$AC$37,MATCH(まとめ!B336,K!$A$8:$A$36,0),MATCH(まとめ!C336,K!$D$7:$AC$7,0))</f>
        <v>788.5</v>
      </c>
      <c r="F336" s="1">
        <f ca="1">INDEX(NET!$D$8:$AC$37,MATCH(まとめ!B336,NET!$A$8:$A$36,0),MATCH(まとめ!C336,NET!$D$7:$AC$7,0))</f>
        <v>929.10297834191158</v>
      </c>
      <c r="G336" s="1">
        <f>INDEX(LH!$D$8:$AC$37,MATCH(まとめ!B336,LH!$A$8:$A$36,0),MATCH(まとめ!C336,LH!$D$7:$AC$7,0))</f>
        <v>396237.12000000005</v>
      </c>
      <c r="H336" s="3"/>
      <c r="I336" s="3"/>
    </row>
    <row r="337" spans="1:9" x14ac:dyDescent="0.45">
      <c r="A337" t="s">
        <v>246</v>
      </c>
      <c r="B337">
        <v>17</v>
      </c>
      <c r="C337">
        <v>2005</v>
      </c>
      <c r="D337" s="1">
        <f>INDEX(LP!$D$8:$AC$37,MATCH(まとめ!B337,LP!$A$8:$A$36,0),MATCH(まとめ!C337,LP!$D$7:$AC$7,0))</f>
        <v>18081.800144300141</v>
      </c>
      <c r="E337" s="1">
        <f>INDEX(K!$D$8:$AC$37,MATCH(まとめ!B337,K!$A$8:$A$36,0),MATCH(まとめ!C337,K!$D$7:$AC$7,0))</f>
        <v>238.1</v>
      </c>
      <c r="F337" s="1">
        <f ca="1">INDEX(NET!$D$8:$AC$37,MATCH(まとめ!B337,NET!$A$8:$A$36,0),MATCH(まとめ!C337,NET!$D$7:$AC$7,0))</f>
        <v>835.80665083394263</v>
      </c>
      <c r="G337" s="1">
        <f>INDEX(LH!$D$8:$AC$37,MATCH(まとめ!B337,LH!$A$8:$A$36,0),MATCH(まとめ!C337,LH!$D$7:$AC$7,0))</f>
        <v>110880</v>
      </c>
      <c r="H337" s="3"/>
      <c r="I337" s="3"/>
    </row>
    <row r="338" spans="1:9" x14ac:dyDescent="0.45">
      <c r="A338" t="s">
        <v>193</v>
      </c>
      <c r="B338">
        <v>18</v>
      </c>
      <c r="C338">
        <v>2005</v>
      </c>
      <c r="D338" s="1">
        <f>INDEX(LP!$D$8:$AC$37,MATCH(まとめ!B338,LP!$A$8:$A$36,0),MATCH(まとめ!C338,LP!$D$7:$AC$7,0))</f>
        <v>2510.8670877373224</v>
      </c>
      <c r="E338" s="1">
        <f>INDEX(K!$D$8:$AC$37,MATCH(まとめ!B338,K!$A$8:$A$36,0),MATCH(まとめ!C338,K!$D$7:$AC$7,0))</f>
        <v>416.1</v>
      </c>
      <c r="F338" s="1">
        <f ca="1">INDEX(NET!$D$8:$AC$37,MATCH(まとめ!B338,NET!$A$8:$A$36,0),MATCH(まとめ!C338,NET!$D$7:$AC$7,0))</f>
        <v>1082.7742713248833</v>
      </c>
      <c r="G338" s="1">
        <f>INDEX(LH!$D$8:$AC$37,MATCH(まとめ!B338,LH!$A$8:$A$36,0),MATCH(まとめ!C338,LH!$D$7:$AC$7,0))</f>
        <v>1222227.18</v>
      </c>
      <c r="H338" s="3"/>
      <c r="I338" s="3"/>
    </row>
    <row r="339" spans="1:9" x14ac:dyDescent="0.45">
      <c r="A339" t="s">
        <v>194</v>
      </c>
      <c r="B339">
        <v>19</v>
      </c>
      <c r="C339">
        <v>2005</v>
      </c>
      <c r="D339" s="1">
        <f>INDEX(LP!$D$8:$AC$37,MATCH(まとめ!B339,LP!$A$8:$A$36,0),MATCH(まとめ!C339,LP!$D$7:$AC$7,0))</f>
        <v>3880.0640658780194</v>
      </c>
      <c r="E339" s="1">
        <f>INDEX(K!$D$8:$AC$37,MATCH(まとめ!B339,K!$A$8:$A$36,0),MATCH(まとめ!C339,K!$D$7:$AC$7,0))</f>
        <v>2912.1</v>
      </c>
      <c r="F339" s="1">
        <f ca="1">INDEX(NET!$D$8:$AC$37,MATCH(まとめ!B339,NET!$A$8:$A$36,0),MATCH(まとめ!C339,NET!$D$7:$AC$7,0))</f>
        <v>1587.3718657537838</v>
      </c>
      <c r="G339" s="1">
        <f>INDEX(LH!$D$8:$AC$37,MATCH(まとめ!B339,LH!$A$8:$A$36,0),MATCH(まとめ!C339,LH!$D$7:$AC$7,0))</f>
        <v>1987129.56</v>
      </c>
      <c r="H339" s="3"/>
      <c r="I339" s="3"/>
    </row>
    <row r="340" spans="1:9" x14ac:dyDescent="0.45">
      <c r="A340" t="s">
        <v>195</v>
      </c>
      <c r="B340">
        <v>20</v>
      </c>
      <c r="C340">
        <v>2005</v>
      </c>
      <c r="D340" s="1">
        <f>INDEX(LP!$D$8:$AC$37,MATCH(まとめ!B340,LP!$A$8:$A$36,0),MATCH(まとめ!C340,LP!$D$7:$AC$7,0))</f>
        <v>3604.2581530298671</v>
      </c>
      <c r="E340" s="1">
        <f>INDEX(K!$D$8:$AC$37,MATCH(まとめ!B340,K!$A$8:$A$36,0),MATCH(まとめ!C340,K!$D$7:$AC$7,0))</f>
        <v>968.6</v>
      </c>
      <c r="F340" s="1">
        <f ca="1">INDEX(NET!$D$8:$AC$37,MATCH(まとめ!B340,NET!$A$8:$A$36,0),MATCH(まとめ!C340,NET!$D$7:$AC$7,0))</f>
        <v>940.38278110586361</v>
      </c>
      <c r="G340" s="1">
        <f>INDEX(LH!$D$8:$AC$37,MATCH(まとめ!B340,LH!$A$8:$A$36,0),MATCH(まとめ!C340,LH!$D$7:$AC$7,0))</f>
        <v>793228.42</v>
      </c>
      <c r="H340" s="3"/>
      <c r="I340" s="3"/>
    </row>
    <row r="341" spans="1:9" x14ac:dyDescent="0.45">
      <c r="A341" t="s">
        <v>247</v>
      </c>
      <c r="B341">
        <v>21</v>
      </c>
      <c r="C341">
        <v>2005</v>
      </c>
      <c r="D341" s="1">
        <f>INDEX(LP!$D$8:$AC$37,MATCH(まとめ!B341,LP!$A$8:$A$36,0),MATCH(まとめ!C341,LP!$D$7:$AC$7,0))</f>
        <v>2733.8444530588217</v>
      </c>
      <c r="E341" s="1">
        <f>INDEX(K!$D$8:$AC$37,MATCH(まとめ!B341,K!$A$8:$A$36,0),MATCH(まとめ!C341,K!$D$7:$AC$7,0))</f>
        <v>580.5</v>
      </c>
      <c r="F341" s="1">
        <f ca="1">INDEX(NET!$D$8:$AC$37,MATCH(まとめ!B341,NET!$A$8:$A$36,0),MATCH(まとめ!C341,NET!$D$7:$AC$7,0))</f>
        <v>1232.1990213728216</v>
      </c>
      <c r="G341" s="1">
        <f>INDEX(LH!$D$8:$AC$37,MATCH(まとめ!B341,LH!$A$8:$A$36,0),MATCH(まとめ!C341,LH!$D$7:$AC$7,0))</f>
        <v>557208</v>
      </c>
      <c r="H341" s="3"/>
      <c r="I341" s="3"/>
    </row>
    <row r="342" spans="1:9" x14ac:dyDescent="0.45">
      <c r="A342" t="s">
        <v>248</v>
      </c>
      <c r="B342">
        <v>22</v>
      </c>
      <c r="C342">
        <v>2005</v>
      </c>
      <c r="D342" s="1">
        <f>INDEX(LP!$D$8:$AC$37,MATCH(まとめ!B342,LP!$A$8:$A$36,0),MATCH(まとめ!C342,LP!$D$7:$AC$7,0))</f>
        <v>7368.1055768039505</v>
      </c>
      <c r="E342" s="1">
        <f>INDEX(K!$D$8:$AC$37,MATCH(まとめ!B342,K!$A$8:$A$36,0),MATCH(まとめ!C342,K!$D$7:$AC$7,0))</f>
        <v>5352.6</v>
      </c>
      <c r="F342" s="1">
        <f ca="1">INDEX(NET!$D$8:$AC$37,MATCH(まとめ!B342,NET!$A$8:$A$36,0),MATCH(まとめ!C342,NET!$D$7:$AC$7,0))</f>
        <v>894.04545874936468</v>
      </c>
      <c r="G342" s="1">
        <f>INDEX(LH!$D$8:$AC$37,MATCH(まとめ!B342,LH!$A$8:$A$36,0),MATCH(まとめ!C342,LH!$D$7:$AC$7,0))</f>
        <v>329060.15999999997</v>
      </c>
      <c r="H342" s="3"/>
      <c r="I342" s="3"/>
    </row>
    <row r="343" spans="1:9" x14ac:dyDescent="0.45">
      <c r="A343" t="s">
        <v>198</v>
      </c>
      <c r="B343">
        <v>23</v>
      </c>
      <c r="C343">
        <v>2005</v>
      </c>
      <c r="D343" s="1">
        <f>INDEX(LP!$D$8:$AC$37,MATCH(まとめ!B343,LP!$A$8:$A$36,0),MATCH(まとめ!C343,LP!$D$7:$AC$7,0))</f>
        <v>7504.1728486646889</v>
      </c>
      <c r="E343" s="1">
        <f>INDEX(K!$D$8:$AC$37,MATCH(まとめ!B343,K!$A$8:$A$36,0),MATCH(まとめ!C343,K!$D$7:$AC$7,0))</f>
        <v>4872.3999999999996</v>
      </c>
      <c r="F343" s="1">
        <f ca="1">INDEX(NET!$D$8:$AC$37,MATCH(まとめ!B343,NET!$A$8:$A$36,0),MATCH(まとめ!C343,NET!$D$7:$AC$7,0))</f>
        <v>1743.5582024631103</v>
      </c>
      <c r="G343" s="1">
        <f>INDEX(LH!$D$8:$AC$37,MATCH(まとめ!B343,LH!$A$8:$A$36,0),MATCH(まとめ!C343,LH!$D$7:$AC$7,0))</f>
        <v>306265.59999999998</v>
      </c>
      <c r="H343" s="3"/>
      <c r="I343" s="3"/>
    </row>
    <row r="344" spans="1:9" x14ac:dyDescent="0.45">
      <c r="A344" t="s">
        <v>199</v>
      </c>
      <c r="B344">
        <v>24</v>
      </c>
      <c r="C344">
        <v>2005</v>
      </c>
      <c r="D344" s="1">
        <f>INDEX(LP!$D$8:$AC$37,MATCH(まとめ!B344,LP!$A$8:$A$36,0),MATCH(まとめ!C344,LP!$D$7:$AC$7,0))</f>
        <v>32894.433928010418</v>
      </c>
      <c r="E344" s="1">
        <f>INDEX(K!$D$8:$AC$37,MATCH(まとめ!B344,K!$A$8:$A$36,0),MATCH(まとめ!C344,K!$D$7:$AC$7,0))</f>
        <v>250.5</v>
      </c>
      <c r="F344" s="1">
        <f ca="1">INDEX(NET!$D$8:$AC$37,MATCH(まとめ!B344,NET!$A$8:$A$36,0),MATCH(まとめ!C344,NET!$D$7:$AC$7,0))</f>
        <v>2959.4573755880788</v>
      </c>
      <c r="G344" s="1">
        <f>INDEX(LH!$D$8:$AC$37,MATCH(まとめ!B344,LH!$A$8:$A$36,0),MATCH(まとめ!C344,LH!$D$7:$AC$7,0))</f>
        <v>177008.66999999998</v>
      </c>
      <c r="H344" s="3"/>
      <c r="I344" s="3"/>
    </row>
    <row r="345" spans="1:9" x14ac:dyDescent="0.45">
      <c r="A345" t="s">
        <v>200</v>
      </c>
      <c r="B345">
        <v>25</v>
      </c>
      <c r="C345">
        <v>2005</v>
      </c>
      <c r="D345" s="1">
        <f>INDEX(LP!$D$8:$AC$37,MATCH(まとめ!B345,LP!$A$8:$A$36,0),MATCH(まとめ!C345,LP!$D$7:$AC$7,0))</f>
        <v>3212.0213764068544</v>
      </c>
      <c r="E345" s="1">
        <f>INDEX(K!$D$8:$AC$37,MATCH(まとめ!B345,K!$A$8:$A$36,0),MATCH(まとめ!C345,K!$D$7:$AC$7,0))</f>
        <v>1597.5</v>
      </c>
      <c r="F345" s="1">
        <f ca="1">INDEX(NET!$D$8:$AC$37,MATCH(まとめ!B345,NET!$A$8:$A$36,0),MATCH(まとめ!C345,NET!$D$7:$AC$7,0))</f>
        <v>1901.1158650129285</v>
      </c>
      <c r="G345" s="1">
        <f>INDEX(LH!$D$8:$AC$37,MATCH(まとめ!B345,LH!$A$8:$A$36,0),MATCH(まとめ!C345,LH!$D$7:$AC$7,0))</f>
        <v>1037704.8</v>
      </c>
      <c r="H345" s="3"/>
      <c r="I345" s="3"/>
    </row>
    <row r="346" spans="1:9" x14ac:dyDescent="0.45">
      <c r="A346" t="s">
        <v>249</v>
      </c>
      <c r="B346">
        <v>26</v>
      </c>
      <c r="C346">
        <v>2005</v>
      </c>
      <c r="D346" s="1">
        <f>INDEX(LP!$D$8:$AC$37,MATCH(まとめ!B346,LP!$A$8:$A$36,0),MATCH(まとめ!C346,LP!$D$7:$AC$7,0))</f>
        <v>7070.3976242370554</v>
      </c>
      <c r="E346" s="1">
        <f>INDEX(K!$D$8:$AC$37,MATCH(まとめ!B346,K!$A$8:$A$36,0),MATCH(まとめ!C346,K!$D$7:$AC$7,0))</f>
        <v>1291.3</v>
      </c>
      <c r="F346" s="1">
        <f ca="1">INDEX(NET!$D$8:$AC$37,MATCH(まとめ!B346,NET!$A$8:$A$36,0),MATCH(まとめ!C346,NET!$D$7:$AC$7,0))</f>
        <v>2107.2474519213433</v>
      </c>
      <c r="G346" s="1">
        <f>INDEX(LH!$D$8:$AC$37,MATCH(まとめ!B346,LH!$A$8:$A$36,0),MATCH(まとめ!C346,LH!$D$7:$AC$7,0))</f>
        <v>365821.00999999995</v>
      </c>
      <c r="H346" s="3"/>
      <c r="I346" s="3"/>
    </row>
    <row r="347" spans="1:9" x14ac:dyDescent="0.45">
      <c r="A347" t="s">
        <v>250</v>
      </c>
      <c r="B347">
        <v>27</v>
      </c>
      <c r="C347">
        <v>2005</v>
      </c>
      <c r="D347" s="1">
        <f>INDEX(LP!$D$8:$AC$37,MATCH(まとめ!B347,LP!$A$8:$A$36,0),MATCH(まとめ!C347,LP!$D$7:$AC$7,0))</f>
        <v>5863.9309155475512</v>
      </c>
      <c r="E347" s="1">
        <f>INDEX(K!$D$8:$AC$37,MATCH(まとめ!B347,K!$A$8:$A$36,0),MATCH(まとめ!C347,K!$D$7:$AC$7,0))</f>
        <v>458.8</v>
      </c>
      <c r="F347" s="1">
        <f ca="1">INDEX(NET!$D$8:$AC$37,MATCH(まとめ!B347,NET!$A$8:$A$36,0),MATCH(まとめ!C347,NET!$D$7:$AC$7,0))</f>
        <v>1682.7898848809111</v>
      </c>
      <c r="G347" s="1">
        <f>INDEX(LH!$D$8:$AC$37,MATCH(まとめ!B347,LH!$A$8:$A$36,0),MATCH(まとめ!C347,LH!$D$7:$AC$7,0))</f>
        <v>305788.05</v>
      </c>
      <c r="H347" s="3"/>
      <c r="I347" s="3"/>
    </row>
    <row r="348" spans="1:9" x14ac:dyDescent="0.45">
      <c r="A348" t="s">
        <v>251</v>
      </c>
      <c r="B348">
        <v>28</v>
      </c>
      <c r="C348">
        <v>2005</v>
      </c>
      <c r="D348" s="1">
        <f>INDEX(LP!$D$8:$AC$37,MATCH(まとめ!B348,LP!$A$8:$A$36,0),MATCH(まとめ!C348,LP!$D$7:$AC$7,0))</f>
        <v>3209.886271188358</v>
      </c>
      <c r="E348" s="1">
        <f>INDEX(K!$D$8:$AC$37,MATCH(まとめ!B348,K!$A$8:$A$36,0),MATCH(まとめ!C348,K!$D$7:$AC$7,0))</f>
        <v>1432.5</v>
      </c>
      <c r="F348" s="1">
        <f ca="1">INDEX(NET!$D$8:$AC$37,MATCH(まとめ!B348,NET!$A$8:$A$36,0),MATCH(まとめ!C348,NET!$D$7:$AC$7,0))</f>
        <v>1380.6426588307916</v>
      </c>
      <c r="G348" s="1">
        <f>INDEX(LH!$D$8:$AC$37,MATCH(まとめ!B348,LH!$A$8:$A$36,0),MATCH(まとめ!C348,LH!$D$7:$AC$7,0))</f>
        <v>947756.32</v>
      </c>
      <c r="H348" s="3"/>
      <c r="I348" s="3"/>
    </row>
    <row r="349" spans="1:9" x14ac:dyDescent="0.45">
      <c r="A349" t="s">
        <v>204</v>
      </c>
      <c r="B349">
        <v>29</v>
      </c>
      <c r="C349">
        <v>2005</v>
      </c>
      <c r="D349" s="1">
        <f>INDEX(LP!$D$8:$AC$37,MATCH(まとめ!B349,LP!$A$8:$A$36,0),MATCH(まとめ!C349,LP!$D$7:$AC$7,0))</f>
        <v>2713.756834154764</v>
      </c>
      <c r="E349" s="1">
        <f>INDEX(K!$D$8:$AC$37,MATCH(まとめ!B349,K!$A$8:$A$36,0),MATCH(まとめ!C349,K!$D$7:$AC$7,0))</f>
        <v>519.20000000000005</v>
      </c>
      <c r="F349" s="1">
        <f ca="1">INDEX(NET!$D$8:$AC$37,MATCH(まとめ!B349,NET!$A$8:$A$36,0),MATCH(まとめ!C349,NET!$D$7:$AC$7,0))</f>
        <v>1375.9522953611661</v>
      </c>
      <c r="G349" s="1">
        <f>INDEX(LH!$D$8:$AC$37,MATCH(まとめ!B349,LH!$A$8:$A$36,0),MATCH(まとめ!C349,LH!$D$7:$AC$7,0))</f>
        <v>986934.41</v>
      </c>
      <c r="H349" s="3"/>
      <c r="I349" s="3"/>
    </row>
    <row r="350" spans="1:9" x14ac:dyDescent="0.45">
      <c r="A350" t="s">
        <v>176</v>
      </c>
      <c r="B350">
        <v>1</v>
      </c>
      <c r="C350">
        <v>2006</v>
      </c>
      <c r="D350" s="1">
        <f>INDEX(LP!$D$8:$AC$37,MATCH(まとめ!B350,LP!$A$8:$A$36,0),MATCH(まとめ!C350,LP!$D$7:$AC$7,0))</f>
        <v>973.90559830885968</v>
      </c>
      <c r="E350" s="1">
        <f>INDEX(K!$D$8:$AC$37,MATCH(まとめ!B350,K!$A$8:$A$36,0),MATCH(まとめ!C350,K!$D$7:$AC$7,0))</f>
        <v>215.7</v>
      </c>
      <c r="F350" s="1">
        <f ca="1">INDEX(NET!$D$8:$AC$37,MATCH(まとめ!B350,NET!$A$8:$A$36,0),MATCH(まとめ!C350,NET!$D$7:$AC$7,0))</f>
        <v>915.66578311757451</v>
      </c>
      <c r="G350" s="1">
        <f>INDEX(LH!$D$8:$AC$37,MATCH(まとめ!B350,LH!$A$8:$A$36,0),MATCH(まとめ!C350,LH!$D$7:$AC$7,0))</f>
        <v>640041.5</v>
      </c>
      <c r="H350" s="3"/>
      <c r="I350" s="3"/>
    </row>
    <row r="351" spans="1:9" x14ac:dyDescent="0.45">
      <c r="A351" t="s">
        <v>177</v>
      </c>
      <c r="B351">
        <v>2</v>
      </c>
      <c r="C351">
        <v>2006</v>
      </c>
      <c r="D351" s="1">
        <f>INDEX(LP!$D$8:$AC$37,MATCH(まとめ!B351,LP!$A$8:$A$36,0),MATCH(まとめ!C351,LP!$D$7:$AC$7,0))</f>
        <v>8541.7078067403909</v>
      </c>
      <c r="E351" s="1">
        <f>INDEX(K!$D$8:$AC$37,MATCH(まとめ!B351,K!$A$8:$A$36,0),MATCH(まとめ!C351,K!$D$7:$AC$7,0))</f>
        <v>9.6</v>
      </c>
      <c r="F351" s="1">
        <f ca="1">INDEX(NET!$D$8:$AC$37,MATCH(まとめ!B351,NET!$A$8:$A$36,0),MATCH(まとめ!C351,NET!$D$7:$AC$7,0))</f>
        <v>1410.352951944433</v>
      </c>
      <c r="G351" s="1">
        <f>INDEX(LH!$D$8:$AC$37,MATCH(まとめ!B351,LH!$A$8:$A$36,0),MATCH(まとめ!C351,LH!$D$7:$AC$7,0))</f>
        <v>9722.8799999999992</v>
      </c>
      <c r="H351" s="3"/>
      <c r="I351" s="3"/>
    </row>
    <row r="352" spans="1:9" x14ac:dyDescent="0.45">
      <c r="A352" t="s">
        <v>178</v>
      </c>
      <c r="B352">
        <v>3</v>
      </c>
      <c r="C352">
        <v>2006</v>
      </c>
      <c r="D352" s="1">
        <f>INDEX(LP!$D$8:$AC$37,MATCH(まとめ!B352,LP!$A$8:$A$36,0),MATCH(まとめ!C352,LP!$D$7:$AC$7,0))</f>
        <v>4820.6535282261584</v>
      </c>
      <c r="E352" s="1">
        <f>INDEX(K!$D$8:$AC$37,MATCH(まとめ!B352,K!$A$8:$A$36,0),MATCH(まとめ!C352,K!$D$7:$AC$7,0))</f>
        <v>385.5</v>
      </c>
      <c r="F352" s="1">
        <f ca="1">INDEX(NET!$D$8:$AC$37,MATCH(まとめ!B352,NET!$A$8:$A$36,0),MATCH(まとめ!C352,NET!$D$7:$AC$7,0))</f>
        <v>819.14521816032982</v>
      </c>
      <c r="G352" s="1">
        <f>INDEX(LH!$D$8:$AC$37,MATCH(まとめ!B352,LH!$A$8:$A$36,0),MATCH(まとめ!C352,LH!$D$7:$AC$7,0))</f>
        <v>292062.06</v>
      </c>
      <c r="H352" s="3"/>
      <c r="I352" s="3"/>
    </row>
    <row r="353" spans="1:9" x14ac:dyDescent="0.45">
      <c r="A353" t="s">
        <v>240</v>
      </c>
      <c r="B353">
        <v>4</v>
      </c>
      <c r="C353">
        <v>2006</v>
      </c>
      <c r="D353" s="1">
        <f>INDEX(LP!$D$8:$AC$37,MATCH(まとめ!B353,LP!$A$8:$A$36,0),MATCH(まとめ!C353,LP!$D$7:$AC$7,0))</f>
        <v>1547.4845925834766</v>
      </c>
      <c r="E353" s="1">
        <f>INDEX(K!$D$8:$AC$37,MATCH(まとめ!B353,K!$A$8:$A$36,0),MATCH(まとめ!C353,K!$D$7:$AC$7,0))</f>
        <v>136</v>
      </c>
      <c r="F353" s="1">
        <f ca="1">INDEX(NET!$D$8:$AC$37,MATCH(まとめ!B353,NET!$A$8:$A$36,0),MATCH(まとめ!C353,NET!$D$7:$AC$7,0))</f>
        <v>889.13026841909982</v>
      </c>
      <c r="G353" s="1">
        <f>INDEX(LH!$D$8:$AC$37,MATCH(まとめ!B353,LH!$A$8:$A$36,0),MATCH(まとめ!C353,LH!$D$7:$AC$7,0))</f>
        <v>123833.21999999999</v>
      </c>
      <c r="H353" s="3"/>
      <c r="I353" s="3"/>
    </row>
    <row r="354" spans="1:9" x14ac:dyDescent="0.45">
      <c r="A354" t="s">
        <v>241</v>
      </c>
      <c r="B354">
        <v>5</v>
      </c>
      <c r="C354">
        <v>2006</v>
      </c>
      <c r="D354" s="1">
        <f>INDEX(LP!$D$8:$AC$37,MATCH(まとめ!B354,LP!$A$8:$A$36,0),MATCH(まとめ!C354,LP!$D$7:$AC$7,0))</f>
        <v>5075.242658789246</v>
      </c>
      <c r="E354" s="1">
        <f>INDEX(K!$D$8:$AC$37,MATCH(まとめ!B354,K!$A$8:$A$36,0),MATCH(まとめ!C354,K!$D$7:$AC$7,0))</f>
        <v>59.9</v>
      </c>
      <c r="F354" s="1">
        <f ca="1">INDEX(NET!$D$8:$AC$37,MATCH(まとめ!B354,NET!$A$8:$A$36,0),MATCH(まとめ!C354,NET!$D$7:$AC$7,0))</f>
        <v>853.51327524682131</v>
      </c>
      <c r="G354" s="1">
        <f>INDEX(LH!$D$8:$AC$37,MATCH(まとめ!B354,LH!$A$8:$A$36,0),MATCH(まとめ!C354,LH!$D$7:$AC$7,0))</f>
        <v>52484.19</v>
      </c>
      <c r="H354" s="3"/>
      <c r="I354" s="3"/>
    </row>
    <row r="355" spans="1:9" x14ac:dyDescent="0.45">
      <c r="A355" t="s">
        <v>181</v>
      </c>
      <c r="B355">
        <v>6</v>
      </c>
      <c r="C355">
        <v>2006</v>
      </c>
      <c r="D355" s="1">
        <f>INDEX(LP!$D$8:$AC$37,MATCH(まとめ!B355,LP!$A$8:$A$36,0),MATCH(まとめ!C355,LP!$D$7:$AC$7,0))</f>
        <v>10834.527432146606</v>
      </c>
      <c r="E355" s="1">
        <f>INDEX(K!$D$8:$AC$37,MATCH(まとめ!B355,K!$A$8:$A$36,0),MATCH(まとめ!C355,K!$D$7:$AC$7,0))</f>
        <v>1040.2</v>
      </c>
      <c r="F355" s="1">
        <f ca="1">INDEX(NET!$D$8:$AC$37,MATCH(まとめ!B355,NET!$A$8:$A$36,0),MATCH(まとめ!C355,NET!$D$7:$AC$7,0))</f>
        <v>612.68369828016932</v>
      </c>
      <c r="G355" s="1">
        <f>INDEX(LH!$D$8:$AC$37,MATCH(まとめ!B355,LH!$A$8:$A$36,0),MATCH(まとめ!C355,LH!$D$7:$AC$7,0))</f>
        <v>84666.36</v>
      </c>
      <c r="H355" s="3"/>
      <c r="I355" s="3"/>
    </row>
    <row r="356" spans="1:9" x14ac:dyDescent="0.45">
      <c r="A356" t="s">
        <v>182</v>
      </c>
      <c r="B356">
        <v>7</v>
      </c>
      <c r="C356">
        <v>2006</v>
      </c>
      <c r="D356" s="1">
        <f>INDEX(LP!$D$8:$AC$37,MATCH(まとめ!B356,LP!$A$8:$A$36,0),MATCH(まとめ!C356,LP!$D$7:$AC$7,0))</f>
        <v>87770.568446010264</v>
      </c>
      <c r="E356" s="1">
        <f>INDEX(K!$D$8:$AC$37,MATCH(まとめ!B356,K!$A$8:$A$36,0),MATCH(まとめ!C356,K!$D$7:$AC$7,0))</f>
        <v>197</v>
      </c>
      <c r="F356" s="1">
        <f ca="1">INDEX(NET!$D$8:$AC$37,MATCH(まとめ!B356,NET!$A$8:$A$36,0),MATCH(まとめ!C356,NET!$D$7:$AC$7,0))</f>
        <v>158.50494193515289</v>
      </c>
      <c r="G356" s="1">
        <f>INDEX(LH!$D$8:$AC$37,MATCH(まとめ!B356,LH!$A$8:$A$36,0),MATCH(まとめ!C356,LH!$D$7:$AC$7,0))</f>
        <v>6292.7699999999995</v>
      </c>
      <c r="H356" s="3"/>
      <c r="I356" s="3"/>
    </row>
    <row r="357" spans="1:9" x14ac:dyDescent="0.45">
      <c r="A357" t="s">
        <v>183</v>
      </c>
      <c r="B357">
        <v>8</v>
      </c>
      <c r="C357">
        <v>2006</v>
      </c>
      <c r="D357" s="1">
        <f>INDEX(LP!$D$8:$AC$37,MATCH(まとめ!B357,LP!$A$8:$A$36,0),MATCH(まとめ!C357,LP!$D$7:$AC$7,0))</f>
        <v>4631.8849041396688</v>
      </c>
      <c r="E357" s="1">
        <f>INDEX(K!$D$8:$AC$37,MATCH(まとめ!B357,K!$A$8:$A$36,0),MATCH(まとめ!C357,K!$D$7:$AC$7,0))</f>
        <v>60.9</v>
      </c>
      <c r="F357" s="1">
        <f ca="1">INDEX(NET!$D$8:$AC$37,MATCH(まとめ!B357,NET!$A$8:$A$36,0),MATCH(まとめ!C357,NET!$D$7:$AC$7,0))</f>
        <v>903.13329559419594</v>
      </c>
      <c r="G357" s="1">
        <f>INDEX(LH!$D$8:$AC$37,MATCH(まとめ!B357,LH!$A$8:$A$36,0),MATCH(まとめ!C357,LH!$D$7:$AC$7,0))</f>
        <v>78786.5</v>
      </c>
      <c r="H357" s="3"/>
      <c r="I357" s="3"/>
    </row>
    <row r="358" spans="1:9" x14ac:dyDescent="0.45">
      <c r="A358" t="s">
        <v>184</v>
      </c>
      <c r="B358">
        <v>9</v>
      </c>
      <c r="C358">
        <v>2006</v>
      </c>
      <c r="D358" s="1">
        <f>INDEX(LP!$D$8:$AC$37,MATCH(まとめ!B358,LP!$A$8:$A$36,0),MATCH(まとめ!C358,LP!$D$7:$AC$7,0))</f>
        <v>9890.8245130553332</v>
      </c>
      <c r="E358" s="1">
        <f>INDEX(K!$D$8:$AC$37,MATCH(まとめ!B358,K!$A$8:$A$36,0),MATCH(まとめ!C358,K!$D$7:$AC$7,0))</f>
        <v>192</v>
      </c>
      <c r="F358" s="1">
        <f ca="1">INDEX(NET!$D$8:$AC$37,MATCH(まとめ!B358,NET!$A$8:$A$36,0),MATCH(まとめ!C358,NET!$D$7:$AC$7,0))</f>
        <v>376.48687893786723</v>
      </c>
      <c r="G358" s="1">
        <f>INDEX(LH!$D$8:$AC$37,MATCH(まとめ!B358,LH!$A$8:$A$36,0),MATCH(まとめ!C358,LH!$D$7:$AC$7,0))</f>
        <v>96754.319999999992</v>
      </c>
      <c r="H358" s="3"/>
      <c r="I358" s="3"/>
    </row>
    <row r="359" spans="1:9" x14ac:dyDescent="0.45">
      <c r="A359" t="s">
        <v>185</v>
      </c>
      <c r="B359">
        <v>10</v>
      </c>
      <c r="C359">
        <v>2006</v>
      </c>
      <c r="D359" s="1">
        <f>INDEX(LP!$D$8:$AC$37,MATCH(まとめ!B359,LP!$A$8:$A$36,0),MATCH(まとめ!C359,LP!$D$7:$AC$7,0))</f>
        <v>3346.483944518528</v>
      </c>
      <c r="E359" s="1">
        <f>INDEX(K!$D$8:$AC$37,MATCH(まとめ!B359,K!$A$8:$A$36,0),MATCH(まとめ!C359,K!$D$7:$AC$7,0))</f>
        <v>201.8</v>
      </c>
      <c r="F359" s="1">
        <f ca="1">INDEX(NET!$D$8:$AC$37,MATCH(まとめ!B359,NET!$A$8:$A$36,0),MATCH(まとめ!C359,NET!$D$7:$AC$7,0))</f>
        <v>821.89909033599326</v>
      </c>
      <c r="G359" s="1">
        <f>INDEX(LH!$D$8:$AC$37,MATCH(まとめ!B359,LH!$A$8:$A$36,0),MATCH(まとめ!C359,LH!$D$7:$AC$7,0))</f>
        <v>197344.44</v>
      </c>
      <c r="H359" s="3"/>
      <c r="I359" s="3"/>
    </row>
    <row r="360" spans="1:9" x14ac:dyDescent="0.45">
      <c r="A360" t="s">
        <v>242</v>
      </c>
      <c r="B360">
        <v>11</v>
      </c>
      <c r="C360">
        <v>2006</v>
      </c>
      <c r="D360" s="1">
        <f>INDEX(LP!$D$8:$AC$37,MATCH(まとめ!B360,LP!$A$8:$A$36,0),MATCH(まとめ!C360,LP!$D$7:$AC$7,0))</f>
        <v>5132.2917560742708</v>
      </c>
      <c r="E360" s="1">
        <f>INDEX(K!$D$8:$AC$37,MATCH(まとめ!B360,K!$A$8:$A$36,0),MATCH(まとめ!C360,K!$D$7:$AC$7,0))</f>
        <v>804.9</v>
      </c>
      <c r="F360" s="1">
        <f ca="1">INDEX(NET!$D$8:$AC$37,MATCH(まとめ!B360,NET!$A$8:$A$36,0),MATCH(まとめ!C360,NET!$D$7:$AC$7,0))</f>
        <v>870.57567262277632</v>
      </c>
      <c r="G360" s="1">
        <f>INDEX(LH!$D$8:$AC$37,MATCH(まとめ!B360,LH!$A$8:$A$36,0),MATCH(まとめ!C360,LH!$D$7:$AC$7,0))</f>
        <v>304783.92</v>
      </c>
      <c r="H360" s="3"/>
      <c r="I360" s="3"/>
    </row>
    <row r="361" spans="1:9" x14ac:dyDescent="0.45">
      <c r="A361" t="s">
        <v>243</v>
      </c>
      <c r="B361">
        <v>12</v>
      </c>
      <c r="C361">
        <v>2006</v>
      </c>
      <c r="D361" s="1">
        <f>INDEX(LP!$D$8:$AC$37,MATCH(まとめ!B361,LP!$A$8:$A$36,0),MATCH(まとめ!C361,LP!$D$7:$AC$7,0))</f>
        <v>2436.0444970187955</v>
      </c>
      <c r="E361" s="1">
        <f>INDEX(K!$D$8:$AC$37,MATCH(まとめ!B361,K!$A$8:$A$36,0),MATCH(まとめ!C361,K!$D$7:$AC$7,0))</f>
        <v>265.60000000000002</v>
      </c>
      <c r="F361" s="1">
        <f ca="1">INDEX(NET!$D$8:$AC$37,MATCH(まとめ!B361,NET!$A$8:$A$36,0),MATCH(まとめ!C361,NET!$D$7:$AC$7,0))</f>
        <v>664.70758182573422</v>
      </c>
      <c r="G361" s="1">
        <f>INDEX(LH!$D$8:$AC$37,MATCH(まとめ!B361,LH!$A$8:$A$36,0),MATCH(まとめ!C361,LH!$D$7:$AC$7,0))</f>
        <v>127210.31999999999</v>
      </c>
      <c r="H361" s="3"/>
      <c r="I361" s="3"/>
    </row>
    <row r="362" spans="1:9" x14ac:dyDescent="0.45">
      <c r="A362" t="s">
        <v>188</v>
      </c>
      <c r="B362">
        <v>13</v>
      </c>
      <c r="C362">
        <v>2006</v>
      </c>
      <c r="D362" s="1">
        <f>INDEX(LP!$D$8:$AC$37,MATCH(まとめ!B362,LP!$A$8:$A$36,0),MATCH(まとめ!C362,LP!$D$7:$AC$7,0))</f>
        <v>4457.3627718854104</v>
      </c>
      <c r="E362" s="1">
        <f>INDEX(K!$D$8:$AC$37,MATCH(まとめ!B362,K!$A$8:$A$36,0),MATCH(まとめ!C362,K!$D$7:$AC$7,0))</f>
        <v>2975.2</v>
      </c>
      <c r="F362" s="1">
        <f ca="1">INDEX(NET!$D$8:$AC$37,MATCH(まとめ!B362,NET!$A$8:$A$36,0),MATCH(まとめ!C362,NET!$D$7:$AC$7,0))</f>
        <v>879.91715994332208</v>
      </c>
      <c r="G362" s="1">
        <f>INDEX(LH!$D$8:$AC$37,MATCH(まとめ!B362,LH!$A$8:$A$36,0),MATCH(まとめ!C362,LH!$D$7:$AC$7,0))</f>
        <v>133381.55999999997</v>
      </c>
      <c r="H362" s="3"/>
      <c r="I362" s="3"/>
    </row>
    <row r="363" spans="1:9" x14ac:dyDescent="0.45">
      <c r="A363" t="s">
        <v>244</v>
      </c>
      <c r="B363">
        <v>14</v>
      </c>
      <c r="C363">
        <v>2006</v>
      </c>
      <c r="D363" s="1">
        <f>INDEX(LP!$D$8:$AC$37,MATCH(まとめ!B363,LP!$A$8:$A$36,0),MATCH(まとめ!C363,LP!$D$7:$AC$7,0))</f>
        <v>4927.287952604067</v>
      </c>
      <c r="E363" s="1">
        <f>INDEX(K!$D$8:$AC$37,MATCH(まとめ!B363,K!$A$8:$A$36,0),MATCH(まとめ!C363,K!$D$7:$AC$7,0))</f>
        <v>167.2</v>
      </c>
      <c r="F363" s="1">
        <f ca="1">INDEX(NET!$D$8:$AC$37,MATCH(まとめ!B363,NET!$A$8:$A$36,0),MATCH(まとめ!C363,NET!$D$7:$AC$7,0))</f>
        <v>965.96571818517907</v>
      </c>
      <c r="G363" s="1">
        <f>INDEX(LH!$D$8:$AC$37,MATCH(まとめ!B363,LH!$A$8:$A$36,0),MATCH(まとめ!C363,LH!$D$7:$AC$7,0))</f>
        <v>57380.45</v>
      </c>
      <c r="H363" s="3"/>
      <c r="I363" s="3"/>
    </row>
    <row r="364" spans="1:9" x14ac:dyDescent="0.45">
      <c r="A364" t="s">
        <v>190</v>
      </c>
      <c r="B364">
        <v>15</v>
      </c>
      <c r="C364">
        <v>2006</v>
      </c>
      <c r="D364" s="1">
        <f>INDEX(LP!$D$8:$AC$37,MATCH(まとめ!B364,LP!$A$8:$A$36,0),MATCH(まとめ!C364,LP!$D$7:$AC$7,0))</f>
        <v>6459.317279596251</v>
      </c>
      <c r="E364" s="1">
        <f>INDEX(K!$D$8:$AC$37,MATCH(まとめ!B364,K!$A$8:$A$36,0),MATCH(まとめ!C364,K!$D$7:$AC$7,0))</f>
        <v>582.9</v>
      </c>
      <c r="F364" s="1">
        <f ca="1">INDEX(NET!$D$8:$AC$37,MATCH(まとめ!B364,NET!$A$8:$A$36,0),MATCH(まとめ!C364,NET!$D$7:$AC$7,0))</f>
        <v>538.43497416957382</v>
      </c>
      <c r="G364" s="1">
        <f>INDEX(LH!$D$8:$AC$37,MATCH(まとめ!B364,LH!$A$8:$A$36,0),MATCH(まとめ!C364,LH!$D$7:$AC$7,0))</f>
        <v>272078.29000000004</v>
      </c>
      <c r="H364" s="3"/>
      <c r="I364" s="3"/>
    </row>
    <row r="365" spans="1:9" x14ac:dyDescent="0.45">
      <c r="A365" t="s">
        <v>245</v>
      </c>
      <c r="B365">
        <v>16</v>
      </c>
      <c r="C365">
        <v>2006</v>
      </c>
      <c r="D365" s="1">
        <f>INDEX(LP!$D$8:$AC$37,MATCH(まとめ!B365,LP!$A$8:$A$36,0),MATCH(まとめ!C365,LP!$D$7:$AC$7,0))</f>
        <v>2092.582624502144</v>
      </c>
      <c r="E365" s="1">
        <f>INDEX(K!$D$8:$AC$37,MATCH(まとめ!B365,K!$A$8:$A$36,0),MATCH(まとめ!C365,K!$D$7:$AC$7,0))</f>
        <v>802.6</v>
      </c>
      <c r="F365" s="1">
        <f ca="1">INDEX(NET!$D$8:$AC$37,MATCH(まとめ!B365,NET!$A$8:$A$36,0),MATCH(まとめ!C365,NET!$D$7:$AC$7,0))</f>
        <v>970.07908938685716</v>
      </c>
      <c r="G365" s="1">
        <f>INDEX(LH!$D$8:$AC$37,MATCH(まとめ!B365,LH!$A$8:$A$36,0),MATCH(まとめ!C365,LH!$D$7:$AC$7,0))</f>
        <v>400165.8</v>
      </c>
      <c r="H365" s="3"/>
      <c r="I365" s="3"/>
    </row>
    <row r="366" spans="1:9" x14ac:dyDescent="0.45">
      <c r="A366" t="s">
        <v>246</v>
      </c>
      <c r="B366">
        <v>17</v>
      </c>
      <c r="C366">
        <v>2006</v>
      </c>
      <c r="D366" s="1">
        <f>INDEX(LP!$D$8:$AC$37,MATCH(まとめ!B366,LP!$A$8:$A$36,0),MATCH(まとめ!C366,LP!$D$7:$AC$7,0))</f>
        <v>18040.032473532563</v>
      </c>
      <c r="E366" s="1">
        <f>INDEX(K!$D$8:$AC$37,MATCH(まとめ!B366,K!$A$8:$A$36,0),MATCH(まとめ!C366,K!$D$7:$AC$7,0))</f>
        <v>254.5</v>
      </c>
      <c r="F366" s="1">
        <f ca="1">INDEX(NET!$D$8:$AC$37,MATCH(まとめ!B366,NET!$A$8:$A$36,0),MATCH(まとめ!C366,NET!$D$7:$AC$7,0))</f>
        <v>855.18076542005008</v>
      </c>
      <c r="G366" s="1">
        <f>INDEX(LH!$D$8:$AC$37,MATCH(まとめ!B366,LH!$A$8:$A$36,0),MATCH(まとめ!C366,LH!$D$7:$AC$7,0))</f>
        <v>111253.68</v>
      </c>
      <c r="H366" s="3"/>
      <c r="I366" s="3"/>
    </row>
    <row r="367" spans="1:9" x14ac:dyDescent="0.45">
      <c r="A367" t="s">
        <v>193</v>
      </c>
      <c r="B367">
        <v>18</v>
      </c>
      <c r="C367">
        <v>2006</v>
      </c>
      <c r="D367" s="1">
        <f>INDEX(LP!$D$8:$AC$37,MATCH(まとめ!B367,LP!$A$8:$A$36,0),MATCH(まとめ!C367,LP!$D$7:$AC$7,0))</f>
        <v>2535.3605600907467</v>
      </c>
      <c r="E367" s="1">
        <f>INDEX(K!$D$8:$AC$37,MATCH(まとめ!B367,K!$A$8:$A$36,0),MATCH(まとめ!C367,K!$D$7:$AC$7,0))</f>
        <v>437.9</v>
      </c>
      <c r="F367" s="1">
        <f ca="1">INDEX(NET!$D$8:$AC$37,MATCH(まとめ!B367,NET!$A$8:$A$36,0),MATCH(まとめ!C367,NET!$D$7:$AC$7,0))</f>
        <v>1121.644085146376</v>
      </c>
      <c r="G367" s="1">
        <f>INDEX(LH!$D$8:$AC$37,MATCH(まとめ!B367,LH!$A$8:$A$36,0),MATCH(まとめ!C367,LH!$D$7:$AC$7,0))</f>
        <v>1201856.6700000002</v>
      </c>
      <c r="H367" s="3"/>
      <c r="I367" s="3"/>
    </row>
    <row r="368" spans="1:9" x14ac:dyDescent="0.45">
      <c r="A368" t="s">
        <v>194</v>
      </c>
      <c r="B368">
        <v>19</v>
      </c>
      <c r="C368">
        <v>2006</v>
      </c>
      <c r="D368" s="1">
        <f>INDEX(LP!$D$8:$AC$37,MATCH(まとめ!B368,LP!$A$8:$A$36,0),MATCH(まとめ!C368,LP!$D$7:$AC$7,0))</f>
        <v>3698.4952417133295</v>
      </c>
      <c r="E368" s="1">
        <f>INDEX(K!$D$8:$AC$37,MATCH(まとめ!B368,K!$A$8:$A$36,0),MATCH(まとめ!C368,K!$D$7:$AC$7,0))</f>
        <v>3127</v>
      </c>
      <c r="F368" s="1">
        <f ca="1">INDEX(NET!$D$8:$AC$37,MATCH(まとめ!B368,NET!$A$8:$A$36,0),MATCH(まとめ!C368,NET!$D$7:$AC$7,0))</f>
        <v>1607.7022604207566</v>
      </c>
      <c r="G368" s="1">
        <f>INDEX(LH!$D$8:$AC$37,MATCH(まとめ!B368,LH!$A$8:$A$36,0),MATCH(まとめ!C368,LH!$D$7:$AC$7,0))</f>
        <v>1987051.3599999999</v>
      </c>
      <c r="H368" s="3"/>
      <c r="I368" s="3"/>
    </row>
    <row r="369" spans="1:9" x14ac:dyDescent="0.45">
      <c r="A369" t="s">
        <v>195</v>
      </c>
      <c r="B369">
        <v>20</v>
      </c>
      <c r="C369">
        <v>2006</v>
      </c>
      <c r="D369" s="1">
        <f>INDEX(LP!$D$8:$AC$37,MATCH(まとめ!B369,LP!$A$8:$A$36,0),MATCH(まとめ!C369,LP!$D$7:$AC$7,0))</f>
        <v>3723.0786538906686</v>
      </c>
      <c r="E369" s="1">
        <f>INDEX(K!$D$8:$AC$37,MATCH(まとめ!B369,K!$A$8:$A$36,0),MATCH(まとめ!C369,K!$D$7:$AC$7,0))</f>
        <v>1007.4</v>
      </c>
      <c r="F369" s="1">
        <f ca="1">INDEX(NET!$D$8:$AC$37,MATCH(まとめ!B369,NET!$A$8:$A$36,0),MATCH(まとめ!C369,NET!$D$7:$AC$7,0))</f>
        <v>956.87124744690971</v>
      </c>
      <c r="G369" s="1">
        <f>INDEX(LH!$D$8:$AC$37,MATCH(まとめ!B369,LH!$A$8:$A$36,0),MATCH(まとめ!C369,LH!$D$7:$AC$7,0))</f>
        <v>810823.59000000008</v>
      </c>
      <c r="H369" s="3"/>
      <c r="I369" s="3"/>
    </row>
    <row r="370" spans="1:9" x14ac:dyDescent="0.45">
      <c r="A370" t="s">
        <v>247</v>
      </c>
      <c r="B370">
        <v>21</v>
      </c>
      <c r="C370">
        <v>2006</v>
      </c>
      <c r="D370" s="1">
        <f>INDEX(LP!$D$8:$AC$37,MATCH(まとめ!B370,LP!$A$8:$A$36,0),MATCH(まとめ!C370,LP!$D$7:$AC$7,0))</f>
        <v>2837.2188367715844</v>
      </c>
      <c r="E370" s="1">
        <f>INDEX(K!$D$8:$AC$37,MATCH(まとめ!B370,K!$A$8:$A$36,0),MATCH(まとめ!C370,K!$D$7:$AC$7,0))</f>
        <v>604.6</v>
      </c>
      <c r="F370" s="1">
        <f ca="1">INDEX(NET!$D$8:$AC$37,MATCH(まとめ!B370,NET!$A$8:$A$36,0),MATCH(まとめ!C370,NET!$D$7:$AC$7,0))</f>
        <v>1292.785865064257</v>
      </c>
      <c r="G370" s="1">
        <f>INDEX(LH!$D$8:$AC$37,MATCH(まとめ!B370,LH!$A$8:$A$36,0),MATCH(まとめ!C370,LH!$D$7:$AC$7,0))</f>
        <v>536610</v>
      </c>
      <c r="H370" s="3"/>
      <c r="I370" s="3"/>
    </row>
    <row r="371" spans="1:9" x14ac:dyDescent="0.45">
      <c r="A371" t="s">
        <v>248</v>
      </c>
      <c r="B371">
        <v>22</v>
      </c>
      <c r="C371">
        <v>2006</v>
      </c>
      <c r="D371" s="1">
        <f>INDEX(LP!$D$8:$AC$37,MATCH(まとめ!B371,LP!$A$8:$A$36,0),MATCH(まとめ!C371,LP!$D$7:$AC$7,0))</f>
        <v>7493.3208827914459</v>
      </c>
      <c r="E371" s="1">
        <f>INDEX(K!$D$8:$AC$37,MATCH(まとめ!B371,K!$A$8:$A$36,0),MATCH(まとめ!C371,K!$D$7:$AC$7,0))</f>
        <v>5469.1</v>
      </c>
      <c r="F371" s="1">
        <f ca="1">INDEX(NET!$D$8:$AC$37,MATCH(まとめ!B371,NET!$A$8:$A$36,0),MATCH(まとめ!C371,NET!$D$7:$AC$7,0))</f>
        <v>913.976226758346</v>
      </c>
      <c r="G371" s="1">
        <f>INDEX(LH!$D$8:$AC$37,MATCH(まとめ!B371,LH!$A$8:$A$36,0),MATCH(まとめ!C371,LH!$D$7:$AC$7,0))</f>
        <v>330930.71000000002</v>
      </c>
      <c r="H371" s="3"/>
      <c r="I371" s="3"/>
    </row>
    <row r="372" spans="1:9" x14ac:dyDescent="0.45">
      <c r="A372" t="s">
        <v>198</v>
      </c>
      <c r="B372">
        <v>23</v>
      </c>
      <c r="C372">
        <v>2006</v>
      </c>
      <c r="D372" s="1">
        <f>INDEX(LP!$D$8:$AC$37,MATCH(まとめ!B372,LP!$A$8:$A$36,0),MATCH(まとめ!C372,LP!$D$7:$AC$7,0))</f>
        <v>7568.5915675607175</v>
      </c>
      <c r="E372" s="1">
        <f>INDEX(K!$D$8:$AC$37,MATCH(まとめ!B372,K!$A$8:$A$36,0),MATCH(まとめ!C372,K!$D$7:$AC$7,0))</f>
        <v>4785.7</v>
      </c>
      <c r="F372" s="1">
        <f ca="1">INDEX(NET!$D$8:$AC$37,MATCH(まとめ!B372,NET!$A$8:$A$36,0),MATCH(まとめ!C372,NET!$D$7:$AC$7,0))</f>
        <v>1783.1200530304488</v>
      </c>
      <c r="G372" s="1">
        <f>INDEX(LH!$D$8:$AC$37,MATCH(まとめ!B372,LH!$A$8:$A$36,0),MATCH(まとめ!C372,LH!$D$7:$AC$7,0))</f>
        <v>303051.10000000003</v>
      </c>
      <c r="H372" s="3"/>
      <c r="I372" s="3"/>
    </row>
    <row r="373" spans="1:9" x14ac:dyDescent="0.45">
      <c r="A373" t="s">
        <v>199</v>
      </c>
      <c r="B373">
        <v>24</v>
      </c>
      <c r="C373">
        <v>2006</v>
      </c>
      <c r="D373" s="1">
        <f>INDEX(LP!$D$8:$AC$37,MATCH(まとめ!B373,LP!$A$8:$A$36,0),MATCH(まとめ!C373,LP!$D$7:$AC$7,0))</f>
        <v>32639.08856275765</v>
      </c>
      <c r="E373" s="1">
        <f>INDEX(K!$D$8:$AC$37,MATCH(まとめ!B373,K!$A$8:$A$36,0),MATCH(まとめ!C373,K!$D$7:$AC$7,0))</f>
        <v>264</v>
      </c>
      <c r="F373" s="1">
        <f ca="1">INDEX(NET!$D$8:$AC$37,MATCH(まとめ!B373,NET!$A$8:$A$36,0),MATCH(まとめ!C373,NET!$D$7:$AC$7,0))</f>
        <v>2925.640303115611</v>
      </c>
      <c r="G373" s="1">
        <f>INDEX(LH!$D$8:$AC$37,MATCH(まとめ!B373,LH!$A$8:$A$36,0),MATCH(まとめ!C373,LH!$D$7:$AC$7,0))</f>
        <v>182172.06</v>
      </c>
      <c r="H373" s="3"/>
      <c r="I373" s="3"/>
    </row>
    <row r="374" spans="1:9" x14ac:dyDescent="0.45">
      <c r="A374" t="s">
        <v>200</v>
      </c>
      <c r="B374">
        <v>25</v>
      </c>
      <c r="C374">
        <v>2006</v>
      </c>
      <c r="D374" s="1">
        <f>INDEX(LP!$D$8:$AC$37,MATCH(まとめ!B374,LP!$A$8:$A$36,0),MATCH(まとめ!C374,LP!$D$7:$AC$7,0))</f>
        <v>3249.348519201259</v>
      </c>
      <c r="E374" s="1">
        <f>INDEX(K!$D$8:$AC$37,MATCH(まとめ!B374,K!$A$8:$A$36,0),MATCH(まとめ!C374,K!$D$7:$AC$7,0))</f>
        <v>1618.1</v>
      </c>
      <c r="F374" s="1">
        <f ca="1">INDEX(NET!$D$8:$AC$37,MATCH(まとめ!B374,NET!$A$8:$A$36,0),MATCH(まとめ!C374,NET!$D$7:$AC$7,0))</f>
        <v>1946.5651843809367</v>
      </c>
      <c r="G374" s="1">
        <f>INDEX(LH!$D$8:$AC$37,MATCH(まとめ!B374,LH!$A$8:$A$36,0),MATCH(まとめ!C374,LH!$D$7:$AC$7,0))</f>
        <v>1096148.96</v>
      </c>
      <c r="H374" s="3"/>
      <c r="I374" s="3"/>
    </row>
    <row r="375" spans="1:9" x14ac:dyDescent="0.45">
      <c r="A375" t="s">
        <v>249</v>
      </c>
      <c r="B375">
        <v>26</v>
      </c>
      <c r="C375">
        <v>2006</v>
      </c>
      <c r="D375" s="1">
        <f>INDEX(LP!$D$8:$AC$37,MATCH(まとめ!B375,LP!$A$8:$A$36,0),MATCH(まとめ!C375,LP!$D$7:$AC$7,0))</f>
        <v>7093.4897208556831</v>
      </c>
      <c r="E375" s="1">
        <f>INDEX(K!$D$8:$AC$37,MATCH(まとめ!B375,K!$A$8:$A$36,0),MATCH(まとめ!C375,K!$D$7:$AC$7,0))</f>
        <v>1250.5</v>
      </c>
      <c r="F375" s="1">
        <f ca="1">INDEX(NET!$D$8:$AC$37,MATCH(まとめ!B375,NET!$A$8:$A$36,0),MATCH(まとめ!C375,NET!$D$7:$AC$7,0))</f>
        <v>2126.4604339551461</v>
      </c>
      <c r="G375" s="1">
        <f>INDEX(LH!$D$8:$AC$37,MATCH(まとめ!B375,LH!$A$8:$A$36,0),MATCH(まとめ!C375,LH!$D$7:$AC$7,0))</f>
        <v>366985.8</v>
      </c>
      <c r="H375" s="3"/>
      <c r="I375" s="3"/>
    </row>
    <row r="376" spans="1:9" x14ac:dyDescent="0.45">
      <c r="A376" t="s">
        <v>250</v>
      </c>
      <c r="B376">
        <v>27</v>
      </c>
      <c r="C376">
        <v>2006</v>
      </c>
      <c r="D376" s="1">
        <f>INDEX(LP!$D$8:$AC$37,MATCH(まとめ!B376,LP!$A$8:$A$36,0),MATCH(まとめ!C376,LP!$D$7:$AC$7,0))</f>
        <v>5848.0108651201817</v>
      </c>
      <c r="E376" s="1">
        <f>INDEX(K!$D$8:$AC$37,MATCH(まとめ!B376,K!$A$8:$A$36,0),MATCH(まとめ!C376,K!$D$7:$AC$7,0))</f>
        <v>529.1</v>
      </c>
      <c r="F376" s="1">
        <f ca="1">INDEX(NET!$D$8:$AC$37,MATCH(まとめ!B376,NET!$A$8:$A$36,0),MATCH(まとめ!C376,NET!$D$7:$AC$7,0))</f>
        <v>1710.3824313082503</v>
      </c>
      <c r="G376" s="1">
        <f>INDEX(LH!$D$8:$AC$37,MATCH(まとめ!B376,LH!$A$8:$A$36,0),MATCH(まとめ!C376,LH!$D$7:$AC$7,0))</f>
        <v>310409.82</v>
      </c>
      <c r="H376" s="3"/>
      <c r="I376" s="3"/>
    </row>
    <row r="377" spans="1:9" x14ac:dyDescent="0.45">
      <c r="A377" t="s">
        <v>251</v>
      </c>
      <c r="B377">
        <v>28</v>
      </c>
      <c r="C377">
        <v>2006</v>
      </c>
      <c r="D377" s="1">
        <f>INDEX(LP!$D$8:$AC$37,MATCH(まとめ!B377,LP!$A$8:$A$36,0),MATCH(まとめ!C377,LP!$D$7:$AC$7,0))</f>
        <v>3147.8667251945203</v>
      </c>
      <c r="E377" s="1">
        <f>INDEX(K!$D$8:$AC$37,MATCH(まとめ!B377,K!$A$8:$A$36,0),MATCH(まとめ!C377,K!$D$7:$AC$7,0))</f>
        <v>1398.4</v>
      </c>
      <c r="F377" s="1">
        <f ca="1">INDEX(NET!$D$8:$AC$37,MATCH(まとめ!B377,NET!$A$8:$A$36,0),MATCH(まとめ!C377,NET!$D$7:$AC$7,0))</f>
        <v>1436.9956909668686</v>
      </c>
      <c r="G377" s="1">
        <f>INDEX(LH!$D$8:$AC$37,MATCH(まとめ!B377,LH!$A$8:$A$36,0),MATCH(まとめ!C377,LH!$D$7:$AC$7,0))</f>
        <v>985171.95000000007</v>
      </c>
      <c r="H377" s="3"/>
      <c r="I377" s="3"/>
    </row>
    <row r="378" spans="1:9" x14ac:dyDescent="0.45">
      <c r="A378" t="s">
        <v>204</v>
      </c>
      <c r="B378">
        <v>29</v>
      </c>
      <c r="C378">
        <v>2006</v>
      </c>
      <c r="D378" s="1">
        <f>INDEX(LP!$D$8:$AC$37,MATCH(まとめ!B378,LP!$A$8:$A$36,0),MATCH(まとめ!C378,LP!$D$7:$AC$7,0))</f>
        <v>2683.1128368518389</v>
      </c>
      <c r="E378" s="1">
        <f>INDEX(K!$D$8:$AC$37,MATCH(まとめ!B378,K!$A$8:$A$36,0),MATCH(まとめ!C378,K!$D$7:$AC$7,0))</f>
        <v>527.1</v>
      </c>
      <c r="F378" s="1">
        <f ca="1">INDEX(NET!$D$8:$AC$37,MATCH(まとめ!B378,NET!$A$8:$A$36,0),MATCH(まとめ!C378,NET!$D$7:$AC$7,0))</f>
        <v>1417.2815717683518</v>
      </c>
      <c r="G378" s="1">
        <f>INDEX(LH!$D$8:$AC$37,MATCH(まとめ!B378,LH!$A$8:$A$36,0),MATCH(まとめ!C378,LH!$D$7:$AC$7,0))</f>
        <v>995396.08</v>
      </c>
      <c r="H378" s="3"/>
      <c r="I378" s="3"/>
    </row>
    <row r="379" spans="1:9" x14ac:dyDescent="0.45">
      <c r="A379" t="s">
        <v>176</v>
      </c>
      <c r="B379">
        <v>1</v>
      </c>
      <c r="C379">
        <v>2007</v>
      </c>
      <c r="D379" s="1">
        <f>INDEX(LP!$D$8:$AC$37,MATCH(まとめ!B379,LP!$A$8:$A$36,0),MATCH(まとめ!C379,LP!$D$7:$AC$7,0))</f>
        <v>1055.1333987349369</v>
      </c>
      <c r="E379" s="1">
        <f>INDEX(K!$D$8:$AC$37,MATCH(まとめ!B379,K!$A$8:$A$36,0),MATCH(まとめ!C379,K!$D$7:$AC$7,0))</f>
        <v>199.3</v>
      </c>
      <c r="F379" s="1">
        <f ca="1">INDEX(NET!$D$8:$AC$37,MATCH(まとめ!B379,NET!$A$8:$A$36,0),MATCH(まとめ!C379,NET!$D$7:$AC$7,0))</f>
        <v>940.64700970832564</v>
      </c>
      <c r="G379" s="1">
        <f>INDEX(LH!$D$8:$AC$37,MATCH(まとめ!B379,LH!$A$8:$A$36,0),MATCH(まとめ!C379,LH!$D$7:$AC$7,0))</f>
        <v>627181.36</v>
      </c>
      <c r="H379" s="3"/>
      <c r="I379" s="3"/>
    </row>
    <row r="380" spans="1:9" x14ac:dyDescent="0.45">
      <c r="A380" t="s">
        <v>177</v>
      </c>
      <c r="B380">
        <v>2</v>
      </c>
      <c r="C380">
        <v>2007</v>
      </c>
      <c r="D380" s="1">
        <f>INDEX(LP!$D$8:$AC$37,MATCH(まとめ!B380,LP!$A$8:$A$36,0),MATCH(まとめ!C380,LP!$D$7:$AC$7,0))</f>
        <v>7724.4572003048452</v>
      </c>
      <c r="E380" s="1">
        <f>INDEX(K!$D$8:$AC$37,MATCH(まとめ!B380,K!$A$8:$A$36,0),MATCH(まとめ!C380,K!$D$7:$AC$7,0))</f>
        <v>10</v>
      </c>
      <c r="F380" s="1">
        <f ca="1">INDEX(NET!$D$8:$AC$37,MATCH(まとめ!B380,NET!$A$8:$A$36,0),MATCH(まとめ!C380,NET!$D$7:$AC$7,0))</f>
        <v>1422.560460218147</v>
      </c>
      <c r="G380" s="1">
        <f>INDEX(LH!$D$8:$AC$37,MATCH(まとめ!B380,LH!$A$8:$A$36,0),MATCH(まとめ!C380,LH!$D$7:$AC$7,0))</f>
        <v>9867.3599999999988</v>
      </c>
      <c r="H380" s="3"/>
      <c r="I380" s="3"/>
    </row>
    <row r="381" spans="1:9" x14ac:dyDescent="0.45">
      <c r="A381" t="s">
        <v>178</v>
      </c>
      <c r="B381">
        <v>3</v>
      </c>
      <c r="C381">
        <v>2007</v>
      </c>
      <c r="D381" s="1">
        <f>INDEX(LP!$D$8:$AC$37,MATCH(まとめ!B381,LP!$A$8:$A$36,0),MATCH(まとめ!C381,LP!$D$7:$AC$7,0))</f>
        <v>4764.1513954532156</v>
      </c>
      <c r="E381" s="1">
        <f>INDEX(K!$D$8:$AC$37,MATCH(まとめ!B381,K!$A$8:$A$36,0),MATCH(まとめ!C381,K!$D$7:$AC$7,0))</f>
        <v>401.1</v>
      </c>
      <c r="F381" s="1">
        <f ca="1">INDEX(NET!$D$8:$AC$37,MATCH(まとめ!B381,NET!$A$8:$A$36,0),MATCH(まとめ!C381,NET!$D$7:$AC$7,0))</f>
        <v>844.6822130222705</v>
      </c>
      <c r="G381" s="1">
        <f>INDEX(LH!$D$8:$AC$37,MATCH(まとめ!B381,LH!$A$8:$A$36,0),MATCH(まとめ!C381,LH!$D$7:$AC$7,0))</f>
        <v>300513.12000000005</v>
      </c>
      <c r="H381" s="3"/>
      <c r="I381" s="3"/>
    </row>
    <row r="382" spans="1:9" x14ac:dyDescent="0.45">
      <c r="A382" t="s">
        <v>240</v>
      </c>
      <c r="B382">
        <v>4</v>
      </c>
      <c r="C382">
        <v>2007</v>
      </c>
      <c r="D382" s="1">
        <f>INDEX(LP!$D$8:$AC$37,MATCH(まとめ!B382,LP!$A$8:$A$36,0),MATCH(まとめ!C382,LP!$D$7:$AC$7,0))</f>
        <v>1579.2646670190275</v>
      </c>
      <c r="E382" s="1">
        <f>INDEX(K!$D$8:$AC$37,MATCH(まとめ!B382,K!$A$8:$A$36,0),MATCH(まとめ!C382,K!$D$7:$AC$7,0))</f>
        <v>139.1</v>
      </c>
      <c r="F382" s="1">
        <f ca="1">INDEX(NET!$D$8:$AC$37,MATCH(まとめ!B382,NET!$A$8:$A$36,0),MATCH(まとめ!C382,NET!$D$7:$AC$7,0))</f>
        <v>915.89379882708022</v>
      </c>
      <c r="G382" s="1">
        <f>INDEX(LH!$D$8:$AC$37,MATCH(まとめ!B382,LH!$A$8:$A$36,0),MATCH(まとめ!C382,LH!$D$7:$AC$7,0))</f>
        <v>121088</v>
      </c>
      <c r="H382" s="3"/>
      <c r="I382" s="3"/>
    </row>
    <row r="383" spans="1:9" x14ac:dyDescent="0.45">
      <c r="A383" t="s">
        <v>241</v>
      </c>
      <c r="B383">
        <v>5</v>
      </c>
      <c r="C383">
        <v>2007</v>
      </c>
      <c r="D383" s="1">
        <f>INDEX(LP!$D$8:$AC$37,MATCH(まとめ!B383,LP!$A$8:$A$36,0),MATCH(まとめ!C383,LP!$D$7:$AC$7,0))</f>
        <v>4799.3987713325187</v>
      </c>
      <c r="E383" s="1">
        <f>INDEX(K!$D$8:$AC$37,MATCH(まとめ!B383,K!$A$8:$A$36,0),MATCH(まとめ!C383,K!$D$7:$AC$7,0))</f>
        <v>61.1</v>
      </c>
      <c r="F383" s="1">
        <f ca="1">INDEX(NET!$D$8:$AC$37,MATCH(まとめ!B383,NET!$A$8:$A$36,0),MATCH(まとめ!C383,NET!$D$7:$AC$7,0))</f>
        <v>885.99656443368781</v>
      </c>
      <c r="G383" s="1">
        <f>INDEX(LH!$D$8:$AC$37,MATCH(まとめ!B383,LH!$A$8:$A$36,0),MATCH(まとめ!C383,LH!$D$7:$AC$7,0))</f>
        <v>52346.140000000007</v>
      </c>
      <c r="H383" s="3"/>
      <c r="I383" s="3"/>
    </row>
    <row r="384" spans="1:9" x14ac:dyDescent="0.45">
      <c r="A384" t="s">
        <v>181</v>
      </c>
      <c r="B384">
        <v>6</v>
      </c>
      <c r="C384">
        <v>2007</v>
      </c>
      <c r="D384" s="1">
        <f>INDEX(LP!$D$8:$AC$37,MATCH(まとめ!B384,LP!$A$8:$A$36,0),MATCH(まとめ!C384,LP!$D$7:$AC$7,0))</f>
        <v>11382.257855671223</v>
      </c>
      <c r="E384" s="1">
        <f>INDEX(K!$D$8:$AC$37,MATCH(まとめ!B384,K!$A$8:$A$36,0),MATCH(まとめ!C384,K!$D$7:$AC$7,0))</f>
        <v>1078</v>
      </c>
      <c r="F384" s="1">
        <f ca="1">INDEX(NET!$D$8:$AC$37,MATCH(まとめ!B384,NET!$A$8:$A$36,0),MATCH(まとめ!C384,NET!$D$7:$AC$7,0))</f>
        <v>629.33356355607373</v>
      </c>
      <c r="G384" s="1">
        <f>INDEX(LH!$D$8:$AC$37,MATCH(まとめ!B384,LH!$A$8:$A$36,0),MATCH(まとめ!C384,LH!$D$7:$AC$7,0))</f>
        <v>81168.430000000008</v>
      </c>
      <c r="H384" s="3"/>
      <c r="I384" s="3"/>
    </row>
    <row r="385" spans="1:9" x14ac:dyDescent="0.45">
      <c r="A385" t="s">
        <v>182</v>
      </c>
      <c r="B385">
        <v>7</v>
      </c>
      <c r="C385">
        <v>2007</v>
      </c>
      <c r="D385" s="1">
        <f>INDEX(LP!$D$8:$AC$37,MATCH(まとめ!B385,LP!$A$8:$A$36,0),MATCH(まとめ!C385,LP!$D$7:$AC$7,0))</f>
        <v>87203.175405877337</v>
      </c>
      <c r="E385" s="1">
        <f>INDEX(K!$D$8:$AC$37,MATCH(まとめ!B385,K!$A$8:$A$36,0),MATCH(まとめ!C385,K!$D$7:$AC$7,0))</f>
        <v>204.9</v>
      </c>
      <c r="F385" s="1">
        <f ca="1">INDEX(NET!$D$8:$AC$37,MATCH(まとめ!B385,NET!$A$8:$A$36,0),MATCH(まとめ!C385,NET!$D$7:$AC$7,0))</f>
        <v>163.78235964116152</v>
      </c>
      <c r="G385" s="1">
        <f>INDEX(LH!$D$8:$AC$37,MATCH(まとめ!B385,LH!$A$8:$A$36,0),MATCH(まとめ!C385,LH!$D$7:$AC$7,0))</f>
        <v>5892.7900000000009</v>
      </c>
      <c r="H385" s="3"/>
      <c r="I385" s="3"/>
    </row>
    <row r="386" spans="1:9" x14ac:dyDescent="0.45">
      <c r="A386" t="s">
        <v>183</v>
      </c>
      <c r="B386">
        <v>8</v>
      </c>
      <c r="C386">
        <v>2007</v>
      </c>
      <c r="D386" s="1">
        <f>INDEX(LP!$D$8:$AC$37,MATCH(まとめ!B386,LP!$A$8:$A$36,0),MATCH(まとめ!C386,LP!$D$7:$AC$7,0))</f>
        <v>5048.0594739967473</v>
      </c>
      <c r="E386" s="1">
        <f>INDEX(K!$D$8:$AC$37,MATCH(まとめ!B386,K!$A$8:$A$36,0),MATCH(まとめ!C386,K!$D$7:$AC$7,0))</f>
        <v>61.9</v>
      </c>
      <c r="F386" s="1">
        <f ca="1">INDEX(NET!$D$8:$AC$37,MATCH(まとめ!B386,NET!$A$8:$A$36,0),MATCH(まとめ!C386,NET!$D$7:$AC$7,0))</f>
        <v>928.99164059815575</v>
      </c>
      <c r="G386" s="1">
        <f>INDEX(LH!$D$8:$AC$37,MATCH(まとめ!B386,LH!$A$8:$A$36,0),MATCH(まとめ!C386,LH!$D$7:$AC$7,0))</f>
        <v>77009.790000000008</v>
      </c>
      <c r="H386" s="3"/>
      <c r="I386" s="3"/>
    </row>
    <row r="387" spans="1:9" x14ac:dyDescent="0.45">
      <c r="A387" t="s">
        <v>184</v>
      </c>
      <c r="B387">
        <v>9</v>
      </c>
      <c r="C387">
        <v>2007</v>
      </c>
      <c r="D387" s="1">
        <f>INDEX(LP!$D$8:$AC$37,MATCH(まとめ!B387,LP!$A$8:$A$36,0),MATCH(まとめ!C387,LP!$D$7:$AC$7,0))</f>
        <v>9916.0230124435438</v>
      </c>
      <c r="E387" s="1">
        <f>INDEX(K!$D$8:$AC$37,MATCH(まとめ!B387,K!$A$8:$A$36,0),MATCH(まとめ!C387,K!$D$7:$AC$7,0))</f>
        <v>195.6</v>
      </c>
      <c r="F387" s="1">
        <f ca="1">INDEX(NET!$D$8:$AC$37,MATCH(まとめ!B387,NET!$A$8:$A$36,0),MATCH(まとめ!C387,NET!$D$7:$AC$7,0))</f>
        <v>391.73567030175781</v>
      </c>
      <c r="G387" s="1">
        <f>INDEX(LH!$D$8:$AC$37,MATCH(まとめ!B387,LH!$A$8:$A$36,0),MATCH(まとめ!C387,LH!$D$7:$AC$7,0))</f>
        <v>101565.92</v>
      </c>
      <c r="H387" s="3"/>
      <c r="I387" s="3"/>
    </row>
    <row r="388" spans="1:9" x14ac:dyDescent="0.45">
      <c r="A388" t="s">
        <v>185</v>
      </c>
      <c r="B388">
        <v>10</v>
      </c>
      <c r="C388">
        <v>2007</v>
      </c>
      <c r="D388" s="1">
        <f>INDEX(LP!$D$8:$AC$37,MATCH(まとめ!B388,LP!$A$8:$A$36,0),MATCH(まとめ!C388,LP!$D$7:$AC$7,0))</f>
        <v>3261.5784079481145</v>
      </c>
      <c r="E388" s="1">
        <f>INDEX(K!$D$8:$AC$37,MATCH(まとめ!B388,K!$A$8:$A$36,0),MATCH(まとめ!C388,K!$D$7:$AC$7,0))</f>
        <v>204.7</v>
      </c>
      <c r="F388" s="1">
        <f ca="1">INDEX(NET!$D$8:$AC$37,MATCH(まとめ!B388,NET!$A$8:$A$36,0),MATCH(まとめ!C388,NET!$D$7:$AC$7,0))</f>
        <v>846.3146012462455</v>
      </c>
      <c r="G388" s="1">
        <f>INDEX(LH!$D$8:$AC$37,MATCH(まとめ!B388,LH!$A$8:$A$36,0),MATCH(まとめ!C388,LH!$D$7:$AC$7,0))</f>
        <v>199590.48</v>
      </c>
      <c r="H388" s="3"/>
      <c r="I388" s="3"/>
    </row>
    <row r="389" spans="1:9" x14ac:dyDescent="0.45">
      <c r="A389" t="s">
        <v>242</v>
      </c>
      <c r="B389">
        <v>11</v>
      </c>
      <c r="C389">
        <v>2007</v>
      </c>
      <c r="D389" s="1">
        <f>INDEX(LP!$D$8:$AC$37,MATCH(まとめ!B389,LP!$A$8:$A$36,0),MATCH(まとめ!C389,LP!$D$7:$AC$7,0))</f>
        <v>5421.6415133023156</v>
      </c>
      <c r="E389" s="1">
        <f>INDEX(K!$D$8:$AC$37,MATCH(まとめ!B389,K!$A$8:$A$36,0),MATCH(まとめ!C389,K!$D$7:$AC$7,0))</f>
        <v>825.8</v>
      </c>
      <c r="F389" s="1">
        <f ca="1">INDEX(NET!$D$8:$AC$37,MATCH(まとめ!B389,NET!$A$8:$A$36,0),MATCH(まとめ!C389,NET!$D$7:$AC$7,0))</f>
        <v>896.37274989981711</v>
      </c>
      <c r="G389" s="1">
        <f>INDEX(LH!$D$8:$AC$37,MATCH(まとめ!B389,LH!$A$8:$A$36,0),MATCH(まとめ!C389,LH!$D$7:$AC$7,0))</f>
        <v>306307.59999999998</v>
      </c>
      <c r="H389" s="3"/>
      <c r="I389" s="3"/>
    </row>
    <row r="390" spans="1:9" x14ac:dyDescent="0.45">
      <c r="A390" t="s">
        <v>243</v>
      </c>
      <c r="B390">
        <v>12</v>
      </c>
      <c r="C390">
        <v>2007</v>
      </c>
      <c r="D390" s="1">
        <f>INDEX(LP!$D$8:$AC$37,MATCH(まとめ!B390,LP!$A$8:$A$36,0),MATCH(まとめ!C390,LP!$D$7:$AC$7,0))</f>
        <v>2762.4592406869451</v>
      </c>
      <c r="E390" s="1">
        <f>INDEX(K!$D$8:$AC$37,MATCH(まとめ!B390,K!$A$8:$A$36,0),MATCH(まとめ!C390,K!$D$7:$AC$7,0))</f>
        <v>242.6</v>
      </c>
      <c r="F390" s="1">
        <f ca="1">INDEX(NET!$D$8:$AC$37,MATCH(まとめ!B390,NET!$A$8:$A$36,0),MATCH(まとめ!C390,NET!$D$7:$AC$7,0))</f>
        <v>684.84312067232838</v>
      </c>
      <c r="G390" s="1">
        <f>INDEX(LH!$D$8:$AC$37,MATCH(まとめ!B390,LH!$A$8:$A$36,0),MATCH(まとめ!C390,LH!$D$7:$AC$7,0))</f>
        <v>128841.72</v>
      </c>
      <c r="H390" s="3"/>
      <c r="I390" s="3"/>
    </row>
    <row r="391" spans="1:9" x14ac:dyDescent="0.45">
      <c r="A391" t="s">
        <v>188</v>
      </c>
      <c r="B391">
        <v>13</v>
      </c>
      <c r="C391">
        <v>2007</v>
      </c>
      <c r="D391" s="1">
        <f>INDEX(LP!$D$8:$AC$37,MATCH(まとめ!B391,LP!$A$8:$A$36,0),MATCH(まとめ!C391,LP!$D$7:$AC$7,0))</f>
        <v>4695.2327706043216</v>
      </c>
      <c r="E391" s="1">
        <f>INDEX(K!$D$8:$AC$37,MATCH(まとめ!B391,K!$A$8:$A$36,0),MATCH(まとめ!C391,K!$D$7:$AC$7,0))</f>
        <v>3070.5</v>
      </c>
      <c r="F391" s="1">
        <f ca="1">INDEX(NET!$D$8:$AC$37,MATCH(まとめ!B391,NET!$A$8:$A$36,0),MATCH(まとめ!C391,NET!$D$7:$AC$7,0))</f>
        <v>902.47110315535588</v>
      </c>
      <c r="G391" s="1">
        <f>INDEX(LH!$D$8:$AC$37,MATCH(まとめ!B391,LH!$A$8:$A$36,0),MATCH(まとめ!C391,LH!$D$7:$AC$7,0))</f>
        <v>135256.34</v>
      </c>
      <c r="H391" s="3"/>
      <c r="I391" s="3"/>
    </row>
    <row r="392" spans="1:9" x14ac:dyDescent="0.45">
      <c r="A392" t="s">
        <v>244</v>
      </c>
      <c r="B392">
        <v>14</v>
      </c>
      <c r="C392">
        <v>2007</v>
      </c>
      <c r="D392" s="1">
        <f>INDEX(LP!$D$8:$AC$37,MATCH(まとめ!B392,LP!$A$8:$A$36,0),MATCH(まとめ!C392,LP!$D$7:$AC$7,0))</f>
        <v>5940.4272099811733</v>
      </c>
      <c r="E392" s="1">
        <f>INDEX(K!$D$8:$AC$37,MATCH(まとめ!B392,K!$A$8:$A$36,0),MATCH(まとめ!C392,K!$D$7:$AC$7,0))</f>
        <v>154.69999999999999</v>
      </c>
      <c r="F392" s="1">
        <f ca="1">INDEX(NET!$D$8:$AC$37,MATCH(まとめ!B392,NET!$A$8:$A$36,0),MATCH(まとめ!C392,NET!$D$7:$AC$7,0))</f>
        <v>981.83018083843069</v>
      </c>
      <c r="G392" s="1">
        <f>INDEX(LH!$D$8:$AC$37,MATCH(まとめ!B392,LH!$A$8:$A$36,0),MATCH(まとめ!C392,LH!$D$7:$AC$7,0))</f>
        <v>58628.78</v>
      </c>
      <c r="H392" s="3"/>
      <c r="I392" s="3"/>
    </row>
    <row r="393" spans="1:9" x14ac:dyDescent="0.45">
      <c r="A393" t="s">
        <v>190</v>
      </c>
      <c r="B393">
        <v>15</v>
      </c>
      <c r="C393">
        <v>2007</v>
      </c>
      <c r="D393" s="1">
        <f>INDEX(LP!$D$8:$AC$37,MATCH(まとめ!B393,LP!$A$8:$A$36,0),MATCH(まとめ!C393,LP!$D$7:$AC$7,0))</f>
        <v>6852.8562657037646</v>
      </c>
      <c r="E393" s="1">
        <f>INDEX(K!$D$8:$AC$37,MATCH(まとめ!B393,K!$A$8:$A$36,0),MATCH(まとめ!C393,K!$D$7:$AC$7,0))</f>
        <v>596.79999999999995</v>
      </c>
      <c r="F393" s="1">
        <f ca="1">INDEX(NET!$D$8:$AC$37,MATCH(まとめ!B393,NET!$A$8:$A$36,0),MATCH(まとめ!C393,NET!$D$7:$AC$7,0))</f>
        <v>556.87580936268455</v>
      </c>
      <c r="G393" s="1">
        <f>INDEX(LH!$D$8:$AC$37,MATCH(まとめ!B393,LH!$A$8:$A$36,0),MATCH(まとめ!C393,LH!$D$7:$AC$7,0))</f>
        <v>274866.41000000003</v>
      </c>
      <c r="H393" s="3"/>
      <c r="I393" s="3"/>
    </row>
    <row r="394" spans="1:9" x14ac:dyDescent="0.45">
      <c r="A394" t="s">
        <v>245</v>
      </c>
      <c r="B394">
        <v>16</v>
      </c>
      <c r="C394">
        <v>2007</v>
      </c>
      <c r="D394" s="1">
        <f>INDEX(LP!$D$8:$AC$37,MATCH(まとめ!B394,LP!$A$8:$A$36,0),MATCH(まとめ!C394,LP!$D$7:$AC$7,0))</f>
        <v>2235.1210781349682</v>
      </c>
      <c r="E394" s="1">
        <f>INDEX(K!$D$8:$AC$37,MATCH(まとめ!B394,K!$A$8:$A$36,0),MATCH(まとめ!C394,K!$D$7:$AC$7,0))</f>
        <v>807.8</v>
      </c>
      <c r="F394" s="1">
        <f ca="1">INDEX(NET!$D$8:$AC$37,MATCH(まとめ!B394,NET!$A$8:$A$36,0),MATCH(まとめ!C394,NET!$D$7:$AC$7,0))</f>
        <v>1003.9823393029667</v>
      </c>
      <c r="G394" s="1">
        <f>INDEX(LH!$D$8:$AC$37,MATCH(まとめ!B394,LH!$A$8:$A$36,0),MATCH(まとめ!C394,LH!$D$7:$AC$7,0))</f>
        <v>393871.28</v>
      </c>
      <c r="H394" s="3"/>
      <c r="I394" s="3"/>
    </row>
    <row r="395" spans="1:9" x14ac:dyDescent="0.45">
      <c r="A395" t="s">
        <v>246</v>
      </c>
      <c r="B395">
        <v>17</v>
      </c>
      <c r="C395">
        <v>2007</v>
      </c>
      <c r="D395" s="1">
        <f>INDEX(LP!$D$8:$AC$37,MATCH(まとめ!B395,LP!$A$8:$A$36,0),MATCH(まとめ!C395,LP!$D$7:$AC$7,0))</f>
        <v>16995.159612058709</v>
      </c>
      <c r="E395" s="1">
        <f>INDEX(K!$D$8:$AC$37,MATCH(まとめ!B395,K!$A$8:$A$36,0),MATCH(まとめ!C395,K!$D$7:$AC$7,0))</f>
        <v>267.60000000000002</v>
      </c>
      <c r="F395" s="1">
        <f ca="1">INDEX(NET!$D$8:$AC$37,MATCH(まとめ!B395,NET!$A$8:$A$36,0),MATCH(まとめ!C395,NET!$D$7:$AC$7,0))</f>
        <v>867.66415376871271</v>
      </c>
      <c r="G395" s="1">
        <f>INDEX(LH!$D$8:$AC$37,MATCH(まとめ!B395,LH!$A$8:$A$36,0),MATCH(まとめ!C395,LH!$D$7:$AC$7,0))</f>
        <v>112635.59999999999</v>
      </c>
      <c r="H395" s="3"/>
      <c r="I395" s="3"/>
    </row>
    <row r="396" spans="1:9" x14ac:dyDescent="0.45">
      <c r="A396" t="s">
        <v>193</v>
      </c>
      <c r="B396">
        <v>18</v>
      </c>
      <c r="C396">
        <v>2007</v>
      </c>
      <c r="D396" s="1">
        <f>INDEX(LP!$D$8:$AC$37,MATCH(まとめ!B396,LP!$A$8:$A$36,0),MATCH(まとめ!C396,LP!$D$7:$AC$7,0))</f>
        <v>2405.5100775570199</v>
      </c>
      <c r="E396" s="1">
        <f>INDEX(K!$D$8:$AC$37,MATCH(まとめ!B396,K!$A$8:$A$36,0),MATCH(まとめ!C396,K!$D$7:$AC$7,0))</f>
        <v>453.6</v>
      </c>
      <c r="F396" s="1">
        <f ca="1">INDEX(NET!$D$8:$AC$37,MATCH(まとめ!B396,NET!$A$8:$A$36,0),MATCH(まとめ!C396,NET!$D$7:$AC$7,0))</f>
        <v>1151.8646722024255</v>
      </c>
      <c r="G396" s="1">
        <f>INDEX(LH!$D$8:$AC$37,MATCH(まとめ!B396,LH!$A$8:$A$36,0),MATCH(まとめ!C396,LH!$D$7:$AC$7,0))</f>
        <v>1176378.3600000001</v>
      </c>
      <c r="H396" s="3"/>
      <c r="I396" s="3"/>
    </row>
    <row r="397" spans="1:9" x14ac:dyDescent="0.45">
      <c r="A397" t="s">
        <v>194</v>
      </c>
      <c r="B397">
        <v>19</v>
      </c>
      <c r="C397">
        <v>2007</v>
      </c>
      <c r="D397" s="1">
        <f>INDEX(LP!$D$8:$AC$37,MATCH(まとめ!B397,LP!$A$8:$A$36,0),MATCH(まとめ!C397,LP!$D$7:$AC$7,0))</f>
        <v>3598.276288753792</v>
      </c>
      <c r="E397" s="1">
        <f>INDEX(K!$D$8:$AC$37,MATCH(まとめ!B397,K!$A$8:$A$36,0),MATCH(まとめ!C397,K!$D$7:$AC$7,0))</f>
        <v>3331.4</v>
      </c>
      <c r="F397" s="1">
        <f ca="1">INDEX(NET!$D$8:$AC$37,MATCH(まとめ!B397,NET!$A$8:$A$36,0),MATCH(まとめ!C397,NET!$D$7:$AC$7,0))</f>
        <v>1611.9307584141125</v>
      </c>
      <c r="G397" s="1">
        <f>INDEX(LH!$D$8:$AC$37,MATCH(まとめ!B397,LH!$A$8:$A$36,0),MATCH(まとめ!C397,LH!$D$7:$AC$7,0))</f>
        <v>1976788.17</v>
      </c>
      <c r="H397" s="3"/>
      <c r="I397" s="3"/>
    </row>
    <row r="398" spans="1:9" x14ac:dyDescent="0.45">
      <c r="A398" t="s">
        <v>195</v>
      </c>
      <c r="B398">
        <v>20</v>
      </c>
      <c r="C398">
        <v>2007</v>
      </c>
      <c r="D398" s="1">
        <f>INDEX(LP!$D$8:$AC$37,MATCH(まとめ!B398,LP!$A$8:$A$36,0),MATCH(まとめ!C398,LP!$D$7:$AC$7,0))</f>
        <v>3838.7186080302617</v>
      </c>
      <c r="E398" s="1">
        <f>INDEX(K!$D$8:$AC$37,MATCH(まとめ!B398,K!$A$8:$A$36,0),MATCH(まとめ!C398,K!$D$7:$AC$7,0))</f>
        <v>1060</v>
      </c>
      <c r="F398" s="1">
        <f ca="1">INDEX(NET!$D$8:$AC$37,MATCH(まとめ!B398,NET!$A$8:$A$36,0),MATCH(まとめ!C398,NET!$D$7:$AC$7,0))</f>
        <v>964.42802146465169</v>
      </c>
      <c r="G398" s="1">
        <f>INDEX(LH!$D$8:$AC$37,MATCH(まとめ!B398,LH!$A$8:$A$36,0),MATCH(まとめ!C398,LH!$D$7:$AC$7,0))</f>
        <v>815787.85</v>
      </c>
      <c r="H398" s="3"/>
      <c r="I398" s="3"/>
    </row>
    <row r="399" spans="1:9" x14ac:dyDescent="0.45">
      <c r="A399" t="s">
        <v>247</v>
      </c>
      <c r="B399">
        <v>21</v>
      </c>
      <c r="C399">
        <v>2007</v>
      </c>
      <c r="D399" s="1">
        <f>INDEX(LP!$D$8:$AC$37,MATCH(まとめ!B399,LP!$A$8:$A$36,0),MATCH(まとめ!C399,LP!$D$7:$AC$7,0))</f>
        <v>2851.1901727916816</v>
      </c>
      <c r="E399" s="1">
        <f>INDEX(K!$D$8:$AC$37,MATCH(まとめ!B399,K!$A$8:$A$36,0),MATCH(まとめ!C399,K!$D$7:$AC$7,0))</f>
        <v>621.20000000000005</v>
      </c>
      <c r="F399" s="1">
        <f ca="1">INDEX(NET!$D$8:$AC$37,MATCH(まとめ!B399,NET!$A$8:$A$36,0),MATCH(まとめ!C399,NET!$D$7:$AC$7,0))</f>
        <v>1345.9988189985968</v>
      </c>
      <c r="G399" s="1">
        <f>INDEX(LH!$D$8:$AC$37,MATCH(まとめ!B399,LH!$A$8:$A$36,0),MATCH(まとめ!C399,LH!$D$7:$AC$7,0))</f>
        <v>539914.88</v>
      </c>
      <c r="H399" s="3"/>
      <c r="I399" s="3"/>
    </row>
    <row r="400" spans="1:9" x14ac:dyDescent="0.45">
      <c r="A400" t="s">
        <v>248</v>
      </c>
      <c r="B400">
        <v>22</v>
      </c>
      <c r="C400">
        <v>2007</v>
      </c>
      <c r="D400" s="1">
        <f>INDEX(LP!$D$8:$AC$37,MATCH(まとめ!B400,LP!$A$8:$A$36,0),MATCH(まとめ!C400,LP!$D$7:$AC$7,0))</f>
        <v>7306.6633112765094</v>
      </c>
      <c r="E400" s="1">
        <f>INDEX(K!$D$8:$AC$37,MATCH(まとめ!B400,K!$A$8:$A$36,0),MATCH(まとめ!C400,K!$D$7:$AC$7,0))</f>
        <v>5516</v>
      </c>
      <c r="F400" s="1">
        <f ca="1">INDEX(NET!$D$8:$AC$37,MATCH(まとめ!B400,NET!$A$8:$A$36,0),MATCH(まとめ!C400,NET!$D$7:$AC$7,0))</f>
        <v>924.66818428026443</v>
      </c>
      <c r="G400" s="1">
        <f>INDEX(LH!$D$8:$AC$37,MATCH(まとめ!B400,LH!$A$8:$A$36,0),MATCH(まとめ!C400,LH!$D$7:$AC$7,0))</f>
        <v>345235.56</v>
      </c>
      <c r="H400" s="3"/>
      <c r="I400" s="3"/>
    </row>
    <row r="401" spans="1:9" x14ac:dyDescent="0.45">
      <c r="A401" t="s">
        <v>198</v>
      </c>
      <c r="B401">
        <v>23</v>
      </c>
      <c r="C401">
        <v>2007</v>
      </c>
      <c r="D401" s="1">
        <f>INDEX(LP!$D$8:$AC$37,MATCH(まとめ!B401,LP!$A$8:$A$36,0),MATCH(まとめ!C401,LP!$D$7:$AC$7,0))</f>
        <v>7951.1430001668605</v>
      </c>
      <c r="E401" s="1">
        <f>INDEX(K!$D$8:$AC$37,MATCH(まとめ!B401,K!$A$8:$A$36,0),MATCH(まとめ!C401,K!$D$7:$AC$7,0))</f>
        <v>4666.1000000000004</v>
      </c>
      <c r="F401" s="1">
        <f ca="1">INDEX(NET!$D$8:$AC$37,MATCH(まとめ!B401,NET!$A$8:$A$36,0),MATCH(まとめ!C401,NET!$D$7:$AC$7,0))</f>
        <v>1801.6756051051846</v>
      </c>
      <c r="G401" s="1">
        <f>INDEX(LH!$D$8:$AC$37,MATCH(まとめ!B401,LH!$A$8:$A$36,0),MATCH(まとめ!C401,LH!$D$7:$AC$7,0))</f>
        <v>299650</v>
      </c>
      <c r="H401" s="3"/>
      <c r="I401" s="3"/>
    </row>
    <row r="402" spans="1:9" x14ac:dyDescent="0.45">
      <c r="A402" t="s">
        <v>199</v>
      </c>
      <c r="B402">
        <v>24</v>
      </c>
      <c r="C402">
        <v>2007</v>
      </c>
      <c r="D402" s="1">
        <f>INDEX(LP!$D$8:$AC$37,MATCH(まとめ!B402,LP!$A$8:$A$36,0),MATCH(まとめ!C402,LP!$D$7:$AC$7,0))</f>
        <v>30511.162370807644</v>
      </c>
      <c r="E402" s="1">
        <f>INDEX(K!$D$8:$AC$37,MATCH(まとめ!B402,K!$A$8:$A$36,0),MATCH(まとめ!C402,K!$D$7:$AC$7,0))</f>
        <v>283.3</v>
      </c>
      <c r="F402" s="1">
        <f ca="1">INDEX(NET!$D$8:$AC$37,MATCH(まとめ!B402,NET!$A$8:$A$36,0),MATCH(まとめ!C402,NET!$D$7:$AC$7,0))</f>
        <v>2869.1532474963606</v>
      </c>
      <c r="G402" s="1">
        <f>INDEX(LH!$D$8:$AC$37,MATCH(まとめ!B402,LH!$A$8:$A$36,0),MATCH(まとめ!C402,LH!$D$7:$AC$7,0))</f>
        <v>194967.99</v>
      </c>
      <c r="H402" s="3"/>
      <c r="I402" s="3"/>
    </row>
    <row r="403" spans="1:9" x14ac:dyDescent="0.45">
      <c r="A403" t="s">
        <v>200</v>
      </c>
      <c r="B403">
        <v>25</v>
      </c>
      <c r="C403">
        <v>2007</v>
      </c>
      <c r="D403" s="1">
        <f>INDEX(LP!$D$8:$AC$37,MATCH(まとめ!B403,LP!$A$8:$A$36,0),MATCH(まとめ!C403,LP!$D$7:$AC$7,0))</f>
        <v>3397.2478066025164</v>
      </c>
      <c r="E403" s="1">
        <f>INDEX(K!$D$8:$AC$37,MATCH(まとめ!B403,K!$A$8:$A$36,0),MATCH(まとめ!C403,K!$D$7:$AC$7,0))</f>
        <v>1613.3</v>
      </c>
      <c r="F403" s="1">
        <f ca="1">INDEX(NET!$D$8:$AC$37,MATCH(まとめ!B403,NET!$A$8:$A$36,0),MATCH(まとめ!C403,NET!$D$7:$AC$7,0))</f>
        <v>1971.398063248394</v>
      </c>
      <c r="G403" s="1">
        <f>INDEX(LH!$D$8:$AC$37,MATCH(まとめ!B403,LH!$A$8:$A$36,0),MATCH(まとめ!C403,LH!$D$7:$AC$7,0))</f>
        <v>1125216.71</v>
      </c>
      <c r="H403" s="3"/>
      <c r="I403" s="3"/>
    </row>
    <row r="404" spans="1:9" x14ac:dyDescent="0.45">
      <c r="A404" t="s">
        <v>249</v>
      </c>
      <c r="B404">
        <v>26</v>
      </c>
      <c r="C404">
        <v>2007</v>
      </c>
      <c r="D404" s="1">
        <f>INDEX(LP!$D$8:$AC$37,MATCH(まとめ!B404,LP!$A$8:$A$36,0),MATCH(まとめ!C404,LP!$D$7:$AC$7,0))</f>
        <v>7238.8929616347341</v>
      </c>
      <c r="E404" s="1">
        <f>INDEX(K!$D$8:$AC$37,MATCH(まとめ!B404,K!$A$8:$A$36,0),MATCH(まとめ!C404,K!$D$7:$AC$7,0))</f>
        <v>1189</v>
      </c>
      <c r="F404" s="1">
        <f ca="1">INDEX(NET!$D$8:$AC$37,MATCH(まとめ!B404,NET!$A$8:$A$36,0),MATCH(まとめ!C404,NET!$D$7:$AC$7,0))</f>
        <v>2126.9622563136709</v>
      </c>
      <c r="G404" s="1">
        <f>INDEX(LH!$D$8:$AC$37,MATCH(まとめ!B404,LH!$A$8:$A$36,0),MATCH(まとめ!C404,LH!$D$7:$AC$7,0))</f>
        <v>363391.2</v>
      </c>
      <c r="H404" s="3"/>
      <c r="I404" s="3"/>
    </row>
    <row r="405" spans="1:9" x14ac:dyDescent="0.45">
      <c r="A405" t="s">
        <v>250</v>
      </c>
      <c r="B405">
        <v>27</v>
      </c>
      <c r="C405">
        <v>2007</v>
      </c>
      <c r="D405" s="1">
        <f>INDEX(LP!$D$8:$AC$37,MATCH(まとめ!B405,LP!$A$8:$A$36,0),MATCH(まとめ!C405,LP!$D$7:$AC$7,0))</f>
        <v>5979.5041343871462</v>
      </c>
      <c r="E405" s="1">
        <f>INDEX(K!$D$8:$AC$37,MATCH(まとめ!B405,K!$A$8:$A$36,0),MATCH(まとめ!C405,K!$D$7:$AC$7,0))</f>
        <v>600.29999999999995</v>
      </c>
      <c r="F405" s="1">
        <f ca="1">INDEX(NET!$D$8:$AC$37,MATCH(まとめ!B405,NET!$A$8:$A$36,0),MATCH(まとめ!C405,NET!$D$7:$AC$7,0))</f>
        <v>1724.0557902715452</v>
      </c>
      <c r="G405" s="1">
        <f>INDEX(LH!$D$8:$AC$37,MATCH(まとめ!B405,LH!$A$8:$A$36,0),MATCH(まとめ!C405,LH!$D$7:$AC$7,0))</f>
        <v>306696</v>
      </c>
      <c r="H405" s="3"/>
      <c r="I405" s="3"/>
    </row>
    <row r="406" spans="1:9" x14ac:dyDescent="0.45">
      <c r="A406" t="s">
        <v>251</v>
      </c>
      <c r="B406">
        <v>28</v>
      </c>
      <c r="C406">
        <v>2007</v>
      </c>
      <c r="D406" s="1">
        <f>INDEX(LP!$D$8:$AC$37,MATCH(まとめ!B406,LP!$A$8:$A$36,0),MATCH(まとめ!C406,LP!$D$7:$AC$7,0))</f>
        <v>3166.3897263421741</v>
      </c>
      <c r="E406" s="1">
        <f>INDEX(K!$D$8:$AC$37,MATCH(まとめ!B406,K!$A$8:$A$36,0),MATCH(まとめ!C406,K!$D$7:$AC$7,0))</f>
        <v>1345</v>
      </c>
      <c r="F406" s="1">
        <f ca="1">INDEX(NET!$D$8:$AC$37,MATCH(まとめ!B406,NET!$A$8:$A$36,0),MATCH(まとめ!C406,NET!$D$7:$AC$7,0))</f>
        <v>1480.2579855800832</v>
      </c>
      <c r="G406" s="1">
        <f>INDEX(LH!$D$8:$AC$37,MATCH(まとめ!B406,LH!$A$8:$A$36,0),MATCH(まとめ!C406,LH!$D$7:$AC$7,0))</f>
        <v>1008195.5399999999</v>
      </c>
      <c r="H406" s="3"/>
      <c r="I406" s="3"/>
    </row>
    <row r="407" spans="1:9" x14ac:dyDescent="0.45">
      <c r="A407" t="s">
        <v>204</v>
      </c>
      <c r="B407">
        <v>29</v>
      </c>
      <c r="C407">
        <v>2007</v>
      </c>
      <c r="D407" s="1">
        <f>INDEX(LP!$D$8:$AC$37,MATCH(まとめ!B407,LP!$A$8:$A$36,0),MATCH(まとめ!C407,LP!$D$7:$AC$7,0))</f>
        <v>2700.9505453411225</v>
      </c>
      <c r="E407" s="1">
        <f>INDEX(K!$D$8:$AC$37,MATCH(まとめ!B407,K!$A$8:$A$36,0),MATCH(まとめ!C407,K!$D$7:$AC$7,0))</f>
        <v>532.79999999999995</v>
      </c>
      <c r="F407" s="1">
        <f ca="1">INDEX(NET!$D$8:$AC$37,MATCH(まとめ!B407,NET!$A$8:$A$36,0),MATCH(まとめ!C407,NET!$D$7:$AC$7,0))</f>
        <v>1444.9075722087543</v>
      </c>
      <c r="G407" s="1">
        <f>INDEX(LH!$D$8:$AC$37,MATCH(まとめ!B407,LH!$A$8:$A$36,0),MATCH(まとめ!C407,LH!$D$7:$AC$7,0))</f>
        <v>981554.44</v>
      </c>
      <c r="H407" s="3"/>
      <c r="I407" s="3"/>
    </row>
    <row r="408" spans="1:9" x14ac:dyDescent="0.45">
      <c r="A408" t="s">
        <v>176</v>
      </c>
      <c r="B408">
        <v>1</v>
      </c>
      <c r="C408">
        <v>2008</v>
      </c>
      <c r="D408" s="1">
        <f>INDEX(LP!$D$8:$AC$37,MATCH(まとめ!B408,LP!$A$8:$A$36,0),MATCH(まとめ!C408,LP!$D$7:$AC$7,0))</f>
        <v>1169.2935170330568</v>
      </c>
      <c r="E408" s="1">
        <f>INDEX(K!$D$8:$AC$37,MATCH(まとめ!B408,K!$A$8:$A$36,0),MATCH(まとめ!C408,K!$D$7:$AC$7,0))</f>
        <v>185.8</v>
      </c>
      <c r="F408" s="1">
        <f ca="1">INDEX(NET!$D$8:$AC$37,MATCH(まとめ!B408,NET!$A$8:$A$36,0),MATCH(まとめ!C408,NET!$D$7:$AC$7,0))</f>
        <v>966.12419275860839</v>
      </c>
      <c r="G408" s="1">
        <f>INDEX(LH!$D$8:$AC$37,MATCH(まとめ!B408,LH!$A$8:$A$36,0),MATCH(まとめ!C408,LH!$D$7:$AC$7,0))</f>
        <v>609188.36</v>
      </c>
      <c r="H408" s="3"/>
      <c r="I408" s="3"/>
    </row>
    <row r="409" spans="1:9" x14ac:dyDescent="0.45">
      <c r="A409" t="s">
        <v>177</v>
      </c>
      <c r="B409">
        <v>2</v>
      </c>
      <c r="C409">
        <v>2008</v>
      </c>
      <c r="D409" s="1">
        <f>INDEX(LP!$D$8:$AC$37,MATCH(まとめ!B409,LP!$A$8:$A$36,0),MATCH(まとめ!C409,LP!$D$7:$AC$7,0))</f>
        <v>6853.5485372984249</v>
      </c>
      <c r="E409" s="1">
        <f>INDEX(K!$D$8:$AC$37,MATCH(まとめ!B409,K!$A$8:$A$36,0),MATCH(まとめ!C409,K!$D$7:$AC$7,0))</f>
        <v>10.3</v>
      </c>
      <c r="F409" s="1">
        <f ca="1">INDEX(NET!$D$8:$AC$37,MATCH(まとめ!B409,NET!$A$8:$A$36,0),MATCH(まとめ!C409,NET!$D$7:$AC$7,0))</f>
        <v>1444.4423986967024</v>
      </c>
      <c r="G409" s="1">
        <f>INDEX(LH!$D$8:$AC$37,MATCH(まとめ!B409,LH!$A$8:$A$36,0),MATCH(まとめ!C409,LH!$D$7:$AC$7,0))</f>
        <v>9707.380000000001</v>
      </c>
      <c r="H409" s="3"/>
      <c r="I409" s="3"/>
    </row>
    <row r="410" spans="1:9" x14ac:dyDescent="0.45">
      <c r="A410" t="s">
        <v>178</v>
      </c>
      <c r="B410">
        <v>3</v>
      </c>
      <c r="C410">
        <v>2008</v>
      </c>
      <c r="D410" s="1">
        <f>INDEX(LP!$D$8:$AC$37,MATCH(まとめ!B410,LP!$A$8:$A$36,0),MATCH(まとめ!C410,LP!$D$7:$AC$7,0))</f>
        <v>4571.3818408134357</v>
      </c>
      <c r="E410" s="1">
        <f>INDEX(K!$D$8:$AC$37,MATCH(まとめ!B410,K!$A$8:$A$36,0),MATCH(まとめ!C410,K!$D$7:$AC$7,0))</f>
        <v>412</v>
      </c>
      <c r="F410" s="1">
        <f ca="1">INDEX(NET!$D$8:$AC$37,MATCH(まとめ!B410,NET!$A$8:$A$36,0),MATCH(まとめ!C410,NET!$D$7:$AC$7,0))</f>
        <v>868.75090628905787</v>
      </c>
      <c r="G410" s="1">
        <f>INDEX(LH!$D$8:$AC$37,MATCH(まとめ!B410,LH!$A$8:$A$36,0),MATCH(まとめ!C410,LH!$D$7:$AC$7,0))</f>
        <v>295676.45999999996</v>
      </c>
      <c r="H410" s="3"/>
      <c r="I410" s="3"/>
    </row>
    <row r="411" spans="1:9" x14ac:dyDescent="0.45">
      <c r="A411" t="s">
        <v>240</v>
      </c>
      <c r="B411">
        <v>4</v>
      </c>
      <c r="C411">
        <v>2008</v>
      </c>
      <c r="D411" s="1">
        <f>INDEX(LP!$D$8:$AC$37,MATCH(まとめ!B411,LP!$A$8:$A$36,0),MATCH(まとめ!C411,LP!$D$7:$AC$7,0))</f>
        <v>1627.4473548761496</v>
      </c>
      <c r="E411" s="1">
        <f>INDEX(K!$D$8:$AC$37,MATCH(まとめ!B411,K!$A$8:$A$36,0),MATCH(まとめ!C411,K!$D$7:$AC$7,0))</f>
        <v>140.6</v>
      </c>
      <c r="F411" s="1">
        <f ca="1">INDEX(NET!$D$8:$AC$37,MATCH(まとめ!B411,NET!$A$8:$A$36,0),MATCH(まとめ!C411,NET!$D$7:$AC$7,0))</f>
        <v>941.73942144817704</v>
      </c>
      <c r="G411" s="1">
        <f>INDEX(LH!$D$8:$AC$37,MATCH(まとめ!B411,LH!$A$8:$A$36,0),MATCH(まとめ!C411,LH!$D$7:$AC$7,0))</f>
        <v>114006.76000000001</v>
      </c>
      <c r="H411" s="3"/>
      <c r="I411" s="3"/>
    </row>
    <row r="412" spans="1:9" x14ac:dyDescent="0.45">
      <c r="A412" t="s">
        <v>241</v>
      </c>
      <c r="B412">
        <v>5</v>
      </c>
      <c r="C412">
        <v>2008</v>
      </c>
      <c r="D412" s="1">
        <f>INDEX(LP!$D$8:$AC$37,MATCH(まとめ!B412,LP!$A$8:$A$36,0),MATCH(まとめ!C412,LP!$D$7:$AC$7,0))</f>
        <v>4886.2900084169823</v>
      </c>
      <c r="E412" s="1">
        <f>INDEX(K!$D$8:$AC$37,MATCH(まとめ!B412,K!$A$8:$A$36,0),MATCH(まとめ!C412,K!$D$7:$AC$7,0))</f>
        <v>61.4</v>
      </c>
      <c r="F412" s="1">
        <f ca="1">INDEX(NET!$D$8:$AC$37,MATCH(まとめ!B412,NET!$A$8:$A$36,0),MATCH(まとめ!C412,NET!$D$7:$AC$7,0))</f>
        <v>915.72452687271152</v>
      </c>
      <c r="G412" s="1">
        <f>INDEX(LH!$D$8:$AC$37,MATCH(まとめ!B412,LH!$A$8:$A$36,0),MATCH(まとめ!C412,LH!$D$7:$AC$7,0))</f>
        <v>49542.7</v>
      </c>
      <c r="H412" s="3"/>
      <c r="I412" s="3"/>
    </row>
    <row r="413" spans="1:9" x14ac:dyDescent="0.45">
      <c r="A413" t="s">
        <v>181</v>
      </c>
      <c r="B413">
        <v>6</v>
      </c>
      <c r="C413">
        <v>2008</v>
      </c>
      <c r="D413" s="1">
        <f>INDEX(LP!$D$8:$AC$37,MATCH(まとめ!B413,LP!$A$8:$A$36,0),MATCH(まとめ!C413,LP!$D$7:$AC$7,0))</f>
        <v>11356.569879316956</v>
      </c>
      <c r="E413" s="1">
        <f>INDEX(K!$D$8:$AC$37,MATCH(まとめ!B413,K!$A$8:$A$36,0),MATCH(まとめ!C413,K!$D$7:$AC$7,0))</f>
        <v>1098.4000000000001</v>
      </c>
      <c r="F413" s="1">
        <f ca="1">INDEX(NET!$D$8:$AC$37,MATCH(まとめ!B413,NET!$A$8:$A$36,0),MATCH(まとめ!C413,NET!$D$7:$AC$7,0))</f>
        <v>645.27764526241651</v>
      </c>
      <c r="G413" s="1">
        <f>INDEX(LH!$D$8:$AC$37,MATCH(まとめ!B413,LH!$A$8:$A$36,0),MATCH(まとめ!C413,LH!$D$7:$AC$7,0))</f>
        <v>81772.049999999988</v>
      </c>
      <c r="H413" s="3"/>
      <c r="I413" s="3"/>
    </row>
    <row r="414" spans="1:9" x14ac:dyDescent="0.45">
      <c r="A414" t="s">
        <v>182</v>
      </c>
      <c r="B414">
        <v>7</v>
      </c>
      <c r="C414">
        <v>2008</v>
      </c>
      <c r="D414" s="1">
        <f>INDEX(LP!$D$8:$AC$37,MATCH(まとめ!B414,LP!$A$8:$A$36,0),MATCH(まとめ!C414,LP!$D$7:$AC$7,0))</f>
        <v>83761.914217633021</v>
      </c>
      <c r="E414" s="1">
        <f>INDEX(K!$D$8:$AC$37,MATCH(まとめ!B414,K!$A$8:$A$36,0),MATCH(まとめ!C414,K!$D$7:$AC$7,0))</f>
        <v>209.1</v>
      </c>
      <c r="F414" s="1">
        <f ca="1">INDEX(NET!$D$8:$AC$37,MATCH(まとめ!B414,NET!$A$8:$A$36,0),MATCH(まとめ!C414,NET!$D$7:$AC$7,0))</f>
        <v>169.57070534371954</v>
      </c>
      <c r="G414" s="1">
        <f>INDEX(LH!$D$8:$AC$37,MATCH(まとめ!B414,LH!$A$8:$A$36,0),MATCH(まとめ!C414,LH!$D$7:$AC$7,0))</f>
        <v>6043.2000000000007</v>
      </c>
      <c r="H414" s="3"/>
      <c r="I414" s="3"/>
    </row>
    <row r="415" spans="1:9" x14ac:dyDescent="0.45">
      <c r="A415" t="s">
        <v>183</v>
      </c>
      <c r="B415">
        <v>8</v>
      </c>
      <c r="C415">
        <v>2008</v>
      </c>
      <c r="D415" s="1">
        <f>INDEX(LP!$D$8:$AC$37,MATCH(まとめ!B415,LP!$A$8:$A$36,0),MATCH(まとめ!C415,LP!$D$7:$AC$7,0))</f>
        <v>4746.1442396147586</v>
      </c>
      <c r="E415" s="1">
        <f>INDEX(K!$D$8:$AC$37,MATCH(まとめ!B415,K!$A$8:$A$36,0),MATCH(まとめ!C415,K!$D$7:$AC$7,0))</f>
        <v>62.3</v>
      </c>
      <c r="F415" s="1">
        <f ca="1">INDEX(NET!$D$8:$AC$37,MATCH(まとめ!B415,NET!$A$8:$A$36,0),MATCH(まとめ!C415,NET!$D$7:$AC$7,0))</f>
        <v>955.22024066932818</v>
      </c>
      <c r="G415" s="1">
        <f>INDEX(LH!$D$8:$AC$37,MATCH(まとめ!B415,LH!$A$8:$A$36,0),MATCH(まとめ!C415,LH!$D$7:$AC$7,0))</f>
        <v>77831.599999999991</v>
      </c>
      <c r="H415" s="3"/>
      <c r="I415" s="3"/>
    </row>
    <row r="416" spans="1:9" x14ac:dyDescent="0.45">
      <c r="A416" t="s">
        <v>184</v>
      </c>
      <c r="B416">
        <v>9</v>
      </c>
      <c r="C416">
        <v>2008</v>
      </c>
      <c r="D416" s="1">
        <f>INDEX(LP!$D$8:$AC$37,MATCH(まとめ!B416,LP!$A$8:$A$36,0),MATCH(まとめ!C416,LP!$D$7:$AC$7,0))</f>
        <v>9752.9081512485718</v>
      </c>
      <c r="E416" s="1">
        <f>INDEX(K!$D$8:$AC$37,MATCH(まとめ!B416,K!$A$8:$A$36,0),MATCH(まとめ!C416,K!$D$7:$AC$7,0))</f>
        <v>197.7</v>
      </c>
      <c r="F416" s="1">
        <f ca="1">INDEX(NET!$D$8:$AC$37,MATCH(まとめ!B416,NET!$A$8:$A$36,0),MATCH(まとめ!C416,NET!$D$7:$AC$7,0))</f>
        <v>406.48940427410645</v>
      </c>
      <c r="G416" s="1">
        <f>INDEX(LH!$D$8:$AC$37,MATCH(まとめ!B416,LH!$A$8:$A$36,0),MATCH(まとめ!C416,LH!$D$7:$AC$7,0))</f>
        <v>101601.48999999999</v>
      </c>
      <c r="H416" s="3"/>
      <c r="I416" s="3"/>
    </row>
    <row r="417" spans="1:9" x14ac:dyDescent="0.45">
      <c r="A417" t="s">
        <v>185</v>
      </c>
      <c r="B417">
        <v>10</v>
      </c>
      <c r="C417">
        <v>2008</v>
      </c>
      <c r="D417" s="1">
        <f>INDEX(LP!$D$8:$AC$37,MATCH(まとめ!B417,LP!$A$8:$A$36,0),MATCH(まとめ!C417,LP!$D$7:$AC$7,0))</f>
        <v>3184.2646283469849</v>
      </c>
      <c r="E417" s="1">
        <f>INDEX(K!$D$8:$AC$37,MATCH(まとめ!B417,K!$A$8:$A$36,0),MATCH(まとめ!C417,K!$D$7:$AC$7,0))</f>
        <v>205.9</v>
      </c>
      <c r="F417" s="1">
        <f ca="1">INDEX(NET!$D$8:$AC$37,MATCH(まとめ!B417,NET!$A$8:$A$36,0),MATCH(まとめ!C417,NET!$D$7:$AC$7,0))</f>
        <v>869.82201468429184</v>
      </c>
      <c r="G417" s="1">
        <f>INDEX(LH!$D$8:$AC$37,MATCH(まとめ!B417,LH!$A$8:$A$36,0),MATCH(まとめ!C417,LH!$D$7:$AC$7,0))</f>
        <v>194029.1</v>
      </c>
      <c r="H417" s="3"/>
      <c r="I417" s="3"/>
    </row>
    <row r="418" spans="1:9" x14ac:dyDescent="0.45">
      <c r="A418" t="s">
        <v>242</v>
      </c>
      <c r="B418">
        <v>11</v>
      </c>
      <c r="C418">
        <v>2008</v>
      </c>
      <c r="D418" s="1">
        <f>INDEX(LP!$D$8:$AC$37,MATCH(まとめ!B418,LP!$A$8:$A$36,0),MATCH(まとめ!C418,LP!$D$7:$AC$7,0))</f>
        <v>5778.2161498625401</v>
      </c>
      <c r="E418" s="1">
        <f>INDEX(K!$D$8:$AC$37,MATCH(まとめ!B418,K!$A$8:$A$36,0),MATCH(まとめ!C418,K!$D$7:$AC$7,0))</f>
        <v>838.4</v>
      </c>
      <c r="F418" s="1">
        <f ca="1">INDEX(NET!$D$8:$AC$37,MATCH(まとめ!B418,NET!$A$8:$A$36,0),MATCH(まとめ!C418,NET!$D$7:$AC$7,0))</f>
        <v>919.41432182712208</v>
      </c>
      <c r="G418" s="1">
        <f>INDEX(LH!$D$8:$AC$37,MATCH(まとめ!B418,LH!$A$8:$A$36,0),MATCH(まとめ!C418,LH!$D$7:$AC$7,0))</f>
        <v>303060.65999999997</v>
      </c>
      <c r="H418" s="3"/>
      <c r="I418" s="3"/>
    </row>
    <row r="419" spans="1:9" x14ac:dyDescent="0.45">
      <c r="A419" t="s">
        <v>243</v>
      </c>
      <c r="B419">
        <v>12</v>
      </c>
      <c r="C419">
        <v>2008</v>
      </c>
      <c r="D419" s="1">
        <f>INDEX(LP!$D$8:$AC$37,MATCH(まとめ!B419,LP!$A$8:$A$36,0),MATCH(まとめ!C419,LP!$D$7:$AC$7,0))</f>
        <v>2987.2318060965808</v>
      </c>
      <c r="E419" s="1">
        <f>INDEX(K!$D$8:$AC$37,MATCH(まとめ!B419,K!$A$8:$A$36,0),MATCH(まとめ!C419,K!$D$7:$AC$7,0))</f>
        <v>230.4</v>
      </c>
      <c r="F419" s="1">
        <f ca="1">INDEX(NET!$D$8:$AC$37,MATCH(まとめ!B419,NET!$A$8:$A$36,0),MATCH(まとめ!C419,NET!$D$7:$AC$7,0))</f>
        <v>701.97769188097004</v>
      </c>
      <c r="G419" s="1">
        <f>INDEX(LH!$D$8:$AC$37,MATCH(まとめ!B419,LH!$A$8:$A$36,0),MATCH(まとめ!C419,LH!$D$7:$AC$7,0))</f>
        <v>124208.63999999998</v>
      </c>
      <c r="H419" s="3"/>
      <c r="I419" s="3"/>
    </row>
    <row r="420" spans="1:9" x14ac:dyDescent="0.45">
      <c r="A420" t="s">
        <v>188</v>
      </c>
      <c r="B420">
        <v>13</v>
      </c>
      <c r="C420">
        <v>2008</v>
      </c>
      <c r="D420" s="1">
        <f>INDEX(LP!$D$8:$AC$37,MATCH(まとめ!B420,LP!$A$8:$A$36,0),MATCH(まとめ!C420,LP!$D$7:$AC$7,0))</f>
        <v>4645.5227067001424</v>
      </c>
      <c r="E420" s="1">
        <f>INDEX(K!$D$8:$AC$37,MATCH(まとめ!B420,K!$A$8:$A$36,0),MATCH(まとめ!C420,K!$D$7:$AC$7,0))</f>
        <v>3120.1</v>
      </c>
      <c r="F420" s="1">
        <f ca="1">INDEX(NET!$D$8:$AC$37,MATCH(まとめ!B420,NET!$A$8:$A$36,0),MATCH(まとめ!C420,NET!$D$7:$AC$7,0))</f>
        <v>924.12034356396487</v>
      </c>
      <c r="G420" s="1">
        <f>INDEX(LH!$D$8:$AC$37,MATCH(まとめ!B420,LH!$A$8:$A$36,0),MATCH(まとめ!C420,LH!$D$7:$AC$7,0))</f>
        <v>129397.70999999999</v>
      </c>
      <c r="H420" s="3"/>
      <c r="I420" s="3"/>
    </row>
    <row r="421" spans="1:9" x14ac:dyDescent="0.45">
      <c r="A421" t="s">
        <v>244</v>
      </c>
      <c r="B421">
        <v>14</v>
      </c>
      <c r="C421">
        <v>2008</v>
      </c>
      <c r="D421" s="1">
        <f>INDEX(LP!$D$8:$AC$37,MATCH(まとめ!B421,LP!$A$8:$A$36,0),MATCH(まとめ!C421,LP!$D$7:$AC$7,0))</f>
        <v>6836.9567403714564</v>
      </c>
      <c r="E421" s="1">
        <f>INDEX(K!$D$8:$AC$37,MATCH(まとめ!B421,K!$A$8:$A$36,0),MATCH(まとめ!C421,K!$D$7:$AC$7,0))</f>
        <v>147.19999999999999</v>
      </c>
      <c r="F421" s="1">
        <f ca="1">INDEX(NET!$D$8:$AC$37,MATCH(まとめ!B421,NET!$A$8:$A$36,0),MATCH(まとめ!C421,NET!$D$7:$AC$7,0))</f>
        <v>998.57687383083089</v>
      </c>
      <c r="G421" s="1">
        <f>INDEX(LH!$D$8:$AC$37,MATCH(まとめ!B421,LH!$A$8:$A$36,0),MATCH(まとめ!C421,LH!$D$7:$AC$7,0))</f>
        <v>53693.48</v>
      </c>
      <c r="H421" s="3"/>
      <c r="I421" s="3"/>
    </row>
    <row r="422" spans="1:9" x14ac:dyDescent="0.45">
      <c r="A422" t="s">
        <v>190</v>
      </c>
      <c r="B422">
        <v>15</v>
      </c>
      <c r="C422">
        <v>2008</v>
      </c>
      <c r="D422" s="1">
        <f>INDEX(LP!$D$8:$AC$37,MATCH(まとめ!B422,LP!$A$8:$A$36,0),MATCH(まとめ!C422,LP!$D$7:$AC$7,0))</f>
        <v>7251.8190278183129</v>
      </c>
      <c r="E422" s="1">
        <f>INDEX(K!$D$8:$AC$37,MATCH(まとめ!B422,K!$A$8:$A$36,0),MATCH(まとめ!C422,K!$D$7:$AC$7,0))</f>
        <v>608.79999999999995</v>
      </c>
      <c r="F422" s="1">
        <f ca="1">INDEX(NET!$D$8:$AC$37,MATCH(まとめ!B422,NET!$A$8:$A$36,0),MATCH(まとめ!C422,NET!$D$7:$AC$7,0))</f>
        <v>571.98784559286935</v>
      </c>
      <c r="G422" s="1">
        <f>INDEX(LH!$D$8:$AC$37,MATCH(まとめ!B422,LH!$A$8:$A$36,0),MATCH(まとめ!C422,LH!$D$7:$AC$7,0))</f>
        <v>265516.82999999996</v>
      </c>
      <c r="H422" s="3"/>
      <c r="I422" s="3"/>
    </row>
    <row r="423" spans="1:9" x14ac:dyDescent="0.45">
      <c r="A423" t="s">
        <v>245</v>
      </c>
      <c r="B423">
        <v>16</v>
      </c>
      <c r="C423">
        <v>2008</v>
      </c>
      <c r="D423" s="1">
        <f>INDEX(LP!$D$8:$AC$37,MATCH(まとめ!B423,LP!$A$8:$A$36,0),MATCH(まとめ!C423,LP!$D$7:$AC$7,0))</f>
        <v>2248.9053826438303</v>
      </c>
      <c r="E423" s="1">
        <f>INDEX(K!$D$8:$AC$37,MATCH(まとめ!B423,K!$A$8:$A$36,0),MATCH(まとめ!C423,K!$D$7:$AC$7,0))</f>
        <v>805.5</v>
      </c>
      <c r="F423" s="1">
        <f ca="1">INDEX(NET!$D$8:$AC$37,MATCH(まとめ!B423,NET!$A$8:$A$36,0),MATCH(まとめ!C423,NET!$D$7:$AC$7,0))</f>
        <v>1034.061068816439</v>
      </c>
      <c r="G423" s="1">
        <f>INDEX(LH!$D$8:$AC$37,MATCH(まとめ!B423,LH!$A$8:$A$36,0),MATCH(まとめ!C423,LH!$D$7:$AC$7,0))</f>
        <v>377823.81</v>
      </c>
      <c r="H423" s="3"/>
      <c r="I423" s="3"/>
    </row>
    <row r="424" spans="1:9" x14ac:dyDescent="0.45">
      <c r="A424" t="s">
        <v>246</v>
      </c>
      <c r="B424">
        <v>17</v>
      </c>
      <c r="C424">
        <v>2008</v>
      </c>
      <c r="D424" s="1">
        <f>INDEX(LP!$D$8:$AC$37,MATCH(まとめ!B424,LP!$A$8:$A$36,0),MATCH(まとめ!C424,LP!$D$7:$AC$7,0))</f>
        <v>17636.576025857223</v>
      </c>
      <c r="E424" s="1">
        <f>INDEX(K!$D$8:$AC$37,MATCH(まとめ!B424,K!$A$8:$A$36,0),MATCH(まとめ!C424,K!$D$7:$AC$7,0))</f>
        <v>277.60000000000002</v>
      </c>
      <c r="F424" s="1">
        <f ca="1">INDEX(NET!$D$8:$AC$37,MATCH(まとめ!B424,NET!$A$8:$A$36,0),MATCH(まとめ!C424,NET!$D$7:$AC$7,0))</f>
        <v>883.16539566057349</v>
      </c>
      <c r="G424" s="1">
        <f>INDEX(LH!$D$8:$AC$37,MATCH(まとめ!B424,LH!$A$8:$A$36,0),MATCH(まとめ!C424,LH!$D$7:$AC$7,0))</f>
        <v>113856</v>
      </c>
      <c r="H424" s="3"/>
      <c r="I424" s="3"/>
    </row>
    <row r="425" spans="1:9" x14ac:dyDescent="0.45">
      <c r="A425" t="s">
        <v>193</v>
      </c>
      <c r="B425">
        <v>18</v>
      </c>
      <c r="C425">
        <v>2008</v>
      </c>
      <c r="D425" s="1">
        <f>INDEX(LP!$D$8:$AC$37,MATCH(まとめ!B425,LP!$A$8:$A$36,0),MATCH(まとめ!C425,LP!$D$7:$AC$7,0))</f>
        <v>2319.724367876081</v>
      </c>
      <c r="E425" s="1">
        <f>INDEX(K!$D$8:$AC$37,MATCH(まとめ!B425,K!$A$8:$A$36,0),MATCH(まとめ!C425,K!$D$7:$AC$7,0))</f>
        <v>467.3</v>
      </c>
      <c r="F425" s="1">
        <f ca="1">INDEX(NET!$D$8:$AC$37,MATCH(まとめ!B425,NET!$A$8:$A$36,0),MATCH(まとめ!C425,NET!$D$7:$AC$7,0))</f>
        <v>1180.1190515795863</v>
      </c>
      <c r="G425" s="1">
        <f>INDEX(LH!$D$8:$AC$37,MATCH(まとめ!B425,LH!$A$8:$A$36,0),MATCH(まとめ!C425,LH!$D$7:$AC$7,0))</f>
        <v>1132660.43</v>
      </c>
      <c r="H425" s="3"/>
      <c r="I425" s="3"/>
    </row>
    <row r="426" spans="1:9" x14ac:dyDescent="0.45">
      <c r="A426" t="s">
        <v>194</v>
      </c>
      <c r="B426">
        <v>19</v>
      </c>
      <c r="C426">
        <v>2008</v>
      </c>
      <c r="D426" s="1">
        <f>INDEX(LP!$D$8:$AC$37,MATCH(まとめ!B426,LP!$A$8:$A$36,0),MATCH(まとめ!C426,LP!$D$7:$AC$7,0))</f>
        <v>3565.1003522566421</v>
      </c>
      <c r="E426" s="1">
        <f>INDEX(K!$D$8:$AC$37,MATCH(まとめ!B426,K!$A$8:$A$36,0),MATCH(まとめ!C426,K!$D$7:$AC$7,0))</f>
        <v>3506</v>
      </c>
      <c r="F426" s="1">
        <f ca="1">INDEX(NET!$D$8:$AC$37,MATCH(まとめ!B426,NET!$A$8:$A$36,0),MATCH(まとめ!C426,NET!$D$7:$AC$7,0))</f>
        <v>1625.410089288162</v>
      </c>
      <c r="G426" s="1">
        <f>INDEX(LH!$D$8:$AC$37,MATCH(まとめ!B426,LH!$A$8:$A$36,0),MATCH(まとめ!C426,LH!$D$7:$AC$7,0))</f>
        <v>1957496.0899999999</v>
      </c>
      <c r="H426" s="3"/>
      <c r="I426" s="3"/>
    </row>
    <row r="427" spans="1:9" x14ac:dyDescent="0.45">
      <c r="A427" t="s">
        <v>195</v>
      </c>
      <c r="B427">
        <v>20</v>
      </c>
      <c r="C427">
        <v>2008</v>
      </c>
      <c r="D427" s="1">
        <f>INDEX(LP!$D$8:$AC$37,MATCH(まとめ!B427,LP!$A$8:$A$36,0),MATCH(まとめ!C427,LP!$D$7:$AC$7,0))</f>
        <v>3813.7633391986406</v>
      </c>
      <c r="E427" s="1">
        <f>INDEX(K!$D$8:$AC$37,MATCH(まとめ!B427,K!$A$8:$A$36,0),MATCH(まとめ!C427,K!$D$7:$AC$7,0))</f>
        <v>1131.7</v>
      </c>
      <c r="F427" s="1">
        <f ca="1">INDEX(NET!$D$8:$AC$37,MATCH(まとめ!B427,NET!$A$8:$A$36,0),MATCH(まとめ!C427,NET!$D$7:$AC$7,0))</f>
        <v>975.8234624210038</v>
      </c>
      <c r="G427" s="1">
        <f>INDEX(LH!$D$8:$AC$37,MATCH(まとめ!B427,LH!$A$8:$A$36,0),MATCH(まとめ!C427,LH!$D$7:$AC$7,0))</f>
        <v>799617.00000000012</v>
      </c>
      <c r="H427" s="3"/>
      <c r="I427" s="3"/>
    </row>
    <row r="428" spans="1:9" x14ac:dyDescent="0.45">
      <c r="A428" t="s">
        <v>247</v>
      </c>
      <c r="B428">
        <v>21</v>
      </c>
      <c r="C428">
        <v>2008</v>
      </c>
      <c r="D428" s="1">
        <f>INDEX(LP!$D$8:$AC$37,MATCH(まとめ!B428,LP!$A$8:$A$36,0),MATCH(まとめ!C428,LP!$D$7:$AC$7,0))</f>
        <v>2797.6828436539499</v>
      </c>
      <c r="E428" s="1">
        <f>INDEX(K!$D$8:$AC$37,MATCH(まとめ!B428,K!$A$8:$A$36,0),MATCH(まとめ!C428,K!$D$7:$AC$7,0))</f>
        <v>628.79999999999995</v>
      </c>
      <c r="F428" s="1">
        <f ca="1">INDEX(NET!$D$8:$AC$37,MATCH(まとめ!B428,NET!$A$8:$A$36,0),MATCH(まとめ!C428,NET!$D$7:$AC$7,0))</f>
        <v>1393.8531399071569</v>
      </c>
      <c r="G428" s="1">
        <f>INDEX(LH!$D$8:$AC$37,MATCH(まとめ!B428,LH!$A$8:$A$36,0),MATCH(まとめ!C428,LH!$D$7:$AC$7,0))</f>
        <v>519326.2</v>
      </c>
      <c r="H428" s="3"/>
      <c r="I428" s="3"/>
    </row>
    <row r="429" spans="1:9" x14ac:dyDescent="0.45">
      <c r="A429" t="s">
        <v>248</v>
      </c>
      <c r="B429">
        <v>22</v>
      </c>
      <c r="C429">
        <v>2008</v>
      </c>
      <c r="D429" s="1">
        <f>INDEX(LP!$D$8:$AC$37,MATCH(まとめ!B429,LP!$A$8:$A$36,0),MATCH(まとめ!C429,LP!$D$7:$AC$7,0))</f>
        <v>7715.5122929770823</v>
      </c>
      <c r="E429" s="1">
        <f>INDEX(K!$D$8:$AC$37,MATCH(まとめ!B429,K!$A$8:$A$36,0),MATCH(まとめ!C429,K!$D$7:$AC$7,0))</f>
        <v>5573.4</v>
      </c>
      <c r="F429" s="1">
        <f ca="1">INDEX(NET!$D$8:$AC$37,MATCH(まとめ!B429,NET!$A$8:$A$36,0),MATCH(まとめ!C429,NET!$D$7:$AC$7,0))</f>
        <v>935.38678566742317</v>
      </c>
      <c r="G429" s="1">
        <f>INDEX(LH!$D$8:$AC$37,MATCH(まとめ!B429,LH!$A$8:$A$36,0),MATCH(まとめ!C429,LH!$D$7:$AC$7,0))</f>
        <v>331002</v>
      </c>
      <c r="H429" s="3"/>
      <c r="I429" s="3"/>
    </row>
    <row r="430" spans="1:9" x14ac:dyDescent="0.45">
      <c r="A430" t="s">
        <v>198</v>
      </c>
      <c r="B430">
        <v>23</v>
      </c>
      <c r="C430">
        <v>2008</v>
      </c>
      <c r="D430" s="1">
        <f>INDEX(LP!$D$8:$AC$37,MATCH(まとめ!B430,LP!$A$8:$A$36,0),MATCH(まとめ!C430,LP!$D$7:$AC$7,0))</f>
        <v>6500.473815995254</v>
      </c>
      <c r="E430" s="1">
        <f>INDEX(K!$D$8:$AC$37,MATCH(まとめ!B430,K!$A$8:$A$36,0),MATCH(まとめ!C430,K!$D$7:$AC$7,0))</f>
        <v>4653</v>
      </c>
      <c r="F430" s="1">
        <f ca="1">INDEX(NET!$D$8:$AC$37,MATCH(まとめ!B430,NET!$A$8:$A$36,0),MATCH(まとめ!C430,NET!$D$7:$AC$7,0))</f>
        <v>1821.2619170576504</v>
      </c>
      <c r="G430" s="1">
        <f>INDEX(LH!$D$8:$AC$37,MATCH(まとめ!B430,LH!$A$8:$A$36,0),MATCH(まとめ!C430,LH!$D$7:$AC$7,0))</f>
        <v>313877.11999999994</v>
      </c>
      <c r="H430" s="3"/>
      <c r="I430" s="3"/>
    </row>
    <row r="431" spans="1:9" x14ac:dyDescent="0.45">
      <c r="A431" t="s">
        <v>199</v>
      </c>
      <c r="B431">
        <v>24</v>
      </c>
      <c r="C431">
        <v>2008</v>
      </c>
      <c r="D431" s="1">
        <f>INDEX(LP!$D$8:$AC$37,MATCH(まとめ!B431,LP!$A$8:$A$36,0),MATCH(まとめ!C431,LP!$D$7:$AC$7,0))</f>
        <v>31908.55061656484</v>
      </c>
      <c r="E431" s="1">
        <f>INDEX(K!$D$8:$AC$37,MATCH(まとめ!B431,K!$A$8:$A$36,0),MATCH(まとめ!C431,K!$D$7:$AC$7,0))</f>
        <v>293</v>
      </c>
      <c r="F431" s="1">
        <f ca="1">INDEX(NET!$D$8:$AC$37,MATCH(まとめ!B431,NET!$A$8:$A$36,0),MATCH(まとめ!C431,NET!$D$7:$AC$7,0))</f>
        <v>2868.0245033192305</v>
      </c>
      <c r="G431" s="1">
        <f>INDEX(LH!$D$8:$AC$37,MATCH(まとめ!B431,LH!$A$8:$A$36,0),MATCH(まとめ!C431,LH!$D$7:$AC$7,0))</f>
        <v>187474.2</v>
      </c>
      <c r="H431" s="3"/>
      <c r="I431" s="3"/>
    </row>
    <row r="432" spans="1:9" x14ac:dyDescent="0.45">
      <c r="A432" t="s">
        <v>200</v>
      </c>
      <c r="B432">
        <v>25</v>
      </c>
      <c r="C432">
        <v>2008</v>
      </c>
      <c r="D432" s="1">
        <f>INDEX(LP!$D$8:$AC$37,MATCH(まとめ!B432,LP!$A$8:$A$36,0),MATCH(まとめ!C432,LP!$D$7:$AC$7,0))</f>
        <v>3506.3070150856634</v>
      </c>
      <c r="E432" s="1">
        <f>INDEX(K!$D$8:$AC$37,MATCH(まとめ!B432,K!$A$8:$A$36,0),MATCH(まとめ!C432,K!$D$7:$AC$7,0))</f>
        <v>1609.9</v>
      </c>
      <c r="F432" s="1">
        <f ca="1">INDEX(NET!$D$8:$AC$37,MATCH(まとめ!B432,NET!$A$8:$A$36,0),MATCH(まとめ!C432,NET!$D$7:$AC$7,0))</f>
        <v>1999.6434056334467</v>
      </c>
      <c r="G432" s="1">
        <f>INDEX(LH!$D$8:$AC$37,MATCH(まとめ!B432,LH!$A$8:$A$36,0),MATCH(まとめ!C432,LH!$D$7:$AC$7,0))</f>
        <v>1149038</v>
      </c>
      <c r="H432" s="3"/>
      <c r="I432" s="3"/>
    </row>
    <row r="433" spans="1:9" x14ac:dyDescent="0.45">
      <c r="A433" t="s">
        <v>249</v>
      </c>
      <c r="B433">
        <v>26</v>
      </c>
      <c r="C433">
        <v>2008</v>
      </c>
      <c r="D433" s="1">
        <f>INDEX(LP!$D$8:$AC$37,MATCH(まとめ!B433,LP!$A$8:$A$36,0),MATCH(まとめ!C433,LP!$D$7:$AC$7,0))</f>
        <v>7450.6255204650679</v>
      </c>
      <c r="E433" s="1">
        <f>INDEX(K!$D$8:$AC$37,MATCH(まとめ!B433,K!$A$8:$A$36,0),MATCH(まとめ!C433,K!$D$7:$AC$7,0))</f>
        <v>1109.9000000000001</v>
      </c>
      <c r="F433" s="1">
        <f ca="1">INDEX(NET!$D$8:$AC$37,MATCH(まとめ!B433,NET!$A$8:$A$36,0),MATCH(まとめ!C433,NET!$D$7:$AC$7,0))</f>
        <v>2146.9677913562628</v>
      </c>
      <c r="G433" s="1">
        <f>INDEX(LH!$D$8:$AC$37,MATCH(まとめ!B433,LH!$A$8:$A$36,0),MATCH(まとめ!C433,LH!$D$7:$AC$7,0))</f>
        <v>353289.80000000005</v>
      </c>
      <c r="H433" s="3"/>
      <c r="I433" s="3"/>
    </row>
    <row r="434" spans="1:9" x14ac:dyDescent="0.45">
      <c r="A434" t="s">
        <v>250</v>
      </c>
      <c r="B434">
        <v>27</v>
      </c>
      <c r="C434">
        <v>2008</v>
      </c>
      <c r="D434" s="1">
        <f>INDEX(LP!$D$8:$AC$37,MATCH(まとめ!B434,LP!$A$8:$A$36,0),MATCH(まとめ!C434,LP!$D$7:$AC$7,0))</f>
        <v>6151.9373527529942</v>
      </c>
      <c r="E434" s="1">
        <f>INDEX(K!$D$8:$AC$37,MATCH(まとめ!B434,K!$A$8:$A$36,0),MATCH(まとめ!C434,K!$D$7:$AC$7,0))</f>
        <v>664.4</v>
      </c>
      <c r="F434" s="1">
        <f ca="1">INDEX(NET!$D$8:$AC$37,MATCH(まとめ!B434,NET!$A$8:$A$36,0),MATCH(まとめ!C434,NET!$D$7:$AC$7,0))</f>
        <v>1749.0463582441605</v>
      </c>
      <c r="G434" s="1">
        <f>INDEX(LH!$D$8:$AC$37,MATCH(まとめ!B434,LH!$A$8:$A$36,0),MATCH(まとめ!C434,LH!$D$7:$AC$7,0))</f>
        <v>300583.36</v>
      </c>
      <c r="H434" s="3"/>
      <c r="I434" s="3"/>
    </row>
    <row r="435" spans="1:9" x14ac:dyDescent="0.45">
      <c r="A435" t="s">
        <v>251</v>
      </c>
      <c r="B435">
        <v>28</v>
      </c>
      <c r="C435">
        <v>2008</v>
      </c>
      <c r="D435" s="1">
        <f>INDEX(LP!$D$8:$AC$37,MATCH(まとめ!B435,LP!$A$8:$A$36,0),MATCH(まとめ!C435,LP!$D$7:$AC$7,0))</f>
        <v>3091.3404095815304</v>
      </c>
      <c r="E435" s="1">
        <f>INDEX(K!$D$8:$AC$37,MATCH(まとめ!B435,K!$A$8:$A$36,0),MATCH(まとめ!C435,K!$D$7:$AC$7,0))</f>
        <v>1287.3</v>
      </c>
      <c r="F435" s="1">
        <f ca="1">INDEX(NET!$D$8:$AC$37,MATCH(まとめ!B435,NET!$A$8:$A$36,0),MATCH(まとめ!C435,NET!$D$7:$AC$7,0))</f>
        <v>1517.4740451281484</v>
      </c>
      <c r="G435" s="1">
        <f>INDEX(LH!$D$8:$AC$37,MATCH(まとめ!B435,LH!$A$8:$A$36,0),MATCH(まとめ!C435,LH!$D$7:$AC$7,0))</f>
        <v>1035631.6599999999</v>
      </c>
      <c r="H435" s="3"/>
      <c r="I435" s="3"/>
    </row>
    <row r="436" spans="1:9" x14ac:dyDescent="0.45">
      <c r="A436" t="s">
        <v>204</v>
      </c>
      <c r="B436">
        <v>29</v>
      </c>
      <c r="C436">
        <v>2008</v>
      </c>
      <c r="D436" s="1">
        <f>INDEX(LP!$D$8:$AC$37,MATCH(まとめ!B436,LP!$A$8:$A$36,0),MATCH(まとめ!C436,LP!$D$7:$AC$7,0))</f>
        <v>2646.2194928608083</v>
      </c>
      <c r="E436" s="1">
        <f>INDEX(K!$D$8:$AC$37,MATCH(まとめ!B436,K!$A$8:$A$36,0),MATCH(まとめ!C436,K!$D$7:$AC$7,0))</f>
        <v>537.20000000000005</v>
      </c>
      <c r="F436" s="1">
        <f ca="1">INDEX(NET!$D$8:$AC$37,MATCH(まとめ!B436,NET!$A$8:$A$36,0),MATCH(まとめ!C436,NET!$D$7:$AC$7,0))</f>
        <v>1470.8052896839606</v>
      </c>
      <c r="G436" s="1">
        <f>INDEX(LH!$D$8:$AC$37,MATCH(まとめ!B436,LH!$A$8:$A$36,0),MATCH(まとめ!C436,LH!$D$7:$AC$7,0))</f>
        <v>979302.74000000011</v>
      </c>
      <c r="H436" s="3"/>
      <c r="I436" s="3"/>
    </row>
    <row r="437" spans="1:9" x14ac:dyDescent="0.45">
      <c r="A437" t="s">
        <v>176</v>
      </c>
      <c r="B437">
        <v>1</v>
      </c>
      <c r="C437">
        <v>2009</v>
      </c>
      <c r="D437" s="1">
        <f>INDEX(LP!$D$8:$AC$37,MATCH(まとめ!B437,LP!$A$8:$A$36,0),MATCH(まとめ!C437,LP!$D$7:$AC$7,0))</f>
        <v>1150.6023246321593</v>
      </c>
      <c r="E437" s="1">
        <f>INDEX(K!$D$8:$AC$37,MATCH(まとめ!B437,K!$A$8:$A$36,0),MATCH(まとめ!C437,K!$D$7:$AC$7,0))</f>
        <v>177</v>
      </c>
      <c r="F437" s="1">
        <f ca="1">INDEX(NET!$D$8:$AC$37,MATCH(まとめ!B437,NET!$A$8:$A$36,0),MATCH(まとめ!C437,NET!$D$7:$AC$7,0))</f>
        <v>977.98940569171816</v>
      </c>
      <c r="G437" s="1">
        <f>INDEX(LH!$D$8:$AC$37,MATCH(まとめ!B437,LH!$A$8:$A$36,0),MATCH(まとめ!C437,LH!$D$7:$AC$7,0))</f>
        <v>571891.7699999999</v>
      </c>
      <c r="H437" s="3"/>
      <c r="I437" s="3"/>
    </row>
    <row r="438" spans="1:9" x14ac:dyDescent="0.45">
      <c r="A438" t="s">
        <v>177</v>
      </c>
      <c r="B438">
        <v>2</v>
      </c>
      <c r="C438">
        <v>2009</v>
      </c>
      <c r="D438" s="1">
        <f>INDEX(LP!$D$8:$AC$37,MATCH(まとめ!B438,LP!$A$8:$A$36,0),MATCH(まとめ!C438,LP!$D$7:$AC$7,0))</f>
        <v>4355.1147075031176</v>
      </c>
      <c r="E438" s="1">
        <f>INDEX(K!$D$8:$AC$37,MATCH(まとめ!B438,K!$A$8:$A$36,0),MATCH(まとめ!C438,K!$D$7:$AC$7,0))</f>
        <v>10.199999999999999</v>
      </c>
      <c r="F438" s="1">
        <f ca="1">INDEX(NET!$D$8:$AC$37,MATCH(まとめ!B438,NET!$A$8:$A$36,0),MATCH(まとめ!C438,NET!$D$7:$AC$7,0))</f>
        <v>1476.6904159208691</v>
      </c>
      <c r="G438" s="1">
        <f>INDEX(LH!$D$8:$AC$37,MATCH(まとめ!B438,LH!$A$8:$A$36,0),MATCH(まとめ!C438,LH!$D$7:$AC$7,0))</f>
        <v>8619.75</v>
      </c>
      <c r="H438" s="3"/>
      <c r="I438" s="3"/>
    </row>
    <row r="439" spans="1:9" x14ac:dyDescent="0.45">
      <c r="A439" t="s">
        <v>178</v>
      </c>
      <c r="B439">
        <v>3</v>
      </c>
      <c r="C439">
        <v>2009</v>
      </c>
      <c r="D439" s="1">
        <f>INDEX(LP!$D$8:$AC$37,MATCH(まとめ!B439,LP!$A$8:$A$36,0),MATCH(まとめ!C439,LP!$D$7:$AC$7,0))</f>
        <v>4226.7032288260698</v>
      </c>
      <c r="E439" s="1">
        <f>INDEX(K!$D$8:$AC$37,MATCH(まとめ!B439,K!$A$8:$A$36,0),MATCH(まとめ!C439,K!$D$7:$AC$7,0))</f>
        <v>404</v>
      </c>
      <c r="F439" s="1">
        <f ca="1">INDEX(NET!$D$8:$AC$37,MATCH(まとめ!B439,NET!$A$8:$A$36,0),MATCH(まとめ!C439,NET!$D$7:$AC$7,0))</f>
        <v>868.92209403172455</v>
      </c>
      <c r="G439" s="1">
        <f>INDEX(LH!$D$8:$AC$37,MATCH(まとめ!B439,LH!$A$8:$A$36,0),MATCH(まとめ!C439,LH!$D$7:$AC$7,0))</f>
        <v>292965.92</v>
      </c>
      <c r="H439" s="3"/>
      <c r="I439" s="3"/>
    </row>
    <row r="440" spans="1:9" x14ac:dyDescent="0.45">
      <c r="A440" t="s">
        <v>240</v>
      </c>
      <c r="B440">
        <v>4</v>
      </c>
      <c r="C440">
        <v>2009</v>
      </c>
      <c r="D440" s="1">
        <f>INDEX(LP!$D$8:$AC$37,MATCH(まとめ!B440,LP!$A$8:$A$36,0),MATCH(まとめ!C440,LP!$D$7:$AC$7,0))</f>
        <v>1459.7463512021538</v>
      </c>
      <c r="E440" s="1">
        <f>INDEX(K!$D$8:$AC$37,MATCH(まとめ!B440,K!$A$8:$A$36,0),MATCH(まとめ!C440,K!$D$7:$AC$7,0))</f>
        <v>135.80000000000001</v>
      </c>
      <c r="F440" s="1">
        <f ca="1">INDEX(NET!$D$8:$AC$37,MATCH(まとめ!B440,NET!$A$8:$A$36,0),MATCH(まとめ!C440,NET!$D$7:$AC$7,0))</f>
        <v>949.42171725801552</v>
      </c>
      <c r="G440" s="1">
        <f>INDEX(LH!$D$8:$AC$37,MATCH(まとめ!B440,LH!$A$8:$A$36,0),MATCH(まとめ!C440,LH!$D$7:$AC$7,0))</f>
        <v>105627.93999999999</v>
      </c>
      <c r="H440" s="3"/>
      <c r="I440" s="3"/>
    </row>
    <row r="441" spans="1:9" x14ac:dyDescent="0.45">
      <c r="A441" t="s">
        <v>241</v>
      </c>
      <c r="B441">
        <v>5</v>
      </c>
      <c r="C441">
        <v>2009</v>
      </c>
      <c r="D441" s="1">
        <f>INDEX(LP!$D$8:$AC$37,MATCH(まとめ!B441,LP!$A$8:$A$36,0),MATCH(まとめ!C441,LP!$D$7:$AC$7,0))</f>
        <v>4271.7166068074612</v>
      </c>
      <c r="E441" s="1">
        <f>INDEX(K!$D$8:$AC$37,MATCH(まとめ!B441,K!$A$8:$A$36,0),MATCH(まとめ!C441,K!$D$7:$AC$7,0))</f>
        <v>59</v>
      </c>
      <c r="F441" s="1">
        <f ca="1">INDEX(NET!$D$8:$AC$37,MATCH(まとめ!B441,NET!$A$8:$A$36,0),MATCH(まとめ!C441,NET!$D$7:$AC$7,0))</f>
        <v>916.97318434050305</v>
      </c>
      <c r="G441" s="1">
        <f>INDEX(LH!$D$8:$AC$37,MATCH(まとめ!B441,LH!$A$8:$A$36,0),MATCH(まとめ!C441,LH!$D$7:$AC$7,0))</f>
        <v>46400.55</v>
      </c>
      <c r="H441" s="3"/>
      <c r="I441" s="3"/>
    </row>
    <row r="442" spans="1:9" x14ac:dyDescent="0.45">
      <c r="A442" t="s">
        <v>181</v>
      </c>
      <c r="B442">
        <v>6</v>
      </c>
      <c r="C442">
        <v>2009</v>
      </c>
      <c r="D442" s="1">
        <f>INDEX(LP!$D$8:$AC$37,MATCH(まとめ!B442,LP!$A$8:$A$36,0),MATCH(まとめ!C442,LP!$D$7:$AC$7,0))</f>
        <v>11478.999342978497</v>
      </c>
      <c r="E442" s="1">
        <f>INDEX(K!$D$8:$AC$37,MATCH(まとめ!B442,K!$A$8:$A$36,0),MATCH(まとめ!C442,K!$D$7:$AC$7,0))</f>
        <v>1065.3</v>
      </c>
      <c r="F442" s="1">
        <f ca="1">INDEX(NET!$D$8:$AC$37,MATCH(まとめ!B442,NET!$A$8:$A$36,0),MATCH(まとめ!C442,NET!$D$7:$AC$7,0))</f>
        <v>643.40918288444061</v>
      </c>
      <c r="G442" s="1">
        <f>INDEX(LH!$D$8:$AC$37,MATCH(まとめ!B442,LH!$A$8:$A$36,0),MATCH(まとめ!C442,LH!$D$7:$AC$7,0))</f>
        <v>77607.81</v>
      </c>
      <c r="H442" s="3"/>
      <c r="I442" s="3"/>
    </row>
    <row r="443" spans="1:9" x14ac:dyDescent="0.45">
      <c r="A443" t="s">
        <v>182</v>
      </c>
      <c r="B443">
        <v>7</v>
      </c>
      <c r="C443">
        <v>2009</v>
      </c>
      <c r="D443" s="1">
        <f>INDEX(LP!$D$8:$AC$37,MATCH(まとめ!B443,LP!$A$8:$A$36,0),MATCH(まとめ!C443,LP!$D$7:$AC$7,0))</f>
        <v>89999.38682073362</v>
      </c>
      <c r="E443" s="1">
        <f>INDEX(K!$D$8:$AC$37,MATCH(まとめ!B443,K!$A$8:$A$36,0),MATCH(まとめ!C443,K!$D$7:$AC$7,0))</f>
        <v>202.9</v>
      </c>
      <c r="F443" s="1">
        <f ca="1">INDEX(NET!$D$8:$AC$37,MATCH(まとめ!B443,NET!$A$8:$A$36,0),MATCH(まとめ!C443,NET!$D$7:$AC$7,0))</f>
        <v>171.803332585493</v>
      </c>
      <c r="G443" s="1">
        <f>INDEX(LH!$D$8:$AC$37,MATCH(まとめ!B443,LH!$A$8:$A$36,0),MATCH(まとめ!C443,LH!$D$7:$AC$7,0))</f>
        <v>5871.0400000000009</v>
      </c>
      <c r="H443" s="3"/>
      <c r="I443" s="3"/>
    </row>
    <row r="444" spans="1:9" x14ac:dyDescent="0.45">
      <c r="A444" t="s">
        <v>183</v>
      </c>
      <c r="B444">
        <v>8</v>
      </c>
      <c r="C444">
        <v>2009</v>
      </c>
      <c r="D444" s="1">
        <f>INDEX(LP!$D$8:$AC$37,MATCH(まとめ!B444,LP!$A$8:$A$36,0),MATCH(まとめ!C444,LP!$D$7:$AC$7,0))</f>
        <v>3780.595941794485</v>
      </c>
      <c r="E444" s="1">
        <f>INDEX(K!$D$8:$AC$37,MATCH(まとめ!B444,K!$A$8:$A$36,0),MATCH(まとめ!C444,K!$D$7:$AC$7,0))</f>
        <v>59.8</v>
      </c>
      <c r="F444" s="1">
        <f ca="1">INDEX(NET!$D$8:$AC$37,MATCH(まとめ!B444,NET!$A$8:$A$36,0),MATCH(まとめ!C444,NET!$D$7:$AC$7,0))</f>
        <v>957.74711725749887</v>
      </c>
      <c r="G444" s="1">
        <f>INDEX(LH!$D$8:$AC$37,MATCH(まとめ!B444,LH!$A$8:$A$36,0),MATCH(まとめ!C444,LH!$D$7:$AC$7,0))</f>
        <v>64868.08</v>
      </c>
      <c r="H444" s="3"/>
      <c r="I444" s="3"/>
    </row>
    <row r="445" spans="1:9" x14ac:dyDescent="0.45">
      <c r="A445" t="s">
        <v>184</v>
      </c>
      <c r="B445">
        <v>9</v>
      </c>
      <c r="C445">
        <v>2009</v>
      </c>
      <c r="D445" s="1">
        <f>INDEX(LP!$D$8:$AC$37,MATCH(まとめ!B445,LP!$A$8:$A$36,0),MATCH(まとめ!C445,LP!$D$7:$AC$7,0))</f>
        <v>8238.9666610381082</v>
      </c>
      <c r="E445" s="1">
        <f>INDEX(K!$D$8:$AC$37,MATCH(まとめ!B445,K!$A$8:$A$36,0),MATCH(まとめ!C445,K!$D$7:$AC$7,0))</f>
        <v>191</v>
      </c>
      <c r="F445" s="1">
        <f ca="1">INDEX(NET!$D$8:$AC$37,MATCH(まとめ!B445,NET!$A$8:$A$36,0),MATCH(まとめ!C445,NET!$D$7:$AC$7,0))</f>
        <v>409.64217959230541</v>
      </c>
      <c r="G445" s="1">
        <f>INDEX(LH!$D$8:$AC$37,MATCH(まとめ!B445,LH!$A$8:$A$36,0),MATCH(まとめ!C445,LH!$D$7:$AC$7,0))</f>
        <v>86819.14</v>
      </c>
      <c r="H445" s="3"/>
      <c r="I445" s="3"/>
    </row>
    <row r="446" spans="1:9" x14ac:dyDescent="0.45">
      <c r="A446" t="s">
        <v>185</v>
      </c>
      <c r="B446">
        <v>10</v>
      </c>
      <c r="C446">
        <v>2009</v>
      </c>
      <c r="D446" s="1">
        <f>INDEX(LP!$D$8:$AC$37,MATCH(まとめ!B446,LP!$A$8:$A$36,0),MATCH(まとめ!C446,LP!$D$7:$AC$7,0))</f>
        <v>3099.5020889927923</v>
      </c>
      <c r="E446" s="1">
        <f>INDEX(K!$D$8:$AC$37,MATCH(まとめ!B446,K!$A$8:$A$36,0),MATCH(まとめ!C446,K!$D$7:$AC$7,0))</f>
        <v>198.3</v>
      </c>
      <c r="F446" s="1">
        <f ca="1">INDEX(NET!$D$8:$AC$37,MATCH(まとめ!B446,NET!$A$8:$A$36,0),MATCH(まとめ!C446,NET!$D$7:$AC$7,0))</f>
        <v>870.60023763560764</v>
      </c>
      <c r="G446" s="1">
        <f>INDEX(LH!$D$8:$AC$37,MATCH(まとめ!B446,LH!$A$8:$A$36,0),MATCH(まとめ!C446,LH!$D$7:$AC$7,0))</f>
        <v>164768.4</v>
      </c>
      <c r="H446" s="3"/>
      <c r="I446" s="3"/>
    </row>
    <row r="447" spans="1:9" x14ac:dyDescent="0.45">
      <c r="A447" t="s">
        <v>242</v>
      </c>
      <c r="B447">
        <v>11</v>
      </c>
      <c r="C447">
        <v>2009</v>
      </c>
      <c r="D447" s="1">
        <f>INDEX(LP!$D$8:$AC$37,MATCH(まとめ!B447,LP!$A$8:$A$36,0),MATCH(まとめ!C447,LP!$D$7:$AC$7,0))</f>
        <v>5073.6859422180869</v>
      </c>
      <c r="E447" s="1">
        <f>INDEX(K!$D$8:$AC$37,MATCH(まとめ!B447,K!$A$8:$A$36,0),MATCH(まとめ!C447,K!$D$7:$AC$7,0))</f>
        <v>811.3</v>
      </c>
      <c r="F447" s="1">
        <f ca="1">INDEX(NET!$D$8:$AC$37,MATCH(まとめ!B447,NET!$A$8:$A$36,0),MATCH(まとめ!C447,NET!$D$7:$AC$7,0))</f>
        <v>913.64879115603753</v>
      </c>
      <c r="G447" s="1">
        <f>INDEX(LH!$D$8:$AC$37,MATCH(まとめ!B447,LH!$A$8:$A$36,0),MATCH(まとめ!C447,LH!$D$7:$AC$7,0))</f>
        <v>246306.13999999998</v>
      </c>
      <c r="H447" s="3"/>
      <c r="I447" s="3"/>
    </row>
    <row r="448" spans="1:9" x14ac:dyDescent="0.45">
      <c r="A448" t="s">
        <v>243</v>
      </c>
      <c r="B448">
        <v>12</v>
      </c>
      <c r="C448">
        <v>2009</v>
      </c>
      <c r="D448" s="1">
        <f>INDEX(LP!$D$8:$AC$37,MATCH(まとめ!B448,LP!$A$8:$A$36,0),MATCH(まとめ!C448,LP!$D$7:$AC$7,0))</f>
        <v>3032.0818292327822</v>
      </c>
      <c r="E448" s="1">
        <f>INDEX(K!$D$8:$AC$37,MATCH(まとめ!B448,K!$A$8:$A$36,0),MATCH(まとめ!C448,K!$D$7:$AC$7,0))</f>
        <v>213</v>
      </c>
      <c r="F448" s="1">
        <f ca="1">INDEX(NET!$D$8:$AC$37,MATCH(まとめ!B448,NET!$A$8:$A$36,0),MATCH(まとめ!C448,NET!$D$7:$AC$7,0))</f>
        <v>695.16742549135995</v>
      </c>
      <c r="G448" s="1">
        <f>INDEX(LH!$D$8:$AC$37,MATCH(まとめ!B448,LH!$A$8:$A$36,0),MATCH(まとめ!C448,LH!$D$7:$AC$7,0))</f>
        <v>103849.43999999999</v>
      </c>
      <c r="H448" s="3"/>
      <c r="I448" s="3"/>
    </row>
    <row r="449" spans="1:9" x14ac:dyDescent="0.45">
      <c r="A449" t="s">
        <v>188</v>
      </c>
      <c r="B449">
        <v>13</v>
      </c>
      <c r="C449">
        <v>2009</v>
      </c>
      <c r="D449" s="1">
        <f>INDEX(LP!$D$8:$AC$37,MATCH(まとめ!B449,LP!$A$8:$A$36,0),MATCH(まとめ!C449,LP!$D$7:$AC$7,0))</f>
        <v>4236.6995416030004</v>
      </c>
      <c r="E449" s="1">
        <f>INDEX(K!$D$8:$AC$37,MATCH(まとめ!B449,K!$A$8:$A$36,0),MATCH(まとめ!C449,K!$D$7:$AC$7,0))</f>
        <v>3017.9</v>
      </c>
      <c r="F449" s="1">
        <f ca="1">INDEX(NET!$D$8:$AC$37,MATCH(まとめ!B449,NET!$A$8:$A$36,0),MATCH(まとめ!C449,NET!$D$7:$AC$7,0))</f>
        <v>914.71244710949532</v>
      </c>
      <c r="G449" s="1">
        <f>INDEX(LH!$D$8:$AC$37,MATCH(まとめ!B449,LH!$A$8:$A$36,0),MATCH(まとめ!C449,LH!$D$7:$AC$7,0))</f>
        <v>114896.04000000001</v>
      </c>
      <c r="H449" s="3"/>
      <c r="I449" s="3"/>
    </row>
    <row r="450" spans="1:9" x14ac:dyDescent="0.45">
      <c r="A450" t="s">
        <v>244</v>
      </c>
      <c r="B450">
        <v>14</v>
      </c>
      <c r="C450">
        <v>2009</v>
      </c>
      <c r="D450" s="1">
        <f>INDEX(LP!$D$8:$AC$37,MATCH(まとめ!B450,LP!$A$8:$A$36,0),MATCH(まとめ!C450,LP!$D$7:$AC$7,0))</f>
        <v>6913.1555622263104</v>
      </c>
      <c r="E450" s="1">
        <f>INDEX(K!$D$8:$AC$37,MATCH(まとめ!B450,K!$A$8:$A$36,0),MATCH(まとめ!C450,K!$D$7:$AC$7,0))</f>
        <v>140.80000000000001</v>
      </c>
      <c r="F450" s="1">
        <f ca="1">INDEX(NET!$D$8:$AC$37,MATCH(まとめ!B450,NET!$A$8:$A$36,0),MATCH(まとめ!C450,NET!$D$7:$AC$7,0))</f>
        <v>981.80876023628241</v>
      </c>
      <c r="G450" s="1">
        <f>INDEX(LH!$D$8:$AC$37,MATCH(まとめ!B450,LH!$A$8:$A$36,0),MATCH(まとめ!C450,LH!$D$7:$AC$7,0))</f>
        <v>49303.100000000006</v>
      </c>
      <c r="H450" s="3"/>
      <c r="I450" s="3"/>
    </row>
    <row r="451" spans="1:9" x14ac:dyDescent="0.45">
      <c r="A451" t="s">
        <v>190</v>
      </c>
      <c r="B451">
        <v>15</v>
      </c>
      <c r="C451">
        <v>2009</v>
      </c>
      <c r="D451" s="1">
        <f>INDEX(LP!$D$8:$AC$37,MATCH(まとめ!B451,LP!$A$8:$A$36,0),MATCH(まとめ!C451,LP!$D$7:$AC$7,0))</f>
        <v>6343.6947232644416</v>
      </c>
      <c r="E451" s="1">
        <f>INDEX(K!$D$8:$AC$37,MATCH(まとめ!B451,K!$A$8:$A$36,0),MATCH(まとめ!C451,K!$D$7:$AC$7,0))</f>
        <v>594.29999999999995</v>
      </c>
      <c r="F451" s="1">
        <f ca="1">INDEX(NET!$D$8:$AC$37,MATCH(まとめ!B451,NET!$A$8:$A$36,0),MATCH(まとめ!C451,NET!$D$7:$AC$7,0))</f>
        <v>566.34241562729449</v>
      </c>
      <c r="G451" s="1">
        <f>INDEX(LH!$D$8:$AC$37,MATCH(まとめ!B451,LH!$A$8:$A$36,0),MATCH(まとめ!C451,LH!$D$7:$AC$7,0))</f>
        <v>228486.72</v>
      </c>
      <c r="H451" s="3"/>
      <c r="I451" s="3"/>
    </row>
    <row r="452" spans="1:9" x14ac:dyDescent="0.45">
      <c r="A452" t="s">
        <v>245</v>
      </c>
      <c r="B452">
        <v>16</v>
      </c>
      <c r="C452">
        <v>2009</v>
      </c>
      <c r="D452" s="1">
        <f>INDEX(LP!$D$8:$AC$37,MATCH(まとめ!B452,LP!$A$8:$A$36,0),MATCH(まとめ!C452,LP!$D$7:$AC$7,0))</f>
        <v>1936.0111889306181</v>
      </c>
      <c r="E452" s="1">
        <f>INDEX(K!$D$8:$AC$37,MATCH(まとめ!B452,K!$A$8:$A$36,0),MATCH(まとめ!C452,K!$D$7:$AC$7,0))</f>
        <v>768.7</v>
      </c>
      <c r="F452" s="1">
        <f ca="1">INDEX(NET!$D$8:$AC$37,MATCH(まとめ!B452,NET!$A$8:$A$36,0),MATCH(まとめ!C452,NET!$D$7:$AC$7,0))</f>
        <v>1033.8275237103023</v>
      </c>
      <c r="G452" s="1">
        <f>INDEX(LH!$D$8:$AC$37,MATCH(まとめ!B452,LH!$A$8:$A$36,0),MATCH(まとめ!C452,LH!$D$7:$AC$7,0))</f>
        <v>338205.69</v>
      </c>
      <c r="H452" s="3"/>
      <c r="I452" s="3"/>
    </row>
    <row r="453" spans="1:9" x14ac:dyDescent="0.45">
      <c r="A453" t="s">
        <v>246</v>
      </c>
      <c r="B453">
        <v>17</v>
      </c>
      <c r="C453">
        <v>2009</v>
      </c>
      <c r="D453" s="1">
        <f>INDEX(LP!$D$8:$AC$37,MATCH(まとめ!B453,LP!$A$8:$A$36,0),MATCH(まとめ!C453,LP!$D$7:$AC$7,0))</f>
        <v>14264.51827611071</v>
      </c>
      <c r="E453" s="1">
        <f>INDEX(K!$D$8:$AC$37,MATCH(まとめ!B453,K!$A$8:$A$36,0),MATCH(まとめ!C453,K!$D$7:$AC$7,0))</f>
        <v>273.39999999999998</v>
      </c>
      <c r="F453" s="1">
        <f ca="1">INDEX(NET!$D$8:$AC$37,MATCH(まとめ!B453,NET!$A$8:$A$36,0),MATCH(まとめ!C453,NET!$D$7:$AC$7,0))</f>
        <v>886.90500783067159</v>
      </c>
      <c r="G453" s="1">
        <f>INDEX(LH!$D$8:$AC$37,MATCH(まとめ!B453,LH!$A$8:$A$36,0),MATCH(まとめ!C453,LH!$D$7:$AC$7,0))</f>
        <v>115385.60000000001</v>
      </c>
      <c r="H453" s="3"/>
      <c r="I453" s="3"/>
    </row>
    <row r="454" spans="1:9" x14ac:dyDescent="0.45">
      <c r="A454" t="s">
        <v>193</v>
      </c>
      <c r="B454">
        <v>18</v>
      </c>
      <c r="C454">
        <v>2009</v>
      </c>
      <c r="D454" s="1">
        <f>INDEX(LP!$D$8:$AC$37,MATCH(まとめ!B454,LP!$A$8:$A$36,0),MATCH(まとめ!C454,LP!$D$7:$AC$7,0))</f>
        <v>2429.7857484756169</v>
      </c>
      <c r="E454" s="1">
        <f>INDEX(K!$D$8:$AC$37,MATCH(まとめ!B454,K!$A$8:$A$36,0),MATCH(まとめ!C454,K!$D$7:$AC$7,0))</f>
        <v>460.5</v>
      </c>
      <c r="F454" s="1">
        <f ca="1">INDEX(NET!$D$8:$AC$37,MATCH(まとめ!B454,NET!$A$8:$A$36,0),MATCH(まとめ!C454,NET!$D$7:$AC$7,0))</f>
        <v>1177.0134222951899</v>
      </c>
      <c r="G454" s="1">
        <f>INDEX(LH!$D$8:$AC$37,MATCH(まとめ!B454,LH!$A$8:$A$36,0),MATCH(まとめ!C454,LH!$D$7:$AC$7,0))</f>
        <v>1062134.8</v>
      </c>
      <c r="H454" s="3"/>
      <c r="I454" s="3"/>
    </row>
    <row r="455" spans="1:9" x14ac:dyDescent="0.45">
      <c r="A455" t="s">
        <v>194</v>
      </c>
      <c r="B455">
        <v>19</v>
      </c>
      <c r="C455">
        <v>2009</v>
      </c>
      <c r="D455" s="1">
        <f>INDEX(LP!$D$8:$AC$37,MATCH(まとめ!B455,LP!$A$8:$A$36,0),MATCH(まとめ!C455,LP!$D$7:$AC$7,0))</f>
        <v>3495.5492005973297</v>
      </c>
      <c r="E455" s="1">
        <f>INDEX(K!$D$8:$AC$37,MATCH(まとめ!B455,K!$A$8:$A$36,0),MATCH(まとめ!C455,K!$D$7:$AC$7,0))</f>
        <v>3525.1</v>
      </c>
      <c r="F455" s="1">
        <f ca="1">INDEX(NET!$D$8:$AC$37,MATCH(まとめ!B455,NET!$A$8:$A$36,0),MATCH(まとめ!C455,NET!$D$7:$AC$7,0))</f>
        <v>1623.5236654195053</v>
      </c>
      <c r="G455" s="1">
        <f>INDEX(LH!$D$8:$AC$37,MATCH(まとめ!B455,LH!$A$8:$A$36,0),MATCH(まとめ!C455,LH!$D$7:$AC$7,0))</f>
        <v>1907165.2600000002</v>
      </c>
      <c r="H455" s="3"/>
      <c r="I455" s="3"/>
    </row>
    <row r="456" spans="1:9" x14ac:dyDescent="0.45">
      <c r="A456" t="s">
        <v>195</v>
      </c>
      <c r="B456">
        <v>20</v>
      </c>
      <c r="C456">
        <v>2009</v>
      </c>
      <c r="D456" s="1">
        <f>INDEX(LP!$D$8:$AC$37,MATCH(まとめ!B456,LP!$A$8:$A$36,0),MATCH(まとめ!C456,LP!$D$7:$AC$7,0))</f>
        <v>3325.0262067089179</v>
      </c>
      <c r="E456" s="1">
        <f>INDEX(K!$D$8:$AC$37,MATCH(まとめ!B456,K!$A$8:$A$36,0),MATCH(まとめ!C456,K!$D$7:$AC$7,0))</f>
        <v>1147.7</v>
      </c>
      <c r="F456" s="1">
        <f ca="1">INDEX(NET!$D$8:$AC$37,MATCH(まとめ!B456,NET!$A$8:$A$36,0),MATCH(まとめ!C456,NET!$D$7:$AC$7,0))</f>
        <v>984.1785737755738</v>
      </c>
      <c r="G456" s="1">
        <f>INDEX(LH!$D$8:$AC$37,MATCH(まとめ!B456,LH!$A$8:$A$36,0),MATCH(まとめ!C456,LH!$D$7:$AC$7,0))</f>
        <v>799795.20000000007</v>
      </c>
      <c r="H456" s="3"/>
      <c r="I456" s="3"/>
    </row>
    <row r="457" spans="1:9" x14ac:dyDescent="0.45">
      <c r="A457" t="s">
        <v>247</v>
      </c>
      <c r="B457">
        <v>21</v>
      </c>
      <c r="C457">
        <v>2009</v>
      </c>
      <c r="D457" s="1">
        <f>INDEX(LP!$D$8:$AC$37,MATCH(まとめ!B457,LP!$A$8:$A$36,0),MATCH(まとめ!C457,LP!$D$7:$AC$7,0))</f>
        <v>2610.3778089190446</v>
      </c>
      <c r="E457" s="1">
        <f>INDEX(K!$D$8:$AC$37,MATCH(まとめ!B457,K!$A$8:$A$36,0),MATCH(まとめ!C457,K!$D$7:$AC$7,0))</f>
        <v>610.6</v>
      </c>
      <c r="F457" s="1">
        <f ca="1">INDEX(NET!$D$8:$AC$37,MATCH(まとめ!B457,NET!$A$8:$A$36,0),MATCH(まとめ!C457,NET!$D$7:$AC$7,0))</f>
        <v>1393.5627503293838</v>
      </c>
      <c r="G457" s="1">
        <f>INDEX(LH!$D$8:$AC$37,MATCH(まとめ!B457,LH!$A$8:$A$36,0),MATCH(まとめ!C457,LH!$D$7:$AC$7,0))</f>
        <v>510876.24000000005</v>
      </c>
      <c r="H457" s="3"/>
      <c r="I457" s="3"/>
    </row>
    <row r="458" spans="1:9" x14ac:dyDescent="0.45">
      <c r="A458" t="s">
        <v>248</v>
      </c>
      <c r="B458">
        <v>22</v>
      </c>
      <c r="C458">
        <v>2009</v>
      </c>
      <c r="D458" s="1">
        <f>INDEX(LP!$D$8:$AC$37,MATCH(まとめ!B458,LP!$A$8:$A$36,0),MATCH(まとめ!C458,LP!$D$7:$AC$7,0))</f>
        <v>7768.7668307783579</v>
      </c>
      <c r="E458" s="1">
        <f>INDEX(K!$D$8:$AC$37,MATCH(まとめ!B458,K!$A$8:$A$36,0),MATCH(まとめ!C458,K!$D$7:$AC$7,0))</f>
        <v>5405.1</v>
      </c>
      <c r="F458" s="1">
        <f ca="1">INDEX(NET!$D$8:$AC$37,MATCH(まとめ!B458,NET!$A$8:$A$36,0),MATCH(まとめ!C458,NET!$D$7:$AC$7,0))</f>
        <v>929.21569990980527</v>
      </c>
      <c r="G458" s="1">
        <f>INDEX(LH!$D$8:$AC$37,MATCH(まとめ!B458,LH!$A$8:$A$36,0),MATCH(まとめ!C458,LH!$D$7:$AC$7,0))</f>
        <v>320476.86000000004</v>
      </c>
      <c r="H458" s="3"/>
      <c r="I458" s="3"/>
    </row>
    <row r="459" spans="1:9" x14ac:dyDescent="0.45">
      <c r="A459" t="s">
        <v>198</v>
      </c>
      <c r="B459">
        <v>23</v>
      </c>
      <c r="C459">
        <v>2009</v>
      </c>
      <c r="D459" s="1">
        <f>INDEX(LP!$D$8:$AC$37,MATCH(まとめ!B459,LP!$A$8:$A$36,0),MATCH(まとめ!C459,LP!$D$7:$AC$7,0))</f>
        <v>6636.3874574765332</v>
      </c>
      <c r="E459" s="1">
        <f>INDEX(K!$D$8:$AC$37,MATCH(まとめ!B459,K!$A$8:$A$36,0),MATCH(まとめ!C459,K!$D$7:$AC$7,0))</f>
        <v>5005.7</v>
      </c>
      <c r="F459" s="1">
        <f ca="1">INDEX(NET!$D$8:$AC$37,MATCH(まとめ!B459,NET!$A$8:$A$36,0),MATCH(まとめ!C459,NET!$D$7:$AC$7,0))</f>
        <v>1780.2477426593034</v>
      </c>
      <c r="G459" s="1">
        <f>INDEX(LH!$D$8:$AC$37,MATCH(まとめ!B459,LH!$A$8:$A$36,0),MATCH(まとめ!C459,LH!$D$7:$AC$7,0))</f>
        <v>308244.51</v>
      </c>
      <c r="H459" s="3"/>
      <c r="I459" s="3"/>
    </row>
    <row r="460" spans="1:9" x14ac:dyDescent="0.45">
      <c r="A460" t="s">
        <v>199</v>
      </c>
      <c r="B460">
        <v>24</v>
      </c>
      <c r="C460">
        <v>2009</v>
      </c>
      <c r="D460" s="1">
        <f>INDEX(LP!$D$8:$AC$37,MATCH(まとめ!B460,LP!$A$8:$A$36,0),MATCH(まとめ!C460,LP!$D$7:$AC$7,0))</f>
        <v>32916.031693252356</v>
      </c>
      <c r="E460" s="1">
        <f>INDEX(K!$D$8:$AC$37,MATCH(まとめ!B460,K!$A$8:$A$36,0),MATCH(まとめ!C460,K!$D$7:$AC$7,0))</f>
        <v>279.89999999999998</v>
      </c>
      <c r="F460" s="1">
        <f ca="1">INDEX(NET!$D$8:$AC$37,MATCH(まとめ!B460,NET!$A$8:$A$36,0),MATCH(まとめ!C460,NET!$D$7:$AC$7,0))</f>
        <v>3046.1507887348002</v>
      </c>
      <c r="G460" s="1">
        <f>INDEX(LH!$D$8:$AC$37,MATCH(まとめ!B460,LH!$A$8:$A$36,0),MATCH(まとめ!C460,LH!$D$7:$AC$7,0))</f>
        <v>181798.94999999998</v>
      </c>
      <c r="H460" s="3"/>
      <c r="I460" s="3"/>
    </row>
    <row r="461" spans="1:9" x14ac:dyDescent="0.45">
      <c r="A461" t="s">
        <v>200</v>
      </c>
      <c r="B461">
        <v>25</v>
      </c>
      <c r="C461">
        <v>2009</v>
      </c>
      <c r="D461" s="1">
        <f>INDEX(LP!$D$8:$AC$37,MATCH(まとめ!B461,LP!$A$8:$A$36,0),MATCH(まとめ!C461,LP!$D$7:$AC$7,0))</f>
        <v>3394.3125617940809</v>
      </c>
      <c r="E461" s="1">
        <f>INDEX(K!$D$8:$AC$37,MATCH(まとめ!B461,K!$A$8:$A$36,0),MATCH(まとめ!C461,K!$D$7:$AC$7,0))</f>
        <v>1582.8</v>
      </c>
      <c r="F461" s="1">
        <f ca="1">INDEX(NET!$D$8:$AC$37,MATCH(まとめ!B461,NET!$A$8:$A$36,0),MATCH(まとめ!C461,NET!$D$7:$AC$7,0))</f>
        <v>1965.7676611209645</v>
      </c>
      <c r="G461" s="1">
        <f>INDEX(LH!$D$8:$AC$37,MATCH(まとめ!B461,LH!$A$8:$A$36,0),MATCH(まとめ!C461,LH!$D$7:$AC$7,0))</f>
        <v>1126655.2300000002</v>
      </c>
      <c r="H461" s="3"/>
      <c r="I461" s="3"/>
    </row>
    <row r="462" spans="1:9" x14ac:dyDescent="0.45">
      <c r="A462" t="s">
        <v>249</v>
      </c>
      <c r="B462">
        <v>26</v>
      </c>
      <c r="C462">
        <v>2009</v>
      </c>
      <c r="D462" s="1">
        <f>INDEX(LP!$D$8:$AC$37,MATCH(まとめ!B462,LP!$A$8:$A$36,0),MATCH(まとめ!C462,LP!$D$7:$AC$7,0))</f>
        <v>7485.8350730969869</v>
      </c>
      <c r="E462" s="1">
        <f>INDEX(K!$D$8:$AC$37,MATCH(まとめ!B462,K!$A$8:$A$36,0),MATCH(まとめ!C462,K!$D$7:$AC$7,0))</f>
        <v>1033.2</v>
      </c>
      <c r="F462" s="1">
        <f ca="1">INDEX(NET!$D$8:$AC$37,MATCH(まとめ!B462,NET!$A$8:$A$36,0),MATCH(まとめ!C462,NET!$D$7:$AC$7,0))</f>
        <v>2188.0082150141207</v>
      </c>
      <c r="G462" s="1">
        <f>INDEX(LH!$D$8:$AC$37,MATCH(まとめ!B462,LH!$A$8:$A$36,0),MATCH(まとめ!C462,LH!$D$7:$AC$7,0))</f>
        <v>352993.35</v>
      </c>
      <c r="H462" s="3"/>
      <c r="I462" s="3"/>
    </row>
    <row r="463" spans="1:9" x14ac:dyDescent="0.45">
      <c r="A463" t="s">
        <v>250</v>
      </c>
      <c r="B463">
        <v>27</v>
      </c>
      <c r="C463">
        <v>2009</v>
      </c>
      <c r="D463" s="1">
        <f>INDEX(LP!$D$8:$AC$37,MATCH(まとめ!B463,LP!$A$8:$A$36,0),MATCH(まとめ!C463,LP!$D$7:$AC$7,0))</f>
        <v>6374.4401093163888</v>
      </c>
      <c r="E463" s="1">
        <f>INDEX(K!$D$8:$AC$37,MATCH(まとめ!B463,K!$A$8:$A$36,0),MATCH(まとめ!C463,K!$D$7:$AC$7,0))</f>
        <v>720.9</v>
      </c>
      <c r="F463" s="1">
        <f ca="1">INDEX(NET!$D$8:$AC$37,MATCH(まとめ!B463,NET!$A$8:$A$36,0),MATCH(まとめ!C463,NET!$D$7:$AC$7,0))</f>
        <v>1779.1623732309288</v>
      </c>
      <c r="G463" s="1">
        <f>INDEX(LH!$D$8:$AC$37,MATCH(まとめ!B463,LH!$A$8:$A$36,0),MATCH(まとめ!C463,LH!$D$7:$AC$7,0))</f>
        <v>292289.2</v>
      </c>
      <c r="H463" s="3"/>
      <c r="I463" s="3"/>
    </row>
    <row r="464" spans="1:9" x14ac:dyDescent="0.45">
      <c r="A464" t="s">
        <v>251</v>
      </c>
      <c r="B464">
        <v>28</v>
      </c>
      <c r="C464">
        <v>2009</v>
      </c>
      <c r="D464" s="1">
        <f>INDEX(LP!$D$8:$AC$37,MATCH(まとめ!B464,LP!$A$8:$A$36,0),MATCH(まとめ!C464,LP!$D$7:$AC$7,0))</f>
        <v>3081.7754064653159</v>
      </c>
      <c r="E464" s="1">
        <f>INDEX(K!$D$8:$AC$37,MATCH(まとめ!B464,K!$A$8:$A$36,0),MATCH(まとめ!C464,K!$D$7:$AC$7,0))</f>
        <v>1236.5</v>
      </c>
      <c r="F464" s="1">
        <f ca="1">INDEX(NET!$D$8:$AC$37,MATCH(まとめ!B464,NET!$A$8:$A$36,0),MATCH(まとめ!C464,NET!$D$7:$AC$7,0))</f>
        <v>1511.9973560448755</v>
      </c>
      <c r="G464" s="1">
        <f>INDEX(LH!$D$8:$AC$37,MATCH(まとめ!B464,LH!$A$8:$A$36,0),MATCH(まとめ!C464,LH!$D$7:$AC$7,0))</f>
        <v>1064801.8</v>
      </c>
      <c r="H464" s="3"/>
      <c r="I464" s="3"/>
    </row>
    <row r="465" spans="1:9" x14ac:dyDescent="0.45">
      <c r="A465" t="s">
        <v>204</v>
      </c>
      <c r="B465">
        <v>29</v>
      </c>
      <c r="C465">
        <v>2009</v>
      </c>
      <c r="D465" s="1">
        <f>INDEX(LP!$D$8:$AC$37,MATCH(まとめ!B465,LP!$A$8:$A$36,0),MATCH(まとめ!C465,LP!$D$7:$AC$7,0))</f>
        <v>2546.3809979536677</v>
      </c>
      <c r="E465" s="1">
        <f>INDEX(K!$D$8:$AC$37,MATCH(まとめ!B465,K!$A$8:$A$36,0),MATCH(まとめ!C465,K!$D$7:$AC$7,0))</f>
        <v>519.29999999999995</v>
      </c>
      <c r="F465" s="1">
        <f ca="1">INDEX(NET!$D$8:$AC$37,MATCH(まとめ!B465,NET!$A$8:$A$36,0),MATCH(まとめ!C465,NET!$D$7:$AC$7,0))</f>
        <v>1459.9353390842564</v>
      </c>
      <c r="G465" s="1">
        <f>INDEX(LH!$D$8:$AC$37,MATCH(まとめ!B465,LH!$A$8:$A$36,0),MATCH(まとめ!C465,LH!$D$7:$AC$7,0))</f>
        <v>968185.83</v>
      </c>
      <c r="H465" s="3"/>
      <c r="I465" s="3"/>
    </row>
    <row r="466" spans="1:9" x14ac:dyDescent="0.45">
      <c r="A466" t="s">
        <v>176</v>
      </c>
      <c r="B466">
        <v>1</v>
      </c>
      <c r="C466">
        <v>2010</v>
      </c>
      <c r="D466" s="1">
        <f>INDEX(LP!$D$8:$AC$37,MATCH(まとめ!B466,LP!$A$8:$A$36,0),MATCH(まとめ!C466,LP!$D$7:$AC$7,0))</f>
        <v>1161.6690544612659</v>
      </c>
      <c r="E466" s="1">
        <f>INDEX(K!$D$8:$AC$37,MATCH(まとめ!B466,K!$A$8:$A$36,0),MATCH(まとめ!C466,K!$D$7:$AC$7,0))</f>
        <v>169.1</v>
      </c>
      <c r="F466" s="1">
        <f ca="1">INDEX(NET!$D$8:$AC$37,MATCH(まとめ!B466,NET!$A$8:$A$36,0),MATCH(まとめ!C466,NET!$D$7:$AC$7,0))</f>
        <v>983.76339917159089</v>
      </c>
      <c r="G466" s="1">
        <f>INDEX(LH!$D$8:$AC$37,MATCH(まとめ!B466,LH!$A$8:$A$36,0),MATCH(まとめ!C466,LH!$D$7:$AC$7,0))</f>
        <v>537106.5</v>
      </c>
      <c r="H466" s="3"/>
      <c r="I466" s="3"/>
    </row>
    <row r="467" spans="1:9" x14ac:dyDescent="0.45">
      <c r="A467" t="s">
        <v>177</v>
      </c>
      <c r="B467">
        <v>2</v>
      </c>
      <c r="C467">
        <v>2010</v>
      </c>
      <c r="D467" s="1">
        <f>INDEX(LP!$D$8:$AC$37,MATCH(まとめ!B467,LP!$A$8:$A$36,0),MATCH(まとめ!C467,LP!$D$7:$AC$7,0))</f>
        <v>4731.341164352737</v>
      </c>
      <c r="E467" s="1">
        <f>INDEX(K!$D$8:$AC$37,MATCH(まとめ!B467,K!$A$8:$A$36,0),MATCH(まとめ!C467,K!$D$7:$AC$7,0))</f>
        <v>10.1</v>
      </c>
      <c r="F467" s="1">
        <f ca="1">INDEX(NET!$D$8:$AC$37,MATCH(まとめ!B467,NET!$A$8:$A$36,0),MATCH(まとめ!C467,NET!$D$7:$AC$7,0))</f>
        <v>1484.7754313551225</v>
      </c>
      <c r="G467" s="1">
        <f>INDEX(LH!$D$8:$AC$37,MATCH(まとめ!B467,LH!$A$8:$A$36,0),MATCH(まとめ!C467,LH!$D$7:$AC$7,0))</f>
        <v>8310.5400000000009</v>
      </c>
      <c r="H467" s="3"/>
      <c r="I467" s="3"/>
    </row>
    <row r="468" spans="1:9" x14ac:dyDescent="0.45">
      <c r="A468" t="s">
        <v>178</v>
      </c>
      <c r="B468">
        <v>3</v>
      </c>
      <c r="C468">
        <v>2010</v>
      </c>
      <c r="D468" s="1">
        <f>INDEX(LP!$D$8:$AC$37,MATCH(まとめ!B468,LP!$A$8:$A$36,0),MATCH(まとめ!C468,LP!$D$7:$AC$7,0))</f>
        <v>4320.9489759458438</v>
      </c>
      <c r="E468" s="1">
        <f>INDEX(K!$D$8:$AC$37,MATCH(まとめ!B468,K!$A$8:$A$36,0),MATCH(まとめ!C468,K!$D$7:$AC$7,0))</f>
        <v>397.6</v>
      </c>
      <c r="F468" s="1">
        <f ca="1">INDEX(NET!$D$8:$AC$37,MATCH(まとめ!B468,NET!$A$8:$A$36,0),MATCH(まとめ!C468,NET!$D$7:$AC$7,0))</f>
        <v>874.8751057400242</v>
      </c>
      <c r="G468" s="1">
        <f>INDEX(LH!$D$8:$AC$37,MATCH(まとめ!B468,LH!$A$8:$A$36,0),MATCH(まとめ!C468,LH!$D$7:$AC$7,0))</f>
        <v>297642.95</v>
      </c>
      <c r="H468" s="3"/>
      <c r="I468" s="3"/>
    </row>
    <row r="469" spans="1:9" x14ac:dyDescent="0.45">
      <c r="A469" t="s">
        <v>240</v>
      </c>
      <c r="B469">
        <v>4</v>
      </c>
      <c r="C469">
        <v>2010</v>
      </c>
      <c r="D469" s="1">
        <f>INDEX(LP!$D$8:$AC$37,MATCH(まとめ!B469,LP!$A$8:$A$36,0),MATCH(まとめ!C469,LP!$D$7:$AC$7,0))</f>
        <v>1468.5217266082325</v>
      </c>
      <c r="E469" s="1">
        <f>INDEX(K!$D$8:$AC$37,MATCH(まとめ!B469,K!$A$8:$A$36,0),MATCH(まとめ!C469,K!$D$7:$AC$7,0))</f>
        <v>131</v>
      </c>
      <c r="F469" s="1">
        <f ca="1">INDEX(NET!$D$8:$AC$37,MATCH(まとめ!B469,NET!$A$8:$A$36,0),MATCH(まとめ!C469,NET!$D$7:$AC$7,0))</f>
        <v>956.60786046644864</v>
      </c>
      <c r="G469" s="1">
        <f>INDEX(LH!$D$8:$AC$37,MATCH(まとめ!B469,LH!$A$8:$A$36,0),MATCH(まとめ!C469,LH!$D$7:$AC$7,0))</f>
        <v>102218.43999999999</v>
      </c>
      <c r="H469" s="3"/>
      <c r="I469" s="3"/>
    </row>
    <row r="470" spans="1:9" x14ac:dyDescent="0.45">
      <c r="A470" t="s">
        <v>241</v>
      </c>
      <c r="B470">
        <v>5</v>
      </c>
      <c r="C470">
        <v>2010</v>
      </c>
      <c r="D470" s="1">
        <f>INDEX(LP!$D$8:$AC$37,MATCH(まとめ!B470,LP!$A$8:$A$36,0),MATCH(まとめ!C470,LP!$D$7:$AC$7,0))</f>
        <v>4682.6979511822183</v>
      </c>
      <c r="E470" s="1">
        <f>INDEX(K!$D$8:$AC$37,MATCH(まとめ!B470,K!$A$8:$A$36,0),MATCH(まとめ!C470,K!$D$7:$AC$7,0))</f>
        <v>56.6</v>
      </c>
      <c r="F470" s="1">
        <f ca="1">INDEX(NET!$D$8:$AC$37,MATCH(まとめ!B470,NET!$A$8:$A$36,0),MATCH(まとめ!C470,NET!$D$7:$AC$7,0))</f>
        <v>923.07223092752429</v>
      </c>
      <c r="G470" s="1">
        <f>INDEX(LH!$D$8:$AC$37,MATCH(まとめ!B470,LH!$A$8:$A$36,0),MATCH(まとめ!C470,LH!$D$7:$AC$7,0))</f>
        <v>47297.520000000004</v>
      </c>
      <c r="H470" s="3"/>
      <c r="I470" s="3"/>
    </row>
    <row r="471" spans="1:9" x14ac:dyDescent="0.45">
      <c r="A471" t="s">
        <v>181</v>
      </c>
      <c r="B471">
        <v>6</v>
      </c>
      <c r="C471">
        <v>2010</v>
      </c>
      <c r="D471" s="1">
        <f>INDEX(LP!$D$8:$AC$37,MATCH(まとめ!B471,LP!$A$8:$A$36,0),MATCH(まとめ!C471,LP!$D$7:$AC$7,0))</f>
        <v>12705.931830781288</v>
      </c>
      <c r="E471" s="1">
        <f>INDEX(K!$D$8:$AC$37,MATCH(まとめ!B471,K!$A$8:$A$36,0),MATCH(まとめ!C471,K!$D$7:$AC$7,0))</f>
        <v>1027.7</v>
      </c>
      <c r="F471" s="1">
        <f ca="1">INDEX(NET!$D$8:$AC$37,MATCH(まとめ!B471,NET!$A$8:$A$36,0),MATCH(まとめ!C471,NET!$D$7:$AC$7,0))</f>
        <v>644.64447829837854</v>
      </c>
      <c r="G471" s="1">
        <f>INDEX(LH!$D$8:$AC$37,MATCH(まとめ!B471,LH!$A$8:$A$36,0),MATCH(まとめ!C471,LH!$D$7:$AC$7,0))</f>
        <v>78466.5</v>
      </c>
      <c r="H471" s="3"/>
      <c r="I471" s="3"/>
    </row>
    <row r="472" spans="1:9" x14ac:dyDescent="0.45">
      <c r="A472" t="s">
        <v>182</v>
      </c>
      <c r="B472">
        <v>7</v>
      </c>
      <c r="C472">
        <v>2010</v>
      </c>
      <c r="D472" s="1">
        <f>INDEX(LP!$D$8:$AC$37,MATCH(まとめ!B472,LP!$A$8:$A$36,0),MATCH(まとめ!C472,LP!$D$7:$AC$7,0))</f>
        <v>93436.640789260884</v>
      </c>
      <c r="E472" s="1">
        <f>INDEX(K!$D$8:$AC$37,MATCH(まとめ!B472,K!$A$8:$A$36,0),MATCH(まとめ!C472,K!$D$7:$AC$7,0))</f>
        <v>195.5</v>
      </c>
      <c r="F472" s="1">
        <f ca="1">INDEX(NET!$D$8:$AC$37,MATCH(まとめ!B472,NET!$A$8:$A$36,0),MATCH(まとめ!C472,NET!$D$7:$AC$7,0))</f>
        <v>173.00023549505335</v>
      </c>
      <c r="G472" s="1">
        <f>INDEX(LH!$D$8:$AC$37,MATCH(まとめ!B472,LH!$A$8:$A$36,0),MATCH(まとめ!C472,LH!$D$7:$AC$7,0))</f>
        <v>5935.68</v>
      </c>
      <c r="H472" s="3"/>
      <c r="I472" s="3"/>
    </row>
    <row r="473" spans="1:9" x14ac:dyDescent="0.45">
      <c r="A473" t="s">
        <v>183</v>
      </c>
      <c r="B473">
        <v>8</v>
      </c>
      <c r="C473">
        <v>2010</v>
      </c>
      <c r="D473" s="1">
        <f>INDEX(LP!$D$8:$AC$37,MATCH(まとめ!B473,LP!$A$8:$A$36,0),MATCH(まとめ!C473,LP!$D$7:$AC$7,0))</f>
        <v>4242.2849519292486</v>
      </c>
      <c r="E473" s="1">
        <f>INDEX(K!$D$8:$AC$37,MATCH(まとめ!B473,K!$A$8:$A$36,0),MATCH(まとめ!C473,K!$D$7:$AC$7,0))</f>
        <v>57.5</v>
      </c>
      <c r="F473" s="1">
        <f ca="1">INDEX(NET!$D$8:$AC$37,MATCH(まとめ!B473,NET!$A$8:$A$36,0),MATCH(まとめ!C473,NET!$D$7:$AC$7,0))</f>
        <v>960.34971028085579</v>
      </c>
      <c r="G473" s="1">
        <f>INDEX(LH!$D$8:$AC$37,MATCH(まとめ!B473,LH!$A$8:$A$36,0),MATCH(まとめ!C473,LH!$D$7:$AC$7,0))</f>
        <v>66440.61</v>
      </c>
      <c r="H473" s="3"/>
      <c r="I473" s="3"/>
    </row>
    <row r="474" spans="1:9" x14ac:dyDescent="0.45">
      <c r="A474" t="s">
        <v>184</v>
      </c>
      <c r="B474">
        <v>9</v>
      </c>
      <c r="C474">
        <v>2010</v>
      </c>
      <c r="D474" s="1">
        <f>INDEX(LP!$D$8:$AC$37,MATCH(まとめ!B474,LP!$A$8:$A$36,0),MATCH(まとめ!C474,LP!$D$7:$AC$7,0))</f>
        <v>11363.725501046756</v>
      </c>
      <c r="E474" s="1">
        <f>INDEX(K!$D$8:$AC$37,MATCH(まとめ!B474,K!$A$8:$A$36,0),MATCH(まとめ!C474,K!$D$7:$AC$7,0))</f>
        <v>185.6</v>
      </c>
      <c r="F474" s="1">
        <f ca="1">INDEX(NET!$D$8:$AC$37,MATCH(まとめ!B474,NET!$A$8:$A$36,0),MATCH(まとめ!C474,NET!$D$7:$AC$7,0))</f>
        <v>414.74257611162739</v>
      </c>
      <c r="G474" s="1">
        <f>INDEX(LH!$D$8:$AC$37,MATCH(まとめ!B474,LH!$A$8:$A$36,0),MATCH(まとめ!C474,LH!$D$7:$AC$7,0))</f>
        <v>93063.67</v>
      </c>
      <c r="H474" s="3"/>
      <c r="I474" s="3"/>
    </row>
    <row r="475" spans="1:9" x14ac:dyDescent="0.45">
      <c r="A475" t="s">
        <v>185</v>
      </c>
      <c r="B475">
        <v>10</v>
      </c>
      <c r="C475">
        <v>2010</v>
      </c>
      <c r="D475" s="1">
        <f>INDEX(LP!$D$8:$AC$37,MATCH(まとめ!B475,LP!$A$8:$A$36,0),MATCH(まとめ!C475,LP!$D$7:$AC$7,0))</f>
        <v>3006.7408126374648</v>
      </c>
      <c r="E475" s="1">
        <f>INDEX(K!$D$8:$AC$37,MATCH(まとめ!B475,K!$A$8:$A$36,0),MATCH(まとめ!C475,K!$D$7:$AC$7,0))</f>
        <v>192.1</v>
      </c>
      <c r="F475" s="1">
        <f ca="1">INDEX(NET!$D$8:$AC$37,MATCH(まとめ!B475,NET!$A$8:$A$36,0),MATCH(まとめ!C475,NET!$D$7:$AC$7,0))</f>
        <v>874.78820556607798</v>
      </c>
      <c r="G475" s="1">
        <f>INDEX(LH!$D$8:$AC$37,MATCH(まとめ!B475,LH!$A$8:$A$36,0),MATCH(まとめ!C475,LH!$D$7:$AC$7,0))</f>
        <v>168451.5</v>
      </c>
      <c r="H475" s="3"/>
      <c r="I475" s="3"/>
    </row>
    <row r="476" spans="1:9" x14ac:dyDescent="0.45">
      <c r="A476" t="s">
        <v>242</v>
      </c>
      <c r="B476">
        <v>11</v>
      </c>
      <c r="C476">
        <v>2010</v>
      </c>
      <c r="D476" s="1">
        <f>INDEX(LP!$D$8:$AC$37,MATCH(まとめ!B476,LP!$A$8:$A$36,0),MATCH(まとめ!C476,LP!$D$7:$AC$7,0))</f>
        <v>5394.5680253762021</v>
      </c>
      <c r="E476" s="1">
        <f>INDEX(K!$D$8:$AC$37,MATCH(まとめ!B476,K!$A$8:$A$36,0),MATCH(まとめ!C476,K!$D$7:$AC$7,0))</f>
        <v>795.2</v>
      </c>
      <c r="F476" s="1">
        <f ca="1">INDEX(NET!$D$8:$AC$37,MATCH(まとめ!B476,NET!$A$8:$A$36,0),MATCH(まとめ!C476,NET!$D$7:$AC$7,0))</f>
        <v>914.32431445398754</v>
      </c>
      <c r="G476" s="1">
        <f>INDEX(LH!$D$8:$AC$37,MATCH(まとめ!B476,LH!$A$8:$A$36,0),MATCH(まとめ!C476,LH!$D$7:$AC$7,0))</f>
        <v>265407.72000000003</v>
      </c>
      <c r="H476" s="3"/>
      <c r="I476" s="3"/>
    </row>
    <row r="477" spans="1:9" x14ac:dyDescent="0.45">
      <c r="A477" t="s">
        <v>243</v>
      </c>
      <c r="B477">
        <v>12</v>
      </c>
      <c r="C477">
        <v>2010</v>
      </c>
      <c r="D477" s="1">
        <f>INDEX(LP!$D$8:$AC$37,MATCH(まとめ!B477,LP!$A$8:$A$36,0),MATCH(まとめ!C477,LP!$D$7:$AC$7,0))</f>
        <v>3959.9611953823623</v>
      </c>
      <c r="E477" s="1">
        <f>INDEX(K!$D$8:$AC$37,MATCH(まとめ!B477,K!$A$8:$A$36,0),MATCH(まとめ!C477,K!$D$7:$AC$7,0))</f>
        <v>217.3</v>
      </c>
      <c r="F477" s="1">
        <f ca="1">INDEX(NET!$D$8:$AC$37,MATCH(まとめ!B477,NET!$A$8:$A$36,0),MATCH(まとめ!C477,NET!$D$7:$AC$7,0))</f>
        <v>692.41373581986693</v>
      </c>
      <c r="G477" s="1">
        <f>INDEX(LH!$D$8:$AC$37,MATCH(まとめ!B477,LH!$A$8:$A$36,0),MATCH(まとめ!C477,LH!$D$7:$AC$7,0))</f>
        <v>107925.29999999999</v>
      </c>
      <c r="H477" s="3"/>
      <c r="I477" s="3"/>
    </row>
    <row r="478" spans="1:9" x14ac:dyDescent="0.45">
      <c r="A478" t="s">
        <v>188</v>
      </c>
      <c r="B478">
        <v>13</v>
      </c>
      <c r="C478">
        <v>2010</v>
      </c>
      <c r="D478" s="1">
        <f>INDEX(LP!$D$8:$AC$37,MATCH(まとめ!B478,LP!$A$8:$A$36,0),MATCH(まとめ!C478,LP!$D$7:$AC$7,0))</f>
        <v>4822.0631659915916</v>
      </c>
      <c r="E478" s="1">
        <f>INDEX(K!$D$8:$AC$37,MATCH(まとめ!B478,K!$A$8:$A$36,0),MATCH(まとめ!C478,K!$D$7:$AC$7,0))</f>
        <v>2911.2</v>
      </c>
      <c r="F478" s="1">
        <f ca="1">INDEX(NET!$D$8:$AC$37,MATCH(まとめ!B478,NET!$A$8:$A$36,0),MATCH(まとめ!C478,NET!$D$7:$AC$7,0))</f>
        <v>918.00722555267566</v>
      </c>
      <c r="G478" s="1">
        <f>INDEX(LH!$D$8:$AC$37,MATCH(まとめ!B478,LH!$A$8:$A$36,0),MATCH(まとめ!C478,LH!$D$7:$AC$7,0))</f>
        <v>120228.62</v>
      </c>
      <c r="H478" s="3"/>
      <c r="I478" s="3"/>
    </row>
    <row r="479" spans="1:9" x14ac:dyDescent="0.45">
      <c r="A479" t="s">
        <v>244</v>
      </c>
      <c r="B479">
        <v>14</v>
      </c>
      <c r="C479">
        <v>2010</v>
      </c>
      <c r="D479" s="1">
        <f>INDEX(LP!$D$8:$AC$37,MATCH(まとめ!B479,LP!$A$8:$A$36,0),MATCH(まとめ!C479,LP!$D$7:$AC$7,0))</f>
        <v>8585.295000746044</v>
      </c>
      <c r="E479" s="1">
        <f>INDEX(K!$D$8:$AC$37,MATCH(まとめ!B479,K!$A$8:$A$36,0),MATCH(まとめ!C479,K!$D$7:$AC$7,0))</f>
        <v>139</v>
      </c>
      <c r="F479" s="1">
        <f ca="1">INDEX(NET!$D$8:$AC$37,MATCH(まとめ!B479,NET!$A$8:$A$36,0),MATCH(まとめ!C479,NET!$D$7:$AC$7,0))</f>
        <v>981.87919468569885</v>
      </c>
      <c r="G479" s="1">
        <f>INDEX(LH!$D$8:$AC$37,MATCH(まとめ!B479,LH!$A$8:$A$36,0),MATCH(まとめ!C479,LH!$D$7:$AC$7,0))</f>
        <v>48991.909999999996</v>
      </c>
      <c r="H479" s="3"/>
      <c r="I479" s="3"/>
    </row>
    <row r="480" spans="1:9" x14ac:dyDescent="0.45">
      <c r="A480" t="s">
        <v>190</v>
      </c>
      <c r="B480">
        <v>15</v>
      </c>
      <c r="C480">
        <v>2010</v>
      </c>
      <c r="D480" s="1">
        <f>INDEX(LP!$D$8:$AC$37,MATCH(まとめ!B480,LP!$A$8:$A$36,0),MATCH(まとめ!C480,LP!$D$7:$AC$7,0))</f>
        <v>7283.6197667137485</v>
      </c>
      <c r="E480" s="1">
        <f>INDEX(K!$D$8:$AC$37,MATCH(まとめ!B480,K!$A$8:$A$36,0),MATCH(まとめ!C480,K!$D$7:$AC$7,0))</f>
        <v>590.9</v>
      </c>
      <c r="F480" s="1">
        <f ca="1">INDEX(NET!$D$8:$AC$37,MATCH(まとめ!B480,NET!$A$8:$A$36,0),MATCH(まとめ!C480,NET!$D$7:$AC$7,0))</f>
        <v>563.94841333790771</v>
      </c>
      <c r="G480" s="1">
        <f>INDEX(LH!$D$8:$AC$37,MATCH(まとめ!B480,LH!$A$8:$A$36,0),MATCH(まとめ!C480,LH!$D$7:$AC$7,0))</f>
        <v>244084.68000000002</v>
      </c>
      <c r="H480" s="3"/>
      <c r="I480" s="3"/>
    </row>
    <row r="481" spans="1:9" x14ac:dyDescent="0.45">
      <c r="A481" t="s">
        <v>245</v>
      </c>
      <c r="B481">
        <v>16</v>
      </c>
      <c r="C481">
        <v>2010</v>
      </c>
      <c r="D481" s="1">
        <f>INDEX(LP!$D$8:$AC$37,MATCH(まとめ!B481,LP!$A$8:$A$36,0),MATCH(まとめ!C481,LP!$D$7:$AC$7,0))</f>
        <v>2164.1649459577111</v>
      </c>
      <c r="E481" s="1">
        <f>INDEX(K!$D$8:$AC$37,MATCH(まとめ!B481,K!$A$8:$A$36,0),MATCH(まとめ!C481,K!$D$7:$AC$7,0))</f>
        <v>732.6</v>
      </c>
      <c r="F481" s="1">
        <f ca="1">INDEX(NET!$D$8:$AC$37,MATCH(まとめ!B481,NET!$A$8:$A$36,0),MATCH(まとめ!C481,NET!$D$7:$AC$7,0))</f>
        <v>1036.9692720071789</v>
      </c>
      <c r="G481" s="1">
        <f>INDEX(LH!$D$8:$AC$37,MATCH(まとめ!B481,LH!$A$8:$A$36,0),MATCH(まとめ!C481,LH!$D$7:$AC$7,0))</f>
        <v>343656.80000000005</v>
      </c>
      <c r="H481" s="3"/>
      <c r="I481" s="3"/>
    </row>
    <row r="482" spans="1:9" x14ac:dyDescent="0.45">
      <c r="A482" t="s">
        <v>246</v>
      </c>
      <c r="B482">
        <v>17</v>
      </c>
      <c r="C482">
        <v>2010</v>
      </c>
      <c r="D482" s="1">
        <f>INDEX(LP!$D$8:$AC$37,MATCH(まとめ!B482,LP!$A$8:$A$36,0),MATCH(まとめ!C482,LP!$D$7:$AC$7,0))</f>
        <v>15671.439869309866</v>
      </c>
      <c r="E482" s="1">
        <f>INDEX(K!$D$8:$AC$37,MATCH(まとめ!B482,K!$A$8:$A$36,0),MATCH(まとめ!C482,K!$D$7:$AC$7,0))</f>
        <v>269.89999999999998</v>
      </c>
      <c r="F482" s="1">
        <f ca="1">INDEX(NET!$D$8:$AC$37,MATCH(まとめ!B482,NET!$A$8:$A$36,0),MATCH(まとめ!C482,NET!$D$7:$AC$7,0))</f>
        <v>887.65637259649804</v>
      </c>
      <c r="G482" s="1">
        <f>INDEX(LH!$D$8:$AC$37,MATCH(まとめ!B482,LH!$A$8:$A$36,0),MATCH(まとめ!C482,LH!$D$7:$AC$7,0))</f>
        <v>114977.31</v>
      </c>
      <c r="H482" s="3"/>
      <c r="I482" s="3"/>
    </row>
    <row r="483" spans="1:9" x14ac:dyDescent="0.45">
      <c r="A483" t="s">
        <v>193</v>
      </c>
      <c r="B483">
        <v>18</v>
      </c>
      <c r="C483">
        <v>2010</v>
      </c>
      <c r="D483" s="1">
        <f>INDEX(LP!$D$8:$AC$37,MATCH(まとめ!B483,LP!$A$8:$A$36,0),MATCH(まとめ!C483,LP!$D$7:$AC$7,0))</f>
        <v>2382.0418197100262</v>
      </c>
      <c r="E483" s="1">
        <f>INDEX(K!$D$8:$AC$37,MATCH(まとめ!B483,K!$A$8:$A$36,0),MATCH(まとめ!C483,K!$D$7:$AC$7,0))</f>
        <v>462.8</v>
      </c>
      <c r="F483" s="1">
        <f ca="1">INDEX(NET!$D$8:$AC$37,MATCH(まとめ!B483,NET!$A$8:$A$36,0),MATCH(まとめ!C483,NET!$D$7:$AC$7,0))</f>
        <v>1177.1574737268259</v>
      </c>
      <c r="G483" s="1">
        <f>INDEX(LH!$D$8:$AC$37,MATCH(まとめ!B483,LH!$A$8:$A$36,0),MATCH(まとめ!C483,LH!$D$7:$AC$7,0))</f>
        <v>1028227.1200000001</v>
      </c>
      <c r="H483" s="3"/>
      <c r="I483" s="3"/>
    </row>
    <row r="484" spans="1:9" x14ac:dyDescent="0.45">
      <c r="A484" t="s">
        <v>194</v>
      </c>
      <c r="B484">
        <v>19</v>
      </c>
      <c r="C484">
        <v>2010</v>
      </c>
      <c r="D484" s="1">
        <f>INDEX(LP!$D$8:$AC$37,MATCH(まとめ!B484,LP!$A$8:$A$36,0),MATCH(まとめ!C484,LP!$D$7:$AC$7,0))</f>
        <v>3562.0462191522247</v>
      </c>
      <c r="E484" s="1">
        <f>INDEX(K!$D$8:$AC$37,MATCH(まとめ!B484,K!$A$8:$A$36,0),MATCH(まとめ!C484,K!$D$7:$AC$7,0))</f>
        <v>3612.9</v>
      </c>
      <c r="F484" s="1">
        <f ca="1">INDEX(NET!$D$8:$AC$37,MATCH(まとめ!B484,NET!$A$8:$A$36,0),MATCH(まとめ!C484,NET!$D$7:$AC$7,0))</f>
        <v>1617.214161900969</v>
      </c>
      <c r="G484" s="1">
        <f>INDEX(LH!$D$8:$AC$37,MATCH(まとめ!B484,LH!$A$8:$A$36,0),MATCH(まとめ!C484,LH!$D$7:$AC$7,0))</f>
        <v>1922271.52</v>
      </c>
      <c r="H484" s="3"/>
      <c r="I484" s="3"/>
    </row>
    <row r="485" spans="1:9" x14ac:dyDescent="0.45">
      <c r="A485" t="s">
        <v>195</v>
      </c>
      <c r="B485">
        <v>20</v>
      </c>
      <c r="C485">
        <v>2010</v>
      </c>
      <c r="D485" s="1">
        <f>INDEX(LP!$D$8:$AC$37,MATCH(まとめ!B485,LP!$A$8:$A$36,0),MATCH(まとめ!C485,LP!$D$7:$AC$7,0))</f>
        <v>3410.4777302856464</v>
      </c>
      <c r="E485" s="1">
        <f>INDEX(K!$D$8:$AC$37,MATCH(まとめ!B485,K!$A$8:$A$36,0),MATCH(まとめ!C485,K!$D$7:$AC$7,0))</f>
        <v>1148.4000000000001</v>
      </c>
      <c r="F485" s="1">
        <f ca="1">INDEX(NET!$D$8:$AC$37,MATCH(まとめ!B485,NET!$A$8:$A$36,0),MATCH(まとめ!C485,NET!$D$7:$AC$7,0))</f>
        <v>984.87622059300668</v>
      </c>
      <c r="G485" s="1">
        <f>INDEX(LH!$D$8:$AC$37,MATCH(まとめ!B485,LH!$A$8:$A$36,0),MATCH(まとめ!C485,LH!$D$7:$AC$7,0))</f>
        <v>804849.12000000011</v>
      </c>
      <c r="H485" s="3"/>
      <c r="I485" s="3"/>
    </row>
    <row r="486" spans="1:9" x14ac:dyDescent="0.45">
      <c r="A486" t="s">
        <v>247</v>
      </c>
      <c r="B486">
        <v>21</v>
      </c>
      <c r="C486">
        <v>2010</v>
      </c>
      <c r="D486" s="1">
        <f>INDEX(LP!$D$8:$AC$37,MATCH(まとめ!B486,LP!$A$8:$A$36,0),MATCH(まとめ!C486,LP!$D$7:$AC$7,0))</f>
        <v>2514.5221092017241</v>
      </c>
      <c r="E486" s="1">
        <f>INDEX(K!$D$8:$AC$37,MATCH(まとめ!B486,K!$A$8:$A$36,0),MATCH(まとめ!C486,K!$D$7:$AC$7,0))</f>
        <v>589.29999999999995</v>
      </c>
      <c r="F486" s="1">
        <f ca="1">INDEX(NET!$D$8:$AC$37,MATCH(まとめ!B486,NET!$A$8:$A$36,0),MATCH(まとめ!C486,NET!$D$7:$AC$7,0))</f>
        <v>1408.4676383433896</v>
      </c>
      <c r="G486" s="1">
        <f>INDEX(LH!$D$8:$AC$37,MATCH(まとめ!B486,LH!$A$8:$A$36,0),MATCH(まとめ!C486,LH!$D$7:$AC$7,0))</f>
        <v>520146.55000000005</v>
      </c>
      <c r="H486" s="3"/>
      <c r="I486" s="3"/>
    </row>
    <row r="487" spans="1:9" x14ac:dyDescent="0.45">
      <c r="A487" t="s">
        <v>248</v>
      </c>
      <c r="B487">
        <v>22</v>
      </c>
      <c r="C487">
        <v>2010</v>
      </c>
      <c r="D487" s="1">
        <f>INDEX(LP!$D$8:$AC$37,MATCH(まとめ!B487,LP!$A$8:$A$36,0),MATCH(まとめ!C487,LP!$D$7:$AC$7,0))</f>
        <v>7676.0944848805639</v>
      </c>
      <c r="E487" s="1">
        <f>INDEX(K!$D$8:$AC$37,MATCH(まとめ!B487,K!$A$8:$A$36,0),MATCH(まとめ!C487,K!$D$7:$AC$7,0))</f>
        <v>5394.2</v>
      </c>
      <c r="F487" s="1">
        <f ca="1">INDEX(NET!$D$8:$AC$37,MATCH(まとめ!B487,NET!$A$8:$A$36,0),MATCH(まとめ!C487,NET!$D$7:$AC$7,0))</f>
        <v>917.92938762046947</v>
      </c>
      <c r="G487" s="1">
        <f>INDEX(LH!$D$8:$AC$37,MATCH(まとめ!B487,LH!$A$8:$A$36,0),MATCH(まとめ!C487,LH!$D$7:$AC$7,0))</f>
        <v>322918.12</v>
      </c>
      <c r="H487" s="3"/>
      <c r="I487" s="3"/>
    </row>
    <row r="488" spans="1:9" x14ac:dyDescent="0.45">
      <c r="A488" t="s">
        <v>198</v>
      </c>
      <c r="B488">
        <v>23</v>
      </c>
      <c r="C488">
        <v>2010</v>
      </c>
      <c r="D488" s="1">
        <f>INDEX(LP!$D$8:$AC$37,MATCH(まとめ!B488,LP!$A$8:$A$36,0),MATCH(まとめ!C488,LP!$D$7:$AC$7,0))</f>
        <v>6817.0635863724874</v>
      </c>
      <c r="E488" s="1">
        <f>INDEX(K!$D$8:$AC$37,MATCH(まとめ!B488,K!$A$8:$A$36,0),MATCH(まとめ!C488,K!$D$7:$AC$7,0))</f>
        <v>5114.6000000000004</v>
      </c>
      <c r="F488" s="1">
        <f ca="1">INDEX(NET!$D$8:$AC$37,MATCH(まとめ!B488,NET!$A$8:$A$36,0),MATCH(まとめ!C488,NET!$D$7:$AC$7,0))</f>
        <v>1762.7216317943457</v>
      </c>
      <c r="G488" s="1">
        <f>INDEX(LH!$D$8:$AC$37,MATCH(まとめ!B488,LH!$A$8:$A$36,0),MATCH(まとめ!C488,LH!$D$7:$AC$7,0))</f>
        <v>300515.02</v>
      </c>
      <c r="H488" s="3"/>
      <c r="I488" s="3"/>
    </row>
    <row r="489" spans="1:9" x14ac:dyDescent="0.45">
      <c r="A489" t="s">
        <v>199</v>
      </c>
      <c r="B489">
        <v>24</v>
      </c>
      <c r="C489">
        <v>2010</v>
      </c>
      <c r="D489" s="1">
        <f>INDEX(LP!$D$8:$AC$37,MATCH(まとめ!B489,LP!$A$8:$A$36,0),MATCH(まとめ!C489,LP!$D$7:$AC$7,0))</f>
        <v>33950.881225440768</v>
      </c>
      <c r="E489" s="1">
        <f>INDEX(K!$D$8:$AC$37,MATCH(まとめ!B489,K!$A$8:$A$36,0),MATCH(まとめ!C489,K!$D$7:$AC$7,0))</f>
        <v>263.7</v>
      </c>
      <c r="F489" s="1">
        <f ca="1">INDEX(NET!$D$8:$AC$37,MATCH(まとめ!B489,NET!$A$8:$A$36,0),MATCH(まとめ!C489,NET!$D$7:$AC$7,0))</f>
        <v>3099.6133117169761</v>
      </c>
      <c r="G489" s="1">
        <f>INDEX(LH!$D$8:$AC$37,MATCH(まとめ!B489,LH!$A$8:$A$36,0),MATCH(まとめ!C489,LH!$D$7:$AC$7,0))</f>
        <v>178794.77000000002</v>
      </c>
      <c r="H489" s="3"/>
      <c r="I489" s="3"/>
    </row>
    <row r="490" spans="1:9" x14ac:dyDescent="0.45">
      <c r="A490" t="s">
        <v>200</v>
      </c>
      <c r="B490">
        <v>25</v>
      </c>
      <c r="C490">
        <v>2010</v>
      </c>
      <c r="D490" s="1">
        <f>INDEX(LP!$D$8:$AC$37,MATCH(まとめ!B490,LP!$A$8:$A$36,0),MATCH(まとめ!C490,LP!$D$7:$AC$7,0))</f>
        <v>3271.8090055771227</v>
      </c>
      <c r="E490" s="1">
        <f>INDEX(K!$D$8:$AC$37,MATCH(まとめ!B490,K!$A$8:$A$36,0),MATCH(まとめ!C490,K!$D$7:$AC$7,0))</f>
        <v>1547.9</v>
      </c>
      <c r="F490" s="1">
        <f ca="1">INDEX(NET!$D$8:$AC$37,MATCH(まとめ!B490,NET!$A$8:$A$36,0),MATCH(まとめ!C490,NET!$D$7:$AC$7,0))</f>
        <v>1964.2109009492365</v>
      </c>
      <c r="G490" s="1">
        <f>INDEX(LH!$D$8:$AC$37,MATCH(まとめ!B490,LH!$A$8:$A$36,0),MATCH(まとめ!C490,LH!$D$7:$AC$7,0))</f>
        <v>1166327.25</v>
      </c>
      <c r="H490" s="3"/>
      <c r="I490" s="3"/>
    </row>
    <row r="491" spans="1:9" x14ac:dyDescent="0.45">
      <c r="A491" t="s">
        <v>249</v>
      </c>
      <c r="B491">
        <v>26</v>
      </c>
      <c r="C491">
        <v>2010</v>
      </c>
      <c r="D491" s="1">
        <f>INDEX(LP!$D$8:$AC$37,MATCH(まとめ!B491,LP!$A$8:$A$36,0),MATCH(まとめ!C491,LP!$D$7:$AC$7,0))</f>
        <v>7454.6865814158828</v>
      </c>
      <c r="E491" s="1">
        <f>INDEX(K!$D$8:$AC$37,MATCH(まとめ!B491,K!$A$8:$A$36,0),MATCH(まとめ!C491,K!$D$7:$AC$7,0))</f>
        <v>1043.4000000000001</v>
      </c>
      <c r="F491" s="1">
        <f ca="1">INDEX(NET!$D$8:$AC$37,MATCH(まとめ!B491,NET!$A$8:$A$36,0),MATCH(まとめ!C491,NET!$D$7:$AC$7,0))</f>
        <v>2200.9126125284147</v>
      </c>
      <c r="G491" s="1">
        <f>INDEX(LH!$D$8:$AC$37,MATCH(まとめ!B491,LH!$A$8:$A$36,0),MATCH(まとめ!C491,LH!$D$7:$AC$7,0))</f>
        <v>350709.58</v>
      </c>
      <c r="H491" s="3"/>
      <c r="I491" s="3"/>
    </row>
    <row r="492" spans="1:9" x14ac:dyDescent="0.45">
      <c r="A492" t="s">
        <v>250</v>
      </c>
      <c r="B492">
        <v>27</v>
      </c>
      <c r="C492">
        <v>2010</v>
      </c>
      <c r="D492" s="1">
        <f>INDEX(LP!$D$8:$AC$37,MATCH(まとめ!B492,LP!$A$8:$A$36,0),MATCH(まとめ!C492,LP!$D$7:$AC$7,0))</f>
        <v>6346.4968260900905</v>
      </c>
      <c r="E492" s="1">
        <f>INDEX(K!$D$8:$AC$37,MATCH(まとめ!B492,K!$A$8:$A$36,0),MATCH(まとめ!C492,K!$D$7:$AC$7,0))</f>
        <v>744.8</v>
      </c>
      <c r="F492" s="1">
        <f ca="1">INDEX(NET!$D$8:$AC$37,MATCH(まとめ!B492,NET!$A$8:$A$36,0),MATCH(まとめ!C492,NET!$D$7:$AC$7,0))</f>
        <v>1790.7742785640319</v>
      </c>
      <c r="G492" s="1">
        <f>INDEX(LH!$D$8:$AC$37,MATCH(まとめ!B492,LH!$A$8:$A$36,0),MATCH(まとめ!C492,LH!$D$7:$AC$7,0))</f>
        <v>294786.25</v>
      </c>
      <c r="H492" s="3"/>
      <c r="I492" s="3"/>
    </row>
    <row r="493" spans="1:9" x14ac:dyDescent="0.45">
      <c r="A493" t="s">
        <v>251</v>
      </c>
      <c r="B493">
        <v>28</v>
      </c>
      <c r="C493">
        <v>2010</v>
      </c>
      <c r="D493" s="1">
        <f>INDEX(LP!$D$8:$AC$37,MATCH(まとめ!B493,LP!$A$8:$A$36,0),MATCH(まとめ!C493,LP!$D$7:$AC$7,0))</f>
        <v>3012.6873713062796</v>
      </c>
      <c r="E493" s="1">
        <f>INDEX(K!$D$8:$AC$37,MATCH(まとめ!B493,K!$A$8:$A$36,0),MATCH(まとめ!C493,K!$D$7:$AC$7,0))</f>
        <v>1170.4000000000001</v>
      </c>
      <c r="F493" s="1">
        <f ca="1">INDEX(NET!$D$8:$AC$37,MATCH(まとめ!B493,NET!$A$8:$A$36,0),MATCH(まとめ!C493,NET!$D$7:$AC$7,0))</f>
        <v>1509.6775101481685</v>
      </c>
      <c r="G493" s="1">
        <f>INDEX(LH!$D$8:$AC$37,MATCH(まとめ!B493,LH!$A$8:$A$36,0),MATCH(まとめ!C493,LH!$D$7:$AC$7,0))</f>
        <v>1119047.4099999999</v>
      </c>
      <c r="H493" s="3"/>
      <c r="I493" s="3"/>
    </row>
    <row r="494" spans="1:9" x14ac:dyDescent="0.45">
      <c r="A494" t="s">
        <v>204</v>
      </c>
      <c r="B494">
        <v>29</v>
      </c>
      <c r="C494">
        <v>2010</v>
      </c>
      <c r="D494" s="1">
        <f>INDEX(LP!$D$8:$AC$37,MATCH(まとめ!B494,LP!$A$8:$A$36,0),MATCH(まとめ!C494,LP!$D$7:$AC$7,0))</f>
        <v>2561.6258426292798</v>
      </c>
      <c r="E494" s="1">
        <f>INDEX(K!$D$8:$AC$37,MATCH(まとめ!B494,K!$A$8:$A$36,0),MATCH(まとめ!C494,K!$D$7:$AC$7,0))</f>
        <v>493.2</v>
      </c>
      <c r="F494" s="1">
        <f ca="1">INDEX(NET!$D$8:$AC$37,MATCH(まとめ!B494,NET!$A$8:$A$36,0),MATCH(まとめ!C494,NET!$D$7:$AC$7,0))</f>
        <v>1461.2752750926345</v>
      </c>
      <c r="G494" s="1">
        <f>INDEX(LH!$D$8:$AC$37,MATCH(まとめ!B494,LH!$A$8:$A$36,0),MATCH(まとめ!C494,LH!$D$7:$AC$7,0))</f>
        <v>950263.68</v>
      </c>
      <c r="H494" s="3"/>
      <c r="I494" s="3"/>
    </row>
    <row r="495" spans="1:9" x14ac:dyDescent="0.45">
      <c r="A495" t="s">
        <v>176</v>
      </c>
      <c r="B495">
        <v>1</v>
      </c>
      <c r="C495">
        <v>2011</v>
      </c>
      <c r="D495" s="1">
        <f>INDEX(LP!$D$8:$AC$37,MATCH(まとめ!B495,LP!$A$8:$A$36,0),MATCH(まとめ!C495,LP!$D$7:$AC$7,0))</f>
        <v>1210.862904221623</v>
      </c>
      <c r="E495" s="1">
        <f>INDEX(K!$D$8:$AC$37,MATCH(まとめ!B495,K!$A$8:$A$36,0),MATCH(まとめ!C495,K!$D$7:$AC$7,0))</f>
        <v>160.80000000000001</v>
      </c>
      <c r="F495" s="1">
        <f ca="1">INDEX(NET!$D$8:$AC$37,MATCH(まとめ!B495,NET!$A$8:$A$36,0),MATCH(まとめ!C495,NET!$D$7:$AC$7,0))</f>
        <v>980.88103884310215</v>
      </c>
      <c r="G495" s="1">
        <f>INDEX(LH!$D$8:$AC$37,MATCH(まとめ!B495,LH!$A$8:$A$36,0),MATCH(まとめ!C495,LH!$D$7:$AC$7,0))</f>
        <v>522346.5</v>
      </c>
      <c r="H495" s="3"/>
      <c r="I495" s="3"/>
    </row>
    <row r="496" spans="1:9" x14ac:dyDescent="0.45">
      <c r="A496" t="s">
        <v>177</v>
      </c>
      <c r="B496">
        <v>2</v>
      </c>
      <c r="C496">
        <v>2011</v>
      </c>
      <c r="D496" s="1">
        <f>INDEX(LP!$D$8:$AC$37,MATCH(まとめ!B496,LP!$A$8:$A$36,0),MATCH(まとめ!C496,LP!$D$7:$AC$7,0))</f>
        <v>4894.1915411933896</v>
      </c>
      <c r="E496" s="1">
        <f>INDEX(K!$D$8:$AC$37,MATCH(まとめ!B496,K!$A$8:$A$36,0),MATCH(まとめ!C496,K!$D$7:$AC$7,0))</f>
        <v>10.4</v>
      </c>
      <c r="F496" s="1">
        <f ca="1">INDEX(NET!$D$8:$AC$37,MATCH(まとめ!B496,NET!$A$8:$A$36,0),MATCH(まとめ!C496,NET!$D$7:$AC$7,0))</f>
        <v>1465.9530627318009</v>
      </c>
      <c r="G496" s="1">
        <f>INDEX(LH!$D$8:$AC$37,MATCH(まとめ!B496,LH!$A$8:$A$36,0),MATCH(まとめ!C496,LH!$D$7:$AC$7,0))</f>
        <v>8177.04</v>
      </c>
      <c r="H496" s="3"/>
      <c r="I496" s="3"/>
    </row>
    <row r="497" spans="1:9" x14ac:dyDescent="0.45">
      <c r="A497" t="s">
        <v>178</v>
      </c>
      <c r="B497">
        <v>3</v>
      </c>
      <c r="C497">
        <v>2011</v>
      </c>
      <c r="D497" s="1">
        <f>INDEX(LP!$D$8:$AC$37,MATCH(まとめ!B497,LP!$A$8:$A$36,0),MATCH(まとめ!C497,LP!$D$7:$AC$7,0))</f>
        <v>4264.6868934153708</v>
      </c>
      <c r="E497" s="1">
        <f>INDEX(K!$D$8:$AC$37,MATCH(まとめ!B497,K!$A$8:$A$36,0),MATCH(まとめ!C497,K!$D$7:$AC$7,0))</f>
        <v>396.5</v>
      </c>
      <c r="F497" s="1">
        <f ca="1">INDEX(NET!$D$8:$AC$37,MATCH(まとめ!B497,NET!$A$8:$A$36,0),MATCH(まとめ!C497,NET!$D$7:$AC$7,0))</f>
        <v>882.79619202514561</v>
      </c>
      <c r="G497" s="1">
        <f>INDEX(LH!$D$8:$AC$37,MATCH(まとめ!B497,LH!$A$8:$A$36,0),MATCH(まとめ!C497,LH!$D$7:$AC$7,0))</f>
        <v>285770.10000000003</v>
      </c>
      <c r="H497" s="3"/>
      <c r="I497" s="3"/>
    </row>
    <row r="498" spans="1:9" x14ac:dyDescent="0.45">
      <c r="A498" t="s">
        <v>240</v>
      </c>
      <c r="B498">
        <v>4</v>
      </c>
      <c r="C498">
        <v>2011</v>
      </c>
      <c r="D498" s="1">
        <f>INDEX(LP!$D$8:$AC$37,MATCH(まとめ!B498,LP!$A$8:$A$36,0),MATCH(まとめ!C498,LP!$D$7:$AC$7,0))</f>
        <v>1542.5037225385488</v>
      </c>
      <c r="E498" s="1">
        <f>INDEX(K!$D$8:$AC$37,MATCH(まとめ!B498,K!$A$8:$A$36,0),MATCH(まとめ!C498,K!$D$7:$AC$7,0))</f>
        <v>127.9</v>
      </c>
      <c r="F498" s="1">
        <f ca="1">INDEX(NET!$D$8:$AC$37,MATCH(まとめ!B498,NET!$A$8:$A$36,0),MATCH(まとめ!C498,NET!$D$7:$AC$7,0))</f>
        <v>959.48032269290229</v>
      </c>
      <c r="G498" s="1">
        <f>INDEX(LH!$D$8:$AC$37,MATCH(まとめ!B498,LH!$A$8:$A$36,0),MATCH(まとめ!C498,LH!$D$7:$AC$7,0))</f>
        <v>97030.56</v>
      </c>
      <c r="H498" s="3"/>
      <c r="I498" s="3"/>
    </row>
    <row r="499" spans="1:9" x14ac:dyDescent="0.45">
      <c r="A499" t="s">
        <v>241</v>
      </c>
      <c r="B499">
        <v>5</v>
      </c>
      <c r="C499">
        <v>2011</v>
      </c>
      <c r="D499" s="1">
        <f>INDEX(LP!$D$8:$AC$37,MATCH(まとめ!B499,LP!$A$8:$A$36,0),MATCH(まとめ!C499,LP!$D$7:$AC$7,0))</f>
        <v>4449.5485941747984</v>
      </c>
      <c r="E499" s="1">
        <f>INDEX(K!$D$8:$AC$37,MATCH(まとめ!B499,K!$A$8:$A$36,0),MATCH(まとめ!C499,K!$D$7:$AC$7,0))</f>
        <v>54.9</v>
      </c>
      <c r="F499" s="1">
        <f ca="1">INDEX(NET!$D$8:$AC$37,MATCH(まとめ!B499,NET!$A$8:$A$36,0),MATCH(まとめ!C499,NET!$D$7:$AC$7,0))</f>
        <v>930.15425431522442</v>
      </c>
      <c r="G499" s="1">
        <f>INDEX(LH!$D$8:$AC$37,MATCH(まとめ!B499,LH!$A$8:$A$36,0),MATCH(まとめ!C499,LH!$D$7:$AC$7,0))</f>
        <v>49449.96</v>
      </c>
      <c r="H499" s="3"/>
      <c r="I499" s="3"/>
    </row>
    <row r="500" spans="1:9" x14ac:dyDescent="0.45">
      <c r="A500" t="s">
        <v>181</v>
      </c>
      <c r="B500">
        <v>6</v>
      </c>
      <c r="C500">
        <v>2011</v>
      </c>
      <c r="D500" s="1">
        <f>INDEX(LP!$D$8:$AC$37,MATCH(まとめ!B500,LP!$A$8:$A$36,0),MATCH(まとめ!C500,LP!$D$7:$AC$7,0))</f>
        <v>12573.401353205001</v>
      </c>
      <c r="E500" s="1">
        <f>INDEX(K!$D$8:$AC$37,MATCH(まとめ!B500,K!$A$8:$A$36,0),MATCH(まとめ!C500,K!$D$7:$AC$7,0))</f>
        <v>1007.1</v>
      </c>
      <c r="F500" s="1">
        <f ca="1">INDEX(NET!$D$8:$AC$37,MATCH(まとめ!B500,NET!$A$8:$A$36,0),MATCH(まとめ!C500,NET!$D$7:$AC$7,0))</f>
        <v>645.40065653102693</v>
      </c>
      <c r="G500" s="1">
        <f>INDEX(LH!$D$8:$AC$37,MATCH(まとめ!B500,LH!$A$8:$A$36,0),MATCH(まとめ!C500,LH!$D$7:$AC$7,0))</f>
        <v>77859.599999999991</v>
      </c>
      <c r="H500" s="3"/>
      <c r="I500" s="3"/>
    </row>
    <row r="501" spans="1:9" x14ac:dyDescent="0.45">
      <c r="A501" t="s">
        <v>182</v>
      </c>
      <c r="B501">
        <v>7</v>
      </c>
      <c r="C501">
        <v>2011</v>
      </c>
      <c r="D501" s="1">
        <f>INDEX(LP!$D$8:$AC$37,MATCH(まとめ!B501,LP!$A$8:$A$36,0),MATCH(まとめ!C501,LP!$D$7:$AC$7,0))</f>
        <v>86418.774948753911</v>
      </c>
      <c r="E501" s="1">
        <f>INDEX(K!$D$8:$AC$37,MATCH(まとめ!B501,K!$A$8:$A$36,0),MATCH(まとめ!C501,K!$D$7:$AC$7,0))</f>
        <v>191.7</v>
      </c>
      <c r="F501" s="1">
        <f ca="1">INDEX(NET!$D$8:$AC$37,MATCH(まとめ!B501,NET!$A$8:$A$36,0),MATCH(まとめ!C501,NET!$D$7:$AC$7,0))</f>
        <v>172.44900675675763</v>
      </c>
      <c r="G501" s="1">
        <f>INDEX(LH!$D$8:$AC$37,MATCH(まとめ!B501,LH!$A$8:$A$36,0),MATCH(まとめ!C501,LH!$D$7:$AC$7,0))</f>
        <v>5932.16</v>
      </c>
      <c r="H501" s="3"/>
      <c r="I501" s="3"/>
    </row>
    <row r="502" spans="1:9" x14ac:dyDescent="0.45">
      <c r="A502" t="s">
        <v>183</v>
      </c>
      <c r="B502">
        <v>8</v>
      </c>
      <c r="C502">
        <v>2011</v>
      </c>
      <c r="D502" s="1">
        <f>INDEX(LP!$D$8:$AC$37,MATCH(まとめ!B502,LP!$A$8:$A$36,0),MATCH(まとめ!C502,LP!$D$7:$AC$7,0))</f>
        <v>4630.5379818921238</v>
      </c>
      <c r="E502" s="1">
        <f>INDEX(K!$D$8:$AC$37,MATCH(まとめ!B502,K!$A$8:$A$36,0),MATCH(まとめ!C502,K!$D$7:$AC$7,0))</f>
        <v>56</v>
      </c>
      <c r="F502" s="1">
        <f ca="1">INDEX(NET!$D$8:$AC$37,MATCH(まとめ!B502,NET!$A$8:$A$36,0),MATCH(まとめ!C502,NET!$D$7:$AC$7,0))</f>
        <v>958.31394330500927</v>
      </c>
      <c r="G502" s="1">
        <f>INDEX(LH!$D$8:$AC$37,MATCH(まとめ!B502,LH!$A$8:$A$36,0),MATCH(まとめ!C502,LH!$D$7:$AC$7,0))</f>
        <v>65849.8</v>
      </c>
      <c r="H502" s="3"/>
      <c r="I502" s="3"/>
    </row>
    <row r="503" spans="1:9" x14ac:dyDescent="0.45">
      <c r="A503" t="s">
        <v>184</v>
      </c>
      <c r="B503">
        <v>9</v>
      </c>
      <c r="C503">
        <v>2011</v>
      </c>
      <c r="D503" s="1">
        <f>INDEX(LP!$D$8:$AC$37,MATCH(まとめ!B503,LP!$A$8:$A$36,0),MATCH(まとめ!C503,LP!$D$7:$AC$7,0))</f>
        <v>9129.6882947219474</v>
      </c>
      <c r="E503" s="1">
        <f>INDEX(K!$D$8:$AC$37,MATCH(まとめ!B503,K!$A$8:$A$36,0),MATCH(まとめ!C503,K!$D$7:$AC$7,0))</f>
        <v>180.7</v>
      </c>
      <c r="F503" s="1">
        <f ca="1">INDEX(NET!$D$8:$AC$37,MATCH(まとめ!B503,NET!$A$8:$A$36,0),MATCH(まとめ!C503,NET!$D$7:$AC$7,0))</f>
        <v>418.8482545862912</v>
      </c>
      <c r="G503" s="1">
        <f>INDEX(LH!$D$8:$AC$37,MATCH(まとめ!B503,LH!$A$8:$A$36,0),MATCH(まとめ!C503,LH!$D$7:$AC$7,0))</f>
        <v>96830.25</v>
      </c>
      <c r="H503" s="3"/>
      <c r="I503" s="3"/>
    </row>
    <row r="504" spans="1:9" x14ac:dyDescent="0.45">
      <c r="A504" t="s">
        <v>185</v>
      </c>
      <c r="B504">
        <v>10</v>
      </c>
      <c r="C504">
        <v>2011</v>
      </c>
      <c r="D504" s="1">
        <f>INDEX(LP!$D$8:$AC$37,MATCH(まとめ!B504,LP!$A$8:$A$36,0),MATCH(まとめ!C504,LP!$D$7:$AC$7,0))</f>
        <v>2725.2552403457835</v>
      </c>
      <c r="E504" s="1">
        <f>INDEX(K!$D$8:$AC$37,MATCH(まとめ!B504,K!$A$8:$A$36,0),MATCH(まとめ!C504,K!$D$7:$AC$7,0))</f>
        <v>186.9</v>
      </c>
      <c r="F504" s="1">
        <f ca="1">INDEX(NET!$D$8:$AC$37,MATCH(まとめ!B504,NET!$A$8:$A$36,0),MATCH(まとめ!C504,NET!$D$7:$AC$7,0))</f>
        <v>875.8008568638769</v>
      </c>
      <c r="G504" s="1">
        <f>INDEX(LH!$D$8:$AC$37,MATCH(まとめ!B504,LH!$A$8:$A$36,0),MATCH(まとめ!C504,LH!$D$7:$AC$7,0))</f>
        <v>169914.36000000002</v>
      </c>
      <c r="H504" s="3"/>
      <c r="I504" s="3"/>
    </row>
    <row r="505" spans="1:9" x14ac:dyDescent="0.45">
      <c r="A505" t="s">
        <v>242</v>
      </c>
      <c r="B505">
        <v>11</v>
      </c>
      <c r="C505">
        <v>2011</v>
      </c>
      <c r="D505" s="1">
        <f>INDEX(LP!$D$8:$AC$37,MATCH(まとめ!B505,LP!$A$8:$A$36,0),MATCH(まとめ!C505,LP!$D$7:$AC$7,0))</f>
        <v>5646.4450557881428</v>
      </c>
      <c r="E505" s="1">
        <f>INDEX(K!$D$8:$AC$37,MATCH(まとめ!B505,K!$A$8:$A$36,0),MATCH(まとめ!C505,K!$D$7:$AC$7,0))</f>
        <v>768.9</v>
      </c>
      <c r="F505" s="1">
        <f ca="1">INDEX(NET!$D$8:$AC$37,MATCH(まとめ!B505,NET!$A$8:$A$36,0),MATCH(まとめ!C505,NET!$D$7:$AC$7,0))</f>
        <v>915.26468299339388</v>
      </c>
      <c r="G505" s="1">
        <f>INDEX(LH!$D$8:$AC$37,MATCH(まとめ!B505,LH!$A$8:$A$36,0),MATCH(まとめ!C505,LH!$D$7:$AC$7,0))</f>
        <v>275022.59999999998</v>
      </c>
      <c r="H505" s="3"/>
      <c r="I505" s="3"/>
    </row>
    <row r="506" spans="1:9" x14ac:dyDescent="0.45">
      <c r="A506" t="s">
        <v>243</v>
      </c>
      <c r="B506">
        <v>12</v>
      </c>
      <c r="C506">
        <v>2011</v>
      </c>
      <c r="D506" s="1">
        <f>INDEX(LP!$D$8:$AC$37,MATCH(まとめ!B506,LP!$A$8:$A$36,0),MATCH(まとめ!C506,LP!$D$7:$AC$7,0))</f>
        <v>4165.5795933437084</v>
      </c>
      <c r="E506" s="1">
        <f>INDEX(K!$D$8:$AC$37,MATCH(まとめ!B506,K!$A$8:$A$36,0),MATCH(まとめ!C506,K!$D$7:$AC$7,0))</f>
        <v>203.4</v>
      </c>
      <c r="F506" s="1">
        <f ca="1">INDEX(NET!$D$8:$AC$37,MATCH(まとめ!B506,NET!$A$8:$A$36,0),MATCH(まとめ!C506,NET!$D$7:$AC$7,0))</f>
        <v>691.42562947851115</v>
      </c>
      <c r="G506" s="1">
        <f>INDEX(LH!$D$8:$AC$37,MATCH(まとめ!B506,LH!$A$8:$A$36,0),MATCH(まとめ!C506,LH!$D$7:$AC$7,0))</f>
        <v>109314.92</v>
      </c>
      <c r="H506" s="3"/>
      <c r="I506" s="3"/>
    </row>
    <row r="507" spans="1:9" x14ac:dyDescent="0.45">
      <c r="A507" t="s">
        <v>188</v>
      </c>
      <c r="B507">
        <v>13</v>
      </c>
      <c r="C507">
        <v>2011</v>
      </c>
      <c r="D507" s="1">
        <f>INDEX(LP!$D$8:$AC$37,MATCH(まとめ!B507,LP!$A$8:$A$36,0),MATCH(まとめ!C507,LP!$D$7:$AC$7,0))</f>
        <v>4964.4243235264721</v>
      </c>
      <c r="E507" s="1">
        <f>INDEX(K!$D$8:$AC$37,MATCH(まとめ!B507,K!$A$8:$A$36,0),MATCH(まとめ!C507,K!$D$7:$AC$7,0))</f>
        <v>2845.5</v>
      </c>
      <c r="F507" s="1">
        <f ca="1">INDEX(NET!$D$8:$AC$37,MATCH(まとめ!B507,NET!$A$8:$A$36,0),MATCH(まとめ!C507,NET!$D$7:$AC$7,0))</f>
        <v>919.46958749146972</v>
      </c>
      <c r="G507" s="1">
        <f>INDEX(LH!$D$8:$AC$37,MATCH(まとめ!B507,LH!$A$8:$A$36,0),MATCH(まとめ!C507,LH!$D$7:$AC$7,0))</f>
        <v>119848.73999999999</v>
      </c>
      <c r="H507" s="3"/>
      <c r="I507" s="3"/>
    </row>
    <row r="508" spans="1:9" x14ac:dyDescent="0.45">
      <c r="A508" t="s">
        <v>244</v>
      </c>
      <c r="B508">
        <v>14</v>
      </c>
      <c r="C508">
        <v>2011</v>
      </c>
      <c r="D508" s="1">
        <f>INDEX(LP!$D$8:$AC$37,MATCH(まとめ!B508,LP!$A$8:$A$36,0),MATCH(まとめ!C508,LP!$D$7:$AC$7,0))</f>
        <v>8827.6897229727238</v>
      </c>
      <c r="E508" s="1">
        <f>INDEX(K!$D$8:$AC$37,MATCH(まとめ!B508,K!$A$8:$A$36,0),MATCH(まとめ!C508,K!$D$7:$AC$7,0))</f>
        <v>126.4</v>
      </c>
      <c r="F508" s="1">
        <f ca="1">INDEX(NET!$D$8:$AC$37,MATCH(まとめ!B508,NET!$A$8:$A$36,0),MATCH(まとめ!C508,NET!$D$7:$AC$7,0))</f>
        <v>977.32265642942423</v>
      </c>
      <c r="G508" s="1">
        <f>INDEX(LH!$D$8:$AC$37,MATCH(まとめ!B508,LH!$A$8:$A$36,0),MATCH(まとめ!C508,LH!$D$7:$AC$7,0))</f>
        <v>45676.73</v>
      </c>
      <c r="H508" s="3"/>
      <c r="I508" s="3"/>
    </row>
    <row r="509" spans="1:9" x14ac:dyDescent="0.45">
      <c r="A509" t="s">
        <v>190</v>
      </c>
      <c r="B509">
        <v>15</v>
      </c>
      <c r="C509">
        <v>2011</v>
      </c>
      <c r="D509" s="1">
        <f>INDEX(LP!$D$8:$AC$37,MATCH(まとめ!B509,LP!$A$8:$A$36,0),MATCH(まとめ!C509,LP!$D$7:$AC$7,0))</f>
        <v>6663.2384103821523</v>
      </c>
      <c r="E509" s="1">
        <f>INDEX(K!$D$8:$AC$37,MATCH(まとめ!B509,K!$A$8:$A$36,0),MATCH(まとめ!C509,K!$D$7:$AC$7,0))</f>
        <v>585.79999999999995</v>
      </c>
      <c r="F509" s="1">
        <f ca="1">INDEX(NET!$D$8:$AC$37,MATCH(まとめ!B509,NET!$A$8:$A$36,0),MATCH(まとめ!C509,NET!$D$7:$AC$7,0))</f>
        <v>564.2366852238498</v>
      </c>
      <c r="G509" s="1">
        <f>INDEX(LH!$D$8:$AC$37,MATCH(まとめ!B509,LH!$A$8:$A$36,0),MATCH(まとめ!C509,LH!$D$7:$AC$7,0))</f>
        <v>241522.19999999998</v>
      </c>
      <c r="H509" s="3"/>
      <c r="I509" s="3"/>
    </row>
    <row r="510" spans="1:9" x14ac:dyDescent="0.45">
      <c r="A510" t="s">
        <v>245</v>
      </c>
      <c r="B510">
        <v>16</v>
      </c>
      <c r="C510">
        <v>2011</v>
      </c>
      <c r="D510" s="1">
        <f>INDEX(LP!$D$8:$AC$37,MATCH(まとめ!B510,LP!$A$8:$A$36,0),MATCH(まとめ!C510,LP!$D$7:$AC$7,0))</f>
        <v>2169.940967510523</v>
      </c>
      <c r="E510" s="1">
        <f>INDEX(K!$D$8:$AC$37,MATCH(まとめ!B510,K!$A$8:$A$36,0),MATCH(まとめ!C510,K!$D$7:$AC$7,0))</f>
        <v>702.8</v>
      </c>
      <c r="F510" s="1">
        <f ca="1">INDEX(NET!$D$8:$AC$37,MATCH(まとめ!B510,NET!$A$8:$A$36,0),MATCH(まとめ!C510,NET!$D$7:$AC$7,0))</f>
        <v>1041.5119051934985</v>
      </c>
      <c r="G510" s="1">
        <f>INDEX(LH!$D$8:$AC$37,MATCH(まとめ!B510,LH!$A$8:$A$36,0),MATCH(まとめ!C510,LH!$D$7:$AC$7,0))</f>
        <v>347097</v>
      </c>
      <c r="H510" s="3"/>
      <c r="I510" s="3"/>
    </row>
    <row r="511" spans="1:9" x14ac:dyDescent="0.45">
      <c r="A511" t="s">
        <v>246</v>
      </c>
      <c r="B511">
        <v>17</v>
      </c>
      <c r="C511">
        <v>2011</v>
      </c>
      <c r="D511" s="1">
        <f>INDEX(LP!$D$8:$AC$37,MATCH(まとめ!B511,LP!$A$8:$A$36,0),MATCH(まとめ!C511,LP!$D$7:$AC$7,0))</f>
        <v>13803.832951262493</v>
      </c>
      <c r="E511" s="1">
        <f>INDEX(K!$D$8:$AC$37,MATCH(まとめ!B511,K!$A$8:$A$36,0),MATCH(まとめ!C511,K!$D$7:$AC$7,0))</f>
        <v>269.5</v>
      </c>
      <c r="F511" s="1">
        <f ca="1">INDEX(NET!$D$8:$AC$37,MATCH(まとめ!B511,NET!$A$8:$A$36,0),MATCH(まとめ!C511,NET!$D$7:$AC$7,0))</f>
        <v>878.51644875735997</v>
      </c>
      <c r="G511" s="1">
        <f>INDEX(LH!$D$8:$AC$37,MATCH(まとめ!B511,LH!$A$8:$A$36,0),MATCH(まとめ!C511,LH!$D$7:$AC$7,0))</f>
        <v>115659.18</v>
      </c>
      <c r="H511" s="3"/>
      <c r="I511" s="3"/>
    </row>
    <row r="512" spans="1:9" x14ac:dyDescent="0.45">
      <c r="A512" t="s">
        <v>193</v>
      </c>
      <c r="B512">
        <v>18</v>
      </c>
      <c r="C512">
        <v>2011</v>
      </c>
      <c r="D512" s="1">
        <f>INDEX(LP!$D$8:$AC$37,MATCH(まとめ!B512,LP!$A$8:$A$36,0),MATCH(まとめ!C512,LP!$D$7:$AC$7,0))</f>
        <v>2432.256812510022</v>
      </c>
      <c r="E512" s="1">
        <f>INDEX(K!$D$8:$AC$37,MATCH(まとめ!B512,K!$A$8:$A$36,0),MATCH(まとめ!C512,K!$D$7:$AC$7,0))</f>
        <v>462.6</v>
      </c>
      <c r="F512" s="1">
        <f ca="1">INDEX(NET!$D$8:$AC$37,MATCH(まとめ!B512,NET!$A$8:$A$36,0),MATCH(まとめ!C512,NET!$D$7:$AC$7,0))</f>
        <v>1177.846317228415</v>
      </c>
      <c r="G512" s="1">
        <f>INDEX(LH!$D$8:$AC$37,MATCH(まとめ!B512,LH!$A$8:$A$36,0),MATCH(まとめ!C512,LH!$D$7:$AC$7,0))</f>
        <v>1014629.7000000001</v>
      </c>
      <c r="H512" s="3"/>
      <c r="I512" s="3"/>
    </row>
    <row r="513" spans="1:9" x14ac:dyDescent="0.45">
      <c r="A513" t="s">
        <v>194</v>
      </c>
      <c r="B513">
        <v>19</v>
      </c>
      <c r="C513">
        <v>2011</v>
      </c>
      <c r="D513" s="1">
        <f>INDEX(LP!$D$8:$AC$37,MATCH(まとめ!B513,LP!$A$8:$A$36,0),MATCH(まとめ!C513,LP!$D$7:$AC$7,0))</f>
        <v>3726.7095599995464</v>
      </c>
      <c r="E513" s="1">
        <f>INDEX(K!$D$8:$AC$37,MATCH(まとめ!B513,K!$A$8:$A$36,0),MATCH(まとめ!C513,K!$D$7:$AC$7,0))</f>
        <v>3743.1</v>
      </c>
      <c r="F513" s="1">
        <f ca="1">INDEX(NET!$D$8:$AC$37,MATCH(まとめ!B513,NET!$A$8:$A$36,0),MATCH(まとめ!C513,NET!$D$7:$AC$7,0))</f>
        <v>1586.4069432755418</v>
      </c>
      <c r="G513" s="1">
        <f>INDEX(LH!$D$8:$AC$37,MATCH(まとめ!B513,LH!$A$8:$A$36,0),MATCH(まとめ!C513,LH!$D$7:$AC$7,0))</f>
        <v>1873223.5199999998</v>
      </c>
      <c r="H513" s="3"/>
      <c r="I513" s="3"/>
    </row>
    <row r="514" spans="1:9" x14ac:dyDescent="0.45">
      <c r="A514" t="s">
        <v>195</v>
      </c>
      <c r="B514">
        <v>20</v>
      </c>
      <c r="C514">
        <v>2011</v>
      </c>
      <c r="D514" s="1">
        <f>INDEX(LP!$D$8:$AC$37,MATCH(まとめ!B514,LP!$A$8:$A$36,0),MATCH(まとめ!C514,LP!$D$7:$AC$7,0))</f>
        <v>3397.5349698711861</v>
      </c>
      <c r="E514" s="1">
        <f>INDEX(K!$D$8:$AC$37,MATCH(まとめ!B514,K!$A$8:$A$36,0),MATCH(まとめ!C514,K!$D$7:$AC$7,0))</f>
        <v>1115.2</v>
      </c>
      <c r="F514" s="1">
        <f ca="1">INDEX(NET!$D$8:$AC$37,MATCH(まとめ!B514,NET!$A$8:$A$36,0),MATCH(まとめ!C514,NET!$D$7:$AC$7,0))</f>
        <v>973.23525654634818</v>
      </c>
      <c r="G514" s="1">
        <f>INDEX(LH!$D$8:$AC$37,MATCH(まとめ!B514,LH!$A$8:$A$36,0),MATCH(まとめ!C514,LH!$D$7:$AC$7,0))</f>
        <v>798172.79999999993</v>
      </c>
      <c r="H514" s="3"/>
      <c r="I514" s="3"/>
    </row>
    <row r="515" spans="1:9" x14ac:dyDescent="0.45">
      <c r="A515" t="s">
        <v>247</v>
      </c>
      <c r="B515">
        <v>21</v>
      </c>
      <c r="C515">
        <v>2011</v>
      </c>
      <c r="D515" s="1">
        <f>INDEX(LP!$D$8:$AC$37,MATCH(まとめ!B515,LP!$A$8:$A$36,0),MATCH(まとめ!C515,LP!$D$7:$AC$7,0))</f>
        <v>2522.4347834246314</v>
      </c>
      <c r="E515" s="1">
        <f>INDEX(K!$D$8:$AC$37,MATCH(まとめ!B515,K!$A$8:$A$36,0),MATCH(まとめ!C515,K!$D$7:$AC$7,0))</f>
        <v>576.70000000000005</v>
      </c>
      <c r="F515" s="1">
        <f ca="1">INDEX(NET!$D$8:$AC$37,MATCH(まとめ!B515,NET!$A$8:$A$36,0),MATCH(まとめ!C515,NET!$D$7:$AC$7,0))</f>
        <v>1426.6506128670326</v>
      </c>
      <c r="G515" s="1">
        <f>INDEX(LH!$D$8:$AC$37,MATCH(まとめ!B515,LH!$A$8:$A$36,0),MATCH(まとめ!C515,LH!$D$7:$AC$7,0))</f>
        <v>511549.39999999997</v>
      </c>
      <c r="H515" s="3"/>
      <c r="I515" s="3"/>
    </row>
    <row r="516" spans="1:9" x14ac:dyDescent="0.45">
      <c r="A516" t="s">
        <v>248</v>
      </c>
      <c r="B516">
        <v>22</v>
      </c>
      <c r="C516">
        <v>2011</v>
      </c>
      <c r="D516" s="1">
        <f>INDEX(LP!$D$8:$AC$37,MATCH(まとめ!B516,LP!$A$8:$A$36,0),MATCH(まとめ!C516,LP!$D$7:$AC$7,0))</f>
        <v>7845.1430321037224</v>
      </c>
      <c r="E516" s="1">
        <f>INDEX(K!$D$8:$AC$37,MATCH(まとめ!B516,K!$A$8:$A$36,0),MATCH(まとめ!C516,K!$D$7:$AC$7,0))</f>
        <v>5297.2</v>
      </c>
      <c r="F516" s="1">
        <f ca="1">INDEX(NET!$D$8:$AC$37,MATCH(まとめ!B516,NET!$A$8:$A$36,0),MATCH(まとめ!C516,NET!$D$7:$AC$7,0))</f>
        <v>915.24728416042024</v>
      </c>
      <c r="G516" s="1">
        <f>INDEX(LH!$D$8:$AC$37,MATCH(まとめ!B516,LH!$A$8:$A$36,0),MATCH(まとめ!C516,LH!$D$7:$AC$7,0))</f>
        <v>313212.89999999997</v>
      </c>
      <c r="H516" s="3"/>
      <c r="I516" s="3"/>
    </row>
    <row r="517" spans="1:9" x14ac:dyDescent="0.45">
      <c r="A517" t="s">
        <v>198</v>
      </c>
      <c r="B517">
        <v>23</v>
      </c>
      <c r="C517">
        <v>2011</v>
      </c>
      <c r="D517" s="1">
        <f>INDEX(LP!$D$8:$AC$37,MATCH(まとめ!B517,LP!$A$8:$A$36,0),MATCH(まとめ!C517,LP!$D$7:$AC$7,0))</f>
        <v>6787.7890219014971</v>
      </c>
      <c r="E517" s="1">
        <f>INDEX(K!$D$8:$AC$37,MATCH(まとめ!B517,K!$A$8:$A$36,0),MATCH(まとめ!C517,K!$D$7:$AC$7,0))</f>
        <v>4947.8999999999996</v>
      </c>
      <c r="F517" s="1">
        <f ca="1">INDEX(NET!$D$8:$AC$37,MATCH(まとめ!B517,NET!$A$8:$A$36,0),MATCH(まとめ!C517,NET!$D$7:$AC$7,0))</f>
        <v>1746.4561076607094</v>
      </c>
      <c r="G517" s="1">
        <f>INDEX(LH!$D$8:$AC$37,MATCH(まとめ!B517,LH!$A$8:$A$36,0),MATCH(まとめ!C517,LH!$D$7:$AC$7,0))</f>
        <v>297068.75</v>
      </c>
      <c r="H517" s="3"/>
      <c r="I517" s="3"/>
    </row>
    <row r="518" spans="1:9" x14ac:dyDescent="0.45">
      <c r="A518" t="s">
        <v>199</v>
      </c>
      <c r="B518">
        <v>24</v>
      </c>
      <c r="C518">
        <v>2011</v>
      </c>
      <c r="D518" s="1">
        <f>INDEX(LP!$D$8:$AC$37,MATCH(まとめ!B518,LP!$A$8:$A$36,0),MATCH(まとめ!C518,LP!$D$7:$AC$7,0))</f>
        <v>33007.399790359894</v>
      </c>
      <c r="E518" s="1">
        <f>INDEX(K!$D$8:$AC$37,MATCH(まとめ!B518,K!$A$8:$A$36,0),MATCH(まとめ!C518,K!$D$7:$AC$7,0))</f>
        <v>255.7</v>
      </c>
      <c r="F518" s="1">
        <f ca="1">INDEX(NET!$D$8:$AC$37,MATCH(まとめ!B518,NET!$A$8:$A$36,0),MATCH(まとめ!C518,NET!$D$7:$AC$7,0))</f>
        <v>3011.6991340332761</v>
      </c>
      <c r="G518" s="1">
        <f>INDEX(LH!$D$8:$AC$37,MATCH(まとめ!B518,LH!$A$8:$A$36,0),MATCH(まとめ!C518,LH!$D$7:$AC$7,0))</f>
        <v>185937.69999999998</v>
      </c>
      <c r="H518" s="3"/>
      <c r="I518" s="3"/>
    </row>
    <row r="519" spans="1:9" x14ac:dyDescent="0.45">
      <c r="A519" t="s">
        <v>200</v>
      </c>
      <c r="B519">
        <v>25</v>
      </c>
      <c r="C519">
        <v>2011</v>
      </c>
      <c r="D519" s="1">
        <f>INDEX(LP!$D$8:$AC$37,MATCH(まとめ!B519,LP!$A$8:$A$36,0),MATCH(まとめ!C519,LP!$D$7:$AC$7,0))</f>
        <v>3412.1111378201495</v>
      </c>
      <c r="E519" s="1">
        <f>INDEX(K!$D$8:$AC$37,MATCH(まとめ!B519,K!$A$8:$A$36,0),MATCH(まとめ!C519,K!$D$7:$AC$7,0))</f>
        <v>1555</v>
      </c>
      <c r="F519" s="1">
        <f ca="1">INDEX(NET!$D$8:$AC$37,MATCH(まとめ!B519,NET!$A$8:$A$36,0),MATCH(まとめ!C519,NET!$D$7:$AC$7,0))</f>
        <v>1934.3681860777781</v>
      </c>
      <c r="G519" s="1">
        <f>INDEX(LH!$D$8:$AC$37,MATCH(まとめ!B519,LH!$A$8:$A$36,0),MATCH(まとめ!C519,LH!$D$7:$AC$7,0))</f>
        <v>1164150.24</v>
      </c>
      <c r="H519" s="3"/>
      <c r="I519" s="3"/>
    </row>
    <row r="520" spans="1:9" x14ac:dyDescent="0.45">
      <c r="A520" t="s">
        <v>249</v>
      </c>
      <c r="B520">
        <v>26</v>
      </c>
      <c r="C520">
        <v>2011</v>
      </c>
      <c r="D520" s="1">
        <f>INDEX(LP!$D$8:$AC$37,MATCH(まとめ!B520,LP!$A$8:$A$36,0),MATCH(まとめ!C520,LP!$D$7:$AC$7,0))</f>
        <v>7575.1925108946416</v>
      </c>
      <c r="E520" s="1">
        <f>INDEX(K!$D$8:$AC$37,MATCH(まとめ!B520,K!$A$8:$A$36,0),MATCH(まとめ!C520,K!$D$7:$AC$7,0))</f>
        <v>1021.7</v>
      </c>
      <c r="F520" s="1">
        <f ca="1">INDEX(NET!$D$8:$AC$37,MATCH(まとめ!B520,NET!$A$8:$A$36,0),MATCH(まとめ!C520,NET!$D$7:$AC$7,0))</f>
        <v>2161.0627522754471</v>
      </c>
      <c r="G520" s="1">
        <f>INDEX(LH!$D$8:$AC$37,MATCH(まとめ!B520,LH!$A$8:$A$36,0),MATCH(まとめ!C520,LH!$D$7:$AC$7,0))</f>
        <v>348042.64</v>
      </c>
      <c r="H520" s="3"/>
      <c r="I520" s="3"/>
    </row>
    <row r="521" spans="1:9" x14ac:dyDescent="0.45">
      <c r="A521" t="s">
        <v>250</v>
      </c>
      <c r="B521">
        <v>27</v>
      </c>
      <c r="C521">
        <v>2011</v>
      </c>
      <c r="D521" s="1">
        <f>INDEX(LP!$D$8:$AC$37,MATCH(まとめ!B521,LP!$A$8:$A$36,0),MATCH(まとめ!C521,LP!$D$7:$AC$7,0))</f>
        <v>6461.3525041344174</v>
      </c>
      <c r="E521" s="1">
        <f>INDEX(K!$D$8:$AC$37,MATCH(まとめ!B521,K!$A$8:$A$36,0),MATCH(まとめ!C521,K!$D$7:$AC$7,0))</f>
        <v>769.9</v>
      </c>
      <c r="F521" s="1">
        <f ca="1">INDEX(NET!$D$8:$AC$37,MATCH(まとめ!B521,NET!$A$8:$A$36,0),MATCH(まとめ!C521,NET!$D$7:$AC$7,0))</f>
        <v>1768.8884924059369</v>
      </c>
      <c r="G521" s="1">
        <f>INDEX(LH!$D$8:$AC$37,MATCH(まとめ!B521,LH!$A$8:$A$36,0),MATCH(まとめ!C521,LH!$D$7:$AC$7,0))</f>
        <v>296263.05</v>
      </c>
      <c r="H521" s="3"/>
      <c r="I521" s="3"/>
    </row>
    <row r="522" spans="1:9" x14ac:dyDescent="0.45">
      <c r="A522" t="s">
        <v>251</v>
      </c>
      <c r="B522">
        <v>28</v>
      </c>
      <c r="C522">
        <v>2011</v>
      </c>
      <c r="D522" s="1">
        <f>INDEX(LP!$D$8:$AC$37,MATCH(まとめ!B522,LP!$A$8:$A$36,0),MATCH(まとめ!C522,LP!$D$7:$AC$7,0))</f>
        <v>2947.0546320385411</v>
      </c>
      <c r="E522" s="1">
        <f>INDEX(K!$D$8:$AC$37,MATCH(まとめ!B522,K!$A$8:$A$36,0),MATCH(まとめ!C522,K!$D$7:$AC$7,0))</f>
        <v>1143.4000000000001</v>
      </c>
      <c r="F522" s="1">
        <f ca="1">INDEX(NET!$D$8:$AC$37,MATCH(まとめ!B522,NET!$A$8:$A$36,0),MATCH(まとめ!C522,NET!$D$7:$AC$7,0))</f>
        <v>1509.7835880060954</v>
      </c>
      <c r="G522" s="1">
        <f>INDEX(LH!$D$8:$AC$37,MATCH(まとめ!B522,LH!$A$8:$A$36,0),MATCH(まとめ!C522,LH!$D$7:$AC$7,0))</f>
        <v>1156123.8</v>
      </c>
      <c r="H522" s="3"/>
      <c r="I522" s="3"/>
    </row>
    <row r="523" spans="1:9" x14ac:dyDescent="0.45">
      <c r="A523" t="s">
        <v>204</v>
      </c>
      <c r="B523">
        <v>29</v>
      </c>
      <c r="C523">
        <v>2011</v>
      </c>
      <c r="D523" s="1">
        <f>INDEX(LP!$D$8:$AC$37,MATCH(まとめ!B523,LP!$A$8:$A$36,0),MATCH(まとめ!C523,LP!$D$7:$AC$7,0))</f>
        <v>2523.622892208502</v>
      </c>
      <c r="E523" s="1">
        <f>INDEX(K!$D$8:$AC$37,MATCH(まとめ!B523,K!$A$8:$A$36,0),MATCH(まとめ!C523,K!$D$7:$AC$7,0))</f>
        <v>470</v>
      </c>
      <c r="F523" s="1">
        <f ca="1">INDEX(NET!$D$8:$AC$37,MATCH(まとめ!B523,NET!$A$8:$A$36,0),MATCH(まとめ!C523,NET!$D$7:$AC$7,0))</f>
        <v>1453.4648568475791</v>
      </c>
      <c r="G523" s="1">
        <f>INDEX(LH!$D$8:$AC$37,MATCH(まとめ!B523,LH!$A$8:$A$36,0),MATCH(まとめ!C523,LH!$D$7:$AC$7,0))</f>
        <v>951211.85000000009</v>
      </c>
      <c r="H523" s="3"/>
      <c r="I523" s="3"/>
    </row>
    <row r="524" spans="1:9" x14ac:dyDescent="0.45">
      <c r="A524" t="s">
        <v>176</v>
      </c>
      <c r="B524">
        <v>1</v>
      </c>
      <c r="C524">
        <v>2012</v>
      </c>
      <c r="D524" s="1">
        <f>INDEX(LP!$D$8:$AC$37,MATCH(まとめ!B524,LP!$A$8:$A$36,0),MATCH(まとめ!C524,LP!$D$7:$AC$7,0))</f>
        <v>1248.8197999606316</v>
      </c>
      <c r="E524" s="1">
        <f>INDEX(K!$D$8:$AC$37,MATCH(まとめ!B524,K!$A$8:$A$36,0),MATCH(まとめ!C524,K!$D$7:$AC$7,0))</f>
        <v>158.1</v>
      </c>
      <c r="F524" s="1">
        <f ca="1">INDEX(NET!$D$8:$AC$37,MATCH(まとめ!B524,NET!$A$8:$A$36,0),MATCH(まとめ!C524,NET!$D$7:$AC$7,0))</f>
        <v>989.76785663886812</v>
      </c>
      <c r="G524" s="1">
        <f>INDEX(LH!$D$8:$AC$37,MATCH(まとめ!B524,LH!$A$8:$A$36,0),MATCH(まとめ!C524,LH!$D$7:$AC$7,0))</f>
        <v>501313.31999999995</v>
      </c>
      <c r="H524" s="3"/>
      <c r="I524" s="3"/>
    </row>
    <row r="525" spans="1:9" x14ac:dyDescent="0.45">
      <c r="A525" t="s">
        <v>177</v>
      </c>
      <c r="B525">
        <v>2</v>
      </c>
      <c r="C525">
        <v>2012</v>
      </c>
      <c r="D525" s="1">
        <f>INDEX(LP!$D$8:$AC$37,MATCH(まとめ!B525,LP!$A$8:$A$36,0),MATCH(まとめ!C525,LP!$D$7:$AC$7,0))</f>
        <v>4745.9230705303999</v>
      </c>
      <c r="E525" s="1">
        <f>INDEX(K!$D$8:$AC$37,MATCH(まとめ!B525,K!$A$8:$A$36,0),MATCH(まとめ!C525,K!$D$7:$AC$7,0))</f>
        <v>10.6</v>
      </c>
      <c r="F525" s="1">
        <f ca="1">INDEX(NET!$D$8:$AC$37,MATCH(まとめ!B525,NET!$A$8:$A$36,0),MATCH(まとめ!C525,NET!$D$7:$AC$7,0))</f>
        <v>1477.3520608747433</v>
      </c>
      <c r="G525" s="1">
        <f>INDEX(LH!$D$8:$AC$37,MATCH(まとめ!B525,LH!$A$8:$A$36,0),MATCH(まとめ!C525,LH!$D$7:$AC$7,0))</f>
        <v>7821.45</v>
      </c>
      <c r="H525" s="3"/>
      <c r="I525" s="3"/>
    </row>
    <row r="526" spans="1:9" x14ac:dyDescent="0.45">
      <c r="A526" t="s">
        <v>178</v>
      </c>
      <c r="B526">
        <v>3</v>
      </c>
      <c r="C526">
        <v>2012</v>
      </c>
      <c r="D526" s="1">
        <f>INDEX(LP!$D$8:$AC$37,MATCH(まとめ!B526,LP!$A$8:$A$36,0),MATCH(まとめ!C526,LP!$D$7:$AC$7,0))</f>
        <v>4120.8001509347978</v>
      </c>
      <c r="E526" s="1">
        <f>INDEX(K!$D$8:$AC$37,MATCH(まとめ!B526,K!$A$8:$A$36,0),MATCH(まとめ!C526,K!$D$7:$AC$7,0))</f>
        <v>400.1</v>
      </c>
      <c r="F526" s="1">
        <f ca="1">INDEX(NET!$D$8:$AC$37,MATCH(まとめ!B526,NET!$A$8:$A$36,0),MATCH(まとめ!C526,NET!$D$7:$AC$7,0))</f>
        <v>901.48592920736269</v>
      </c>
      <c r="G526" s="1">
        <f>INDEX(LH!$D$8:$AC$37,MATCH(まとめ!B526,LH!$A$8:$A$36,0),MATCH(まとめ!C526,LH!$D$7:$AC$7,0))</f>
        <v>301269.16000000003</v>
      </c>
      <c r="H526" s="3"/>
      <c r="I526" s="3"/>
    </row>
    <row r="527" spans="1:9" x14ac:dyDescent="0.45">
      <c r="A527" t="s">
        <v>240</v>
      </c>
      <c r="B527">
        <v>4</v>
      </c>
      <c r="C527">
        <v>2012</v>
      </c>
      <c r="D527" s="1">
        <f>INDEX(LP!$D$8:$AC$37,MATCH(まとめ!B527,LP!$A$8:$A$36,0),MATCH(まとめ!C527,LP!$D$7:$AC$7,0))</f>
        <v>1575.1032394700794</v>
      </c>
      <c r="E527" s="1">
        <f>INDEX(K!$D$8:$AC$37,MATCH(まとめ!B527,K!$A$8:$A$36,0),MATCH(まとめ!C527,K!$D$7:$AC$7,0))</f>
        <v>127.2</v>
      </c>
      <c r="F527" s="1">
        <f ca="1">INDEX(NET!$D$8:$AC$37,MATCH(まとめ!B527,NET!$A$8:$A$36,0),MATCH(まとめ!C527,NET!$D$7:$AC$7,0))</f>
        <v>975.07748504713118</v>
      </c>
      <c r="G527" s="1">
        <f>INDEX(LH!$D$8:$AC$37,MATCH(まとめ!B527,LH!$A$8:$A$36,0),MATCH(まとめ!C527,LH!$D$7:$AC$7,0))</f>
        <v>98920.5</v>
      </c>
      <c r="H527" s="3"/>
      <c r="I527" s="3"/>
    </row>
    <row r="528" spans="1:9" x14ac:dyDescent="0.45">
      <c r="A528" t="s">
        <v>241</v>
      </c>
      <c r="B528">
        <v>5</v>
      </c>
      <c r="C528">
        <v>2012</v>
      </c>
      <c r="D528" s="1">
        <f>INDEX(LP!$D$8:$AC$37,MATCH(まとめ!B528,LP!$A$8:$A$36,0),MATCH(まとめ!C528,LP!$D$7:$AC$7,0))</f>
        <v>4060.2428342647968</v>
      </c>
      <c r="E528" s="1">
        <f>INDEX(K!$D$8:$AC$37,MATCH(まとめ!B528,K!$A$8:$A$36,0),MATCH(まとめ!C528,K!$D$7:$AC$7,0))</f>
        <v>54.4</v>
      </c>
      <c r="F528" s="1">
        <f ca="1">INDEX(NET!$D$8:$AC$37,MATCH(まとめ!B528,NET!$A$8:$A$36,0),MATCH(まとめ!C528,NET!$D$7:$AC$7,0))</f>
        <v>948.00953448860469</v>
      </c>
      <c r="G528" s="1">
        <f>INDEX(LH!$D$8:$AC$37,MATCH(まとめ!B528,LH!$A$8:$A$36,0),MATCH(まとめ!C528,LH!$D$7:$AC$7,0))</f>
        <v>48955.200000000004</v>
      </c>
      <c r="H528" s="3"/>
      <c r="I528" s="3"/>
    </row>
    <row r="529" spans="1:9" x14ac:dyDescent="0.45">
      <c r="A529" t="s">
        <v>181</v>
      </c>
      <c r="B529">
        <v>6</v>
      </c>
      <c r="C529">
        <v>2012</v>
      </c>
      <c r="D529" s="1">
        <f>INDEX(LP!$D$8:$AC$37,MATCH(まとめ!B529,LP!$A$8:$A$36,0),MATCH(まとめ!C529,LP!$D$7:$AC$7,0))</f>
        <v>12705.527993881724</v>
      </c>
      <c r="E529" s="1">
        <f>INDEX(K!$D$8:$AC$37,MATCH(まとめ!B529,K!$A$8:$A$36,0),MATCH(まとめ!C529,K!$D$7:$AC$7,0))</f>
        <v>1002.2</v>
      </c>
      <c r="F529" s="1">
        <f ca="1">INDEX(NET!$D$8:$AC$37,MATCH(まとめ!B529,NET!$A$8:$A$36,0),MATCH(まとめ!C529,NET!$D$7:$AC$7,0))</f>
        <v>659.00132568885385</v>
      </c>
      <c r="G529" s="1">
        <f>INDEX(LH!$D$8:$AC$37,MATCH(まとめ!B529,LH!$A$8:$A$36,0),MATCH(まとめ!C529,LH!$D$7:$AC$7,0))</f>
        <v>79002.62</v>
      </c>
      <c r="H529" s="3"/>
      <c r="I529" s="3"/>
    </row>
    <row r="530" spans="1:9" x14ac:dyDescent="0.45">
      <c r="A530" t="s">
        <v>182</v>
      </c>
      <c r="B530">
        <v>7</v>
      </c>
      <c r="C530">
        <v>2012</v>
      </c>
      <c r="D530" s="1">
        <f>INDEX(LP!$D$8:$AC$37,MATCH(まとめ!B530,LP!$A$8:$A$36,0),MATCH(まとめ!C530,LP!$D$7:$AC$7,0))</f>
        <v>93130.708829656534</v>
      </c>
      <c r="E530" s="1">
        <f>INDEX(K!$D$8:$AC$37,MATCH(まとめ!B530,K!$A$8:$A$36,0),MATCH(まとめ!C530,K!$D$7:$AC$7,0))</f>
        <v>190.6</v>
      </c>
      <c r="F530" s="1">
        <f ca="1">INDEX(NET!$D$8:$AC$37,MATCH(まとめ!B530,NET!$A$8:$A$36,0),MATCH(まとめ!C530,NET!$D$7:$AC$7,0))</f>
        <v>173.15026149302321</v>
      </c>
      <c r="G530" s="1">
        <f>INDEX(LH!$D$8:$AC$37,MATCH(まとめ!B530,LH!$A$8:$A$36,0),MATCH(まとめ!C530,LH!$D$7:$AC$7,0))</f>
        <v>5990.72</v>
      </c>
      <c r="H530" s="3"/>
      <c r="I530" s="3"/>
    </row>
    <row r="531" spans="1:9" x14ac:dyDescent="0.45">
      <c r="A531" t="s">
        <v>183</v>
      </c>
      <c r="B531">
        <v>8</v>
      </c>
      <c r="C531">
        <v>2012</v>
      </c>
      <c r="D531" s="1">
        <f>INDEX(LP!$D$8:$AC$37,MATCH(まとめ!B531,LP!$A$8:$A$36,0),MATCH(まとめ!C531,LP!$D$7:$AC$7,0))</f>
        <v>4379.1924679629046</v>
      </c>
      <c r="E531" s="1">
        <f>INDEX(K!$D$8:$AC$37,MATCH(まとめ!B531,K!$A$8:$A$36,0),MATCH(まとめ!C531,K!$D$7:$AC$7,0))</f>
        <v>55.8</v>
      </c>
      <c r="F531" s="1">
        <f ca="1">INDEX(NET!$D$8:$AC$37,MATCH(まとめ!B531,NET!$A$8:$A$36,0),MATCH(まとめ!C531,NET!$D$7:$AC$7,0))</f>
        <v>971.70285583581506</v>
      </c>
      <c r="G531" s="1">
        <f>INDEX(LH!$D$8:$AC$37,MATCH(まとめ!B531,LH!$A$8:$A$36,0),MATCH(まとめ!C531,LH!$D$7:$AC$7,0))</f>
        <v>64386.3</v>
      </c>
      <c r="H531" s="3"/>
      <c r="I531" s="3"/>
    </row>
    <row r="532" spans="1:9" x14ac:dyDescent="0.45">
      <c r="A532" t="s">
        <v>184</v>
      </c>
      <c r="B532">
        <v>9</v>
      </c>
      <c r="C532">
        <v>2012</v>
      </c>
      <c r="D532" s="1">
        <f>INDEX(LP!$D$8:$AC$37,MATCH(まとめ!B532,LP!$A$8:$A$36,0),MATCH(まとめ!C532,LP!$D$7:$AC$7,0))</f>
        <v>10039.774044462394</v>
      </c>
      <c r="E532" s="1">
        <f>INDEX(K!$D$8:$AC$37,MATCH(まとめ!B532,K!$A$8:$A$36,0),MATCH(まとめ!C532,K!$D$7:$AC$7,0))</f>
        <v>180</v>
      </c>
      <c r="F532" s="1">
        <f ca="1">INDEX(NET!$D$8:$AC$37,MATCH(まとめ!B532,NET!$A$8:$A$36,0),MATCH(まとめ!C532,NET!$D$7:$AC$7,0))</f>
        <v>426.83845504124059</v>
      </c>
      <c r="G532" s="1">
        <f>INDEX(LH!$D$8:$AC$37,MATCH(まとめ!B532,LH!$A$8:$A$36,0),MATCH(まとめ!C532,LH!$D$7:$AC$7,0))</f>
        <v>95675.46</v>
      </c>
      <c r="H532" s="3"/>
      <c r="I532" s="3"/>
    </row>
    <row r="533" spans="1:9" x14ac:dyDescent="0.45">
      <c r="A533" t="s">
        <v>185</v>
      </c>
      <c r="B533">
        <v>10</v>
      </c>
      <c r="C533">
        <v>2012</v>
      </c>
      <c r="D533" s="1">
        <f>INDEX(LP!$D$8:$AC$37,MATCH(まとめ!B533,LP!$A$8:$A$36,0),MATCH(まとめ!C533,LP!$D$7:$AC$7,0))</f>
        <v>2762.9330361235839</v>
      </c>
      <c r="E533" s="1">
        <f>INDEX(K!$D$8:$AC$37,MATCH(まとめ!B533,K!$A$8:$A$36,0),MATCH(まとめ!C533,K!$D$7:$AC$7,0))</f>
        <v>186.7</v>
      </c>
      <c r="F533" s="1">
        <f ca="1">INDEX(NET!$D$8:$AC$37,MATCH(まとめ!B533,NET!$A$8:$A$36,0),MATCH(まとめ!C533,NET!$D$7:$AC$7,0))</f>
        <v>890.4822532865245</v>
      </c>
      <c r="G533" s="1">
        <f>INDEX(LH!$D$8:$AC$37,MATCH(まとめ!B533,LH!$A$8:$A$36,0),MATCH(まとめ!C533,LH!$D$7:$AC$7,0))</f>
        <v>174296.66</v>
      </c>
      <c r="H533" s="3"/>
      <c r="I533" s="3"/>
    </row>
    <row r="534" spans="1:9" x14ac:dyDescent="0.45">
      <c r="A534" t="s">
        <v>242</v>
      </c>
      <c r="B534">
        <v>11</v>
      </c>
      <c r="C534">
        <v>2012</v>
      </c>
      <c r="D534" s="1">
        <f>INDEX(LP!$D$8:$AC$37,MATCH(まとめ!B534,LP!$A$8:$A$36,0),MATCH(まとめ!C534,LP!$D$7:$AC$7,0))</f>
        <v>5531.8701666844117</v>
      </c>
      <c r="E534" s="1">
        <f>INDEX(K!$D$8:$AC$37,MATCH(まとめ!B534,K!$A$8:$A$36,0),MATCH(まとめ!C534,K!$D$7:$AC$7,0))</f>
        <v>772.2</v>
      </c>
      <c r="F534" s="1">
        <f ca="1">INDEX(NET!$D$8:$AC$37,MATCH(まとめ!B534,NET!$A$8:$A$36,0),MATCH(まとめ!C534,NET!$D$7:$AC$7,0))</f>
        <v>931.96219020545334</v>
      </c>
      <c r="G534" s="1">
        <f>INDEX(LH!$D$8:$AC$37,MATCH(まとめ!B534,LH!$A$8:$A$36,0),MATCH(まとめ!C534,LH!$D$7:$AC$7,0))</f>
        <v>279140.68</v>
      </c>
      <c r="H534" s="3"/>
      <c r="I534" s="3"/>
    </row>
    <row r="535" spans="1:9" x14ac:dyDescent="0.45">
      <c r="A535" t="s">
        <v>243</v>
      </c>
      <c r="B535">
        <v>12</v>
      </c>
      <c r="C535">
        <v>2012</v>
      </c>
      <c r="D535" s="1">
        <f>INDEX(LP!$D$8:$AC$37,MATCH(まとめ!B535,LP!$A$8:$A$36,0),MATCH(まとめ!C535,LP!$D$7:$AC$7,0))</f>
        <v>4642.4056523654835</v>
      </c>
      <c r="E535" s="1">
        <f>INDEX(K!$D$8:$AC$37,MATCH(まとめ!B535,K!$A$8:$A$36,0),MATCH(まとめ!C535,K!$D$7:$AC$7,0))</f>
        <v>204.6</v>
      </c>
      <c r="F535" s="1">
        <f ca="1">INDEX(NET!$D$8:$AC$37,MATCH(まとめ!B535,NET!$A$8:$A$36,0),MATCH(まとめ!C535,NET!$D$7:$AC$7,0))</f>
        <v>703.46174388968893</v>
      </c>
      <c r="G535" s="1">
        <f>INDEX(LH!$D$8:$AC$37,MATCH(まとめ!B535,LH!$A$8:$A$36,0),MATCH(まとめ!C535,LH!$D$7:$AC$7,0))</f>
        <v>95730.54</v>
      </c>
      <c r="H535" s="3"/>
      <c r="I535" s="3"/>
    </row>
    <row r="536" spans="1:9" x14ac:dyDescent="0.45">
      <c r="A536" t="s">
        <v>188</v>
      </c>
      <c r="B536">
        <v>13</v>
      </c>
      <c r="C536">
        <v>2012</v>
      </c>
      <c r="D536" s="1">
        <f>INDEX(LP!$D$8:$AC$37,MATCH(まとめ!B536,LP!$A$8:$A$36,0),MATCH(まとめ!C536,LP!$D$7:$AC$7,0))</f>
        <v>5119.3972700974527</v>
      </c>
      <c r="E536" s="1">
        <f>INDEX(K!$D$8:$AC$37,MATCH(まとめ!B536,K!$A$8:$A$36,0),MATCH(まとめ!C536,K!$D$7:$AC$7,0))</f>
        <v>2837.1</v>
      </c>
      <c r="F536" s="1">
        <f ca="1">INDEX(NET!$D$8:$AC$37,MATCH(まとめ!B536,NET!$A$8:$A$36,0),MATCH(まとめ!C536,NET!$D$7:$AC$7,0))</f>
        <v>939.48719909181511</v>
      </c>
      <c r="G536" s="1">
        <f>INDEX(LH!$D$8:$AC$37,MATCH(まとめ!B536,LH!$A$8:$A$36,0),MATCH(まとめ!C536,LH!$D$7:$AC$7,0))</f>
        <v>117470.86</v>
      </c>
      <c r="H536" s="3"/>
      <c r="I536" s="3"/>
    </row>
    <row r="537" spans="1:9" x14ac:dyDescent="0.45">
      <c r="A537" t="s">
        <v>244</v>
      </c>
      <c r="B537">
        <v>14</v>
      </c>
      <c r="C537">
        <v>2012</v>
      </c>
      <c r="D537" s="1">
        <f>INDEX(LP!$D$8:$AC$37,MATCH(まとめ!B537,LP!$A$8:$A$36,0),MATCH(まとめ!C537,LP!$D$7:$AC$7,0))</f>
        <v>9041.7451984853633</v>
      </c>
      <c r="E537" s="1">
        <f>INDEX(K!$D$8:$AC$37,MATCH(まとめ!B537,K!$A$8:$A$36,0),MATCH(まとめ!C537,K!$D$7:$AC$7,0))</f>
        <v>120.7</v>
      </c>
      <c r="F537" s="1">
        <f ca="1">INDEX(NET!$D$8:$AC$37,MATCH(まとめ!B537,NET!$A$8:$A$36,0),MATCH(まとめ!C537,NET!$D$7:$AC$7,0))</f>
        <v>997.02659043245637</v>
      </c>
      <c r="G537" s="1">
        <f>INDEX(LH!$D$8:$AC$37,MATCH(まとめ!B537,LH!$A$8:$A$36,0),MATCH(まとめ!C537,LH!$D$7:$AC$7,0))</f>
        <v>41013.1</v>
      </c>
      <c r="H537" s="3"/>
      <c r="I537" s="3"/>
    </row>
    <row r="538" spans="1:9" x14ac:dyDescent="0.45">
      <c r="A538" t="s">
        <v>190</v>
      </c>
      <c r="B538">
        <v>15</v>
      </c>
      <c r="C538">
        <v>2012</v>
      </c>
      <c r="D538" s="1">
        <f>INDEX(LP!$D$8:$AC$37,MATCH(まとめ!B538,LP!$A$8:$A$36,0),MATCH(まとめ!C538,LP!$D$7:$AC$7,0))</f>
        <v>6920.7632380915502</v>
      </c>
      <c r="E538" s="1">
        <f>INDEX(K!$D$8:$AC$37,MATCH(まとめ!B538,K!$A$8:$A$36,0),MATCH(まとめ!C538,K!$D$7:$AC$7,0))</f>
        <v>595.5</v>
      </c>
      <c r="F538" s="1">
        <f ca="1">INDEX(NET!$D$8:$AC$37,MATCH(まとめ!B538,NET!$A$8:$A$36,0),MATCH(まとめ!C538,NET!$D$7:$AC$7,0))</f>
        <v>573.31038724972302</v>
      </c>
      <c r="G538" s="1">
        <f>INDEX(LH!$D$8:$AC$37,MATCH(まとめ!B538,LH!$A$8:$A$36,0),MATCH(まとめ!C538,LH!$D$7:$AC$7,0))</f>
        <v>250954.97999999998</v>
      </c>
      <c r="H538" s="3"/>
      <c r="I538" s="3"/>
    </row>
    <row r="539" spans="1:9" x14ac:dyDescent="0.45">
      <c r="A539" t="s">
        <v>245</v>
      </c>
      <c r="B539">
        <v>16</v>
      </c>
      <c r="C539">
        <v>2012</v>
      </c>
      <c r="D539" s="1">
        <f>INDEX(LP!$D$8:$AC$37,MATCH(まとめ!B539,LP!$A$8:$A$36,0),MATCH(まとめ!C539,LP!$D$7:$AC$7,0))</f>
        <v>2191.0273000700431</v>
      </c>
      <c r="E539" s="1">
        <f>INDEX(K!$D$8:$AC$37,MATCH(まとめ!B539,K!$A$8:$A$36,0),MATCH(まとめ!C539,K!$D$7:$AC$7,0))</f>
        <v>693.1</v>
      </c>
      <c r="F539" s="1">
        <f ca="1">INDEX(NET!$D$8:$AC$37,MATCH(まとめ!B539,NET!$A$8:$A$36,0),MATCH(まとめ!C539,NET!$D$7:$AC$7,0))</f>
        <v>1059.8632650296347</v>
      </c>
      <c r="G539" s="1">
        <f>INDEX(LH!$D$8:$AC$37,MATCH(まとめ!B539,LH!$A$8:$A$36,0),MATCH(まとめ!C539,LH!$D$7:$AC$7,0))</f>
        <v>350456.61</v>
      </c>
      <c r="H539" s="3"/>
      <c r="I539" s="3"/>
    </row>
    <row r="540" spans="1:9" x14ac:dyDescent="0.45">
      <c r="A540" t="s">
        <v>246</v>
      </c>
      <c r="B540">
        <v>17</v>
      </c>
      <c r="C540">
        <v>2012</v>
      </c>
      <c r="D540" s="1">
        <f>INDEX(LP!$D$8:$AC$37,MATCH(まとめ!B540,LP!$A$8:$A$36,0),MATCH(まとめ!C540,LP!$D$7:$AC$7,0))</f>
        <v>12076.681217375379</v>
      </c>
      <c r="E540" s="1">
        <f>INDEX(K!$D$8:$AC$37,MATCH(まとめ!B540,K!$A$8:$A$36,0),MATCH(まとめ!C540,K!$D$7:$AC$7,0))</f>
        <v>274</v>
      </c>
      <c r="F540" s="1">
        <f ca="1">INDEX(NET!$D$8:$AC$37,MATCH(まとめ!B540,NET!$A$8:$A$36,0),MATCH(まとめ!C540,NET!$D$7:$AC$7,0))</f>
        <v>890.05880649297683</v>
      </c>
      <c r="G540" s="1">
        <f>INDEX(LH!$D$8:$AC$37,MATCH(まとめ!B540,LH!$A$8:$A$36,0),MATCH(まとめ!C540,LH!$D$7:$AC$7,0))</f>
        <v>114656.5</v>
      </c>
      <c r="H540" s="3"/>
      <c r="I540" s="3"/>
    </row>
    <row r="541" spans="1:9" x14ac:dyDescent="0.45">
      <c r="A541" t="s">
        <v>193</v>
      </c>
      <c r="B541">
        <v>18</v>
      </c>
      <c r="C541">
        <v>2012</v>
      </c>
      <c r="D541" s="1">
        <f>INDEX(LP!$D$8:$AC$37,MATCH(まとめ!B541,LP!$A$8:$A$36,0),MATCH(まとめ!C541,LP!$D$7:$AC$7,0))</f>
        <v>2409.902989247018</v>
      </c>
      <c r="E541" s="1">
        <f>INDEX(K!$D$8:$AC$37,MATCH(まとめ!B541,K!$A$8:$A$36,0),MATCH(まとめ!C541,K!$D$7:$AC$7,0))</f>
        <v>471.9</v>
      </c>
      <c r="F541" s="1">
        <f ca="1">INDEX(NET!$D$8:$AC$37,MATCH(まとめ!B541,NET!$A$8:$A$36,0),MATCH(まとめ!C541,NET!$D$7:$AC$7,0))</f>
        <v>1200.6767188747031</v>
      </c>
      <c r="G541" s="1">
        <f>INDEX(LH!$D$8:$AC$37,MATCH(まとめ!B541,LH!$A$8:$A$36,0),MATCH(まとめ!C541,LH!$D$7:$AC$7,0))</f>
        <v>1018493.28</v>
      </c>
      <c r="H541" s="3"/>
      <c r="I541" s="3"/>
    </row>
    <row r="542" spans="1:9" x14ac:dyDescent="0.45">
      <c r="A542" t="s">
        <v>194</v>
      </c>
      <c r="B542">
        <v>19</v>
      </c>
      <c r="C542">
        <v>2012</v>
      </c>
      <c r="D542" s="1">
        <f>INDEX(LP!$D$8:$AC$37,MATCH(まとめ!B542,LP!$A$8:$A$36,0),MATCH(まとめ!C542,LP!$D$7:$AC$7,0))</f>
        <v>3930.0871287868208</v>
      </c>
      <c r="E542" s="1">
        <f>INDEX(K!$D$8:$AC$37,MATCH(まとめ!B542,K!$A$8:$A$36,0),MATCH(まとめ!C542,K!$D$7:$AC$7,0))</f>
        <v>3877.9</v>
      </c>
      <c r="F542" s="1">
        <f ca="1">INDEX(NET!$D$8:$AC$37,MATCH(まとめ!B542,NET!$A$8:$A$36,0),MATCH(まとめ!C542,NET!$D$7:$AC$7,0))</f>
        <v>1607.711885825755</v>
      </c>
      <c r="G542" s="1">
        <f>INDEX(LH!$D$8:$AC$37,MATCH(まとめ!B542,LH!$A$8:$A$36,0),MATCH(まとめ!C542,LH!$D$7:$AC$7,0))</f>
        <v>1821944.34</v>
      </c>
      <c r="H542" s="3"/>
      <c r="I542" s="3"/>
    </row>
    <row r="543" spans="1:9" x14ac:dyDescent="0.45">
      <c r="A543" t="s">
        <v>195</v>
      </c>
      <c r="B543">
        <v>20</v>
      </c>
      <c r="C543">
        <v>2012</v>
      </c>
      <c r="D543" s="1">
        <f>INDEX(LP!$D$8:$AC$37,MATCH(まとめ!B543,LP!$A$8:$A$36,0),MATCH(まとめ!C543,LP!$D$7:$AC$7,0))</f>
        <v>3573.3355859711055</v>
      </c>
      <c r="E543" s="1">
        <f>INDEX(K!$D$8:$AC$37,MATCH(まとめ!B543,K!$A$8:$A$36,0),MATCH(まとめ!C543,K!$D$7:$AC$7,0))</f>
        <v>1072.0999999999999</v>
      </c>
      <c r="F543" s="1">
        <f ca="1">INDEX(NET!$D$8:$AC$37,MATCH(まとめ!B543,NET!$A$8:$A$36,0),MATCH(まとめ!C543,NET!$D$7:$AC$7,0))</f>
        <v>987.76882721303809</v>
      </c>
      <c r="G543" s="1">
        <f>INDEX(LH!$D$8:$AC$37,MATCH(まとめ!B543,LH!$A$8:$A$36,0),MATCH(まとめ!C543,LH!$D$7:$AC$7,0))</f>
        <v>787225.25</v>
      </c>
      <c r="H543" s="3"/>
      <c r="I543" s="3"/>
    </row>
    <row r="544" spans="1:9" x14ac:dyDescent="0.45">
      <c r="A544" t="s">
        <v>247</v>
      </c>
      <c r="B544">
        <v>21</v>
      </c>
      <c r="C544">
        <v>2012</v>
      </c>
      <c r="D544" s="1">
        <f>INDEX(LP!$D$8:$AC$37,MATCH(まとめ!B544,LP!$A$8:$A$36,0),MATCH(まとめ!C544,LP!$D$7:$AC$7,0))</f>
        <v>2486.3051769911121</v>
      </c>
      <c r="E544" s="1">
        <f>INDEX(K!$D$8:$AC$37,MATCH(まとめ!B544,K!$A$8:$A$36,0),MATCH(まとめ!C544,K!$D$7:$AC$7,0))</f>
        <v>573.1</v>
      </c>
      <c r="F544" s="1">
        <f ca="1">INDEX(NET!$D$8:$AC$37,MATCH(まとめ!B544,NET!$A$8:$A$36,0),MATCH(まとめ!C544,NET!$D$7:$AC$7,0))</f>
        <v>1460.9829099742242</v>
      </c>
      <c r="G544" s="1">
        <f>INDEX(LH!$D$8:$AC$37,MATCH(まとめ!B544,LH!$A$8:$A$36,0),MATCH(まとめ!C544,LH!$D$7:$AC$7,0))</f>
        <v>498398.19000000006</v>
      </c>
      <c r="H544" s="3"/>
      <c r="I544" s="3"/>
    </row>
    <row r="545" spans="1:9" x14ac:dyDescent="0.45">
      <c r="A545" t="s">
        <v>248</v>
      </c>
      <c r="B545">
        <v>22</v>
      </c>
      <c r="C545">
        <v>2012</v>
      </c>
      <c r="D545" s="1">
        <f>INDEX(LP!$D$8:$AC$37,MATCH(まとめ!B545,LP!$A$8:$A$36,0),MATCH(まとめ!C545,LP!$D$7:$AC$7,0))</f>
        <v>7824.8136598857291</v>
      </c>
      <c r="E545" s="1">
        <f>INDEX(K!$D$8:$AC$37,MATCH(まとめ!B545,K!$A$8:$A$36,0),MATCH(まとめ!C545,K!$D$7:$AC$7,0))</f>
        <v>5403.8</v>
      </c>
      <c r="F545" s="1">
        <f ca="1">INDEX(NET!$D$8:$AC$37,MATCH(まとめ!B545,NET!$A$8:$A$36,0),MATCH(まとめ!C545,NET!$D$7:$AC$7,0))</f>
        <v>943.21248792819301</v>
      </c>
      <c r="G545" s="1">
        <f>INDEX(LH!$D$8:$AC$37,MATCH(まとめ!B545,LH!$A$8:$A$36,0),MATCH(まとめ!C545,LH!$D$7:$AC$7,0))</f>
        <v>315401.75999999995</v>
      </c>
      <c r="H545" s="3"/>
      <c r="I545" s="3"/>
    </row>
    <row r="546" spans="1:9" x14ac:dyDescent="0.45">
      <c r="A546" t="s">
        <v>198</v>
      </c>
      <c r="B546">
        <v>23</v>
      </c>
      <c r="C546">
        <v>2012</v>
      </c>
      <c r="D546" s="1">
        <f>INDEX(LP!$D$8:$AC$37,MATCH(まとめ!B546,LP!$A$8:$A$36,0),MATCH(まとめ!C546,LP!$D$7:$AC$7,0))</f>
        <v>6785.2934368968417</v>
      </c>
      <c r="E546" s="1">
        <f>INDEX(K!$D$8:$AC$37,MATCH(まとめ!B546,K!$A$8:$A$36,0),MATCH(まとめ!C546,K!$D$7:$AC$7,0))</f>
        <v>4879.5</v>
      </c>
      <c r="F546" s="1">
        <f ca="1">INDEX(NET!$D$8:$AC$37,MATCH(まとめ!B546,NET!$A$8:$A$36,0),MATCH(まとめ!C546,NET!$D$7:$AC$7,0))</f>
        <v>1797.3950432031731</v>
      </c>
      <c r="G546" s="1">
        <f>INDEX(LH!$D$8:$AC$37,MATCH(まとめ!B546,LH!$A$8:$A$36,0),MATCH(まとめ!C546,LH!$D$7:$AC$7,0))</f>
        <v>303298.59999999998</v>
      </c>
      <c r="H546" s="3"/>
      <c r="I546" s="3"/>
    </row>
    <row r="547" spans="1:9" x14ac:dyDescent="0.45">
      <c r="A547" t="s">
        <v>199</v>
      </c>
      <c r="B547">
        <v>24</v>
      </c>
      <c r="C547">
        <v>2012</v>
      </c>
      <c r="D547" s="1">
        <f>INDEX(LP!$D$8:$AC$37,MATCH(まとめ!B547,LP!$A$8:$A$36,0),MATCH(まとめ!C547,LP!$D$7:$AC$7,0))</f>
        <v>33768.774344497782</v>
      </c>
      <c r="E547" s="1">
        <f>INDEX(K!$D$8:$AC$37,MATCH(まとめ!B547,K!$A$8:$A$36,0),MATCH(まとめ!C547,K!$D$7:$AC$7,0))</f>
        <v>251.1</v>
      </c>
      <c r="F547" s="1">
        <f ca="1">INDEX(NET!$D$8:$AC$37,MATCH(まとめ!B547,NET!$A$8:$A$36,0),MATCH(まとめ!C547,NET!$D$7:$AC$7,0))</f>
        <v>2990.4341900423215</v>
      </c>
      <c r="G547" s="1">
        <f>INDEX(LH!$D$8:$AC$37,MATCH(まとめ!B547,LH!$A$8:$A$36,0),MATCH(まとめ!C547,LH!$D$7:$AC$7,0))</f>
        <v>183064.98</v>
      </c>
      <c r="H547" s="3"/>
      <c r="I547" s="3"/>
    </row>
    <row r="548" spans="1:9" x14ac:dyDescent="0.45">
      <c r="A548" t="s">
        <v>200</v>
      </c>
      <c r="B548">
        <v>25</v>
      </c>
      <c r="C548">
        <v>2012</v>
      </c>
      <c r="D548" s="1">
        <f>INDEX(LP!$D$8:$AC$37,MATCH(まとめ!B548,LP!$A$8:$A$36,0),MATCH(まとめ!C548,LP!$D$7:$AC$7,0))</f>
        <v>3437.1500948135249</v>
      </c>
      <c r="E548" s="1">
        <f>INDEX(K!$D$8:$AC$37,MATCH(まとめ!B548,K!$A$8:$A$36,0),MATCH(まとめ!C548,K!$D$7:$AC$7,0))</f>
        <v>1649.2</v>
      </c>
      <c r="F548" s="1">
        <f ca="1">INDEX(NET!$D$8:$AC$37,MATCH(まとめ!B548,NET!$A$8:$A$36,0),MATCH(まとめ!C548,NET!$D$7:$AC$7,0))</f>
        <v>1962.8264307111674</v>
      </c>
      <c r="G548" s="1">
        <f>INDEX(LH!$D$8:$AC$37,MATCH(まとめ!B548,LH!$A$8:$A$36,0),MATCH(まとめ!C548,LH!$D$7:$AC$7,0))</f>
        <v>1161537.8700000001</v>
      </c>
      <c r="H548" s="3"/>
      <c r="I548" s="3"/>
    </row>
    <row r="549" spans="1:9" x14ac:dyDescent="0.45">
      <c r="A549" t="s">
        <v>249</v>
      </c>
      <c r="B549">
        <v>26</v>
      </c>
      <c r="C549">
        <v>2012</v>
      </c>
      <c r="D549" s="1">
        <f>INDEX(LP!$D$8:$AC$37,MATCH(まとめ!B549,LP!$A$8:$A$36,0),MATCH(まとめ!C549,LP!$D$7:$AC$7,0))</f>
        <v>7613.4973024631372</v>
      </c>
      <c r="E549" s="1">
        <f>INDEX(K!$D$8:$AC$37,MATCH(まとめ!B549,K!$A$8:$A$36,0),MATCH(まとめ!C549,K!$D$7:$AC$7,0))</f>
        <v>915</v>
      </c>
      <c r="F549" s="1">
        <f ca="1">INDEX(NET!$D$8:$AC$37,MATCH(まとめ!B549,NET!$A$8:$A$36,0),MATCH(まとめ!C549,NET!$D$7:$AC$7,0))</f>
        <v>2177.5976392496759</v>
      </c>
      <c r="G549" s="1">
        <f>INDEX(LH!$D$8:$AC$37,MATCH(まとめ!B549,LH!$A$8:$A$36,0),MATCH(まとめ!C549,LH!$D$7:$AC$7,0))</f>
        <v>345596.75999999995</v>
      </c>
      <c r="H549" s="3"/>
      <c r="I549" s="3"/>
    </row>
    <row r="550" spans="1:9" x14ac:dyDescent="0.45">
      <c r="A550" t="s">
        <v>250</v>
      </c>
      <c r="B550">
        <v>27</v>
      </c>
      <c r="C550">
        <v>2012</v>
      </c>
      <c r="D550" s="1">
        <f>INDEX(LP!$D$8:$AC$37,MATCH(まとめ!B550,LP!$A$8:$A$36,0),MATCH(まとめ!C550,LP!$D$7:$AC$7,0))</f>
        <v>6297.8506303281656</v>
      </c>
      <c r="E550" s="1">
        <f>INDEX(K!$D$8:$AC$37,MATCH(まとめ!B550,K!$A$8:$A$36,0),MATCH(まとめ!C550,K!$D$7:$AC$7,0))</f>
        <v>823.1</v>
      </c>
      <c r="F550" s="1">
        <f ca="1">INDEX(NET!$D$8:$AC$37,MATCH(まとめ!B550,NET!$A$8:$A$36,0),MATCH(まとめ!C550,NET!$D$7:$AC$7,0))</f>
        <v>1786.8877869922912</v>
      </c>
      <c r="G550" s="1">
        <f>INDEX(LH!$D$8:$AC$37,MATCH(まとめ!B550,LH!$A$8:$A$36,0),MATCH(まとめ!C550,LH!$D$7:$AC$7,0))</f>
        <v>303810</v>
      </c>
      <c r="H550" s="3"/>
      <c r="I550" s="3"/>
    </row>
    <row r="551" spans="1:9" x14ac:dyDescent="0.45">
      <c r="A551" t="s">
        <v>251</v>
      </c>
      <c r="B551">
        <v>28</v>
      </c>
      <c r="C551">
        <v>2012</v>
      </c>
      <c r="D551" s="1">
        <f>INDEX(LP!$D$8:$AC$37,MATCH(まとめ!B551,LP!$A$8:$A$36,0),MATCH(まとめ!C551,LP!$D$7:$AC$7,0))</f>
        <v>2975.4475146203476</v>
      </c>
      <c r="E551" s="1">
        <f>INDEX(K!$D$8:$AC$37,MATCH(まとめ!B551,K!$A$8:$A$36,0),MATCH(まとめ!C551,K!$D$7:$AC$7,0))</f>
        <v>1202.3</v>
      </c>
      <c r="F551" s="1">
        <f ca="1">INDEX(NET!$D$8:$AC$37,MATCH(まとめ!B551,NET!$A$8:$A$36,0),MATCH(まとめ!C551,NET!$D$7:$AC$7,0))</f>
        <v>1536.2163278536898</v>
      </c>
      <c r="G551" s="1">
        <f>INDEX(LH!$D$8:$AC$37,MATCH(まとめ!B551,LH!$A$8:$A$36,0),MATCH(まとめ!C551,LH!$D$7:$AC$7,0))</f>
        <v>1207522.56</v>
      </c>
      <c r="H551" s="3"/>
      <c r="I551" s="3"/>
    </row>
    <row r="552" spans="1:9" x14ac:dyDescent="0.45">
      <c r="A552" t="s">
        <v>204</v>
      </c>
      <c r="B552">
        <v>29</v>
      </c>
      <c r="C552">
        <v>2012</v>
      </c>
      <c r="D552" s="1">
        <f>INDEX(LP!$D$8:$AC$37,MATCH(まとめ!B552,LP!$A$8:$A$36,0),MATCH(まとめ!C552,LP!$D$7:$AC$7,0))</f>
        <v>2490.8745316684331</v>
      </c>
      <c r="E552" s="1">
        <f>INDEX(K!$D$8:$AC$37,MATCH(まとめ!B552,K!$A$8:$A$36,0),MATCH(まとめ!C552,K!$D$7:$AC$7,0))</f>
        <v>466.4</v>
      </c>
      <c r="F552" s="1">
        <f ca="1">INDEX(NET!$D$8:$AC$37,MATCH(まとめ!B552,NET!$A$8:$A$36,0),MATCH(まとめ!C552,NET!$D$7:$AC$7,0))</f>
        <v>1473.6138655029747</v>
      </c>
      <c r="G552" s="1">
        <f>INDEX(LH!$D$8:$AC$37,MATCH(まとめ!B552,LH!$A$8:$A$36,0),MATCH(まとめ!C552,LH!$D$7:$AC$7,0))</f>
        <v>965114.85</v>
      </c>
      <c r="H552" s="3"/>
      <c r="I552" s="3"/>
    </row>
    <row r="553" spans="1:9" x14ac:dyDescent="0.45">
      <c r="A553" t="s">
        <v>176</v>
      </c>
      <c r="B553">
        <v>1</v>
      </c>
      <c r="C553">
        <v>2013</v>
      </c>
      <c r="D553" s="1">
        <f>INDEX(LP!$D$8:$AC$37,MATCH(まとめ!B553,LP!$A$8:$A$36,0),MATCH(まとめ!C553,LP!$D$7:$AC$7,0))</f>
        <v>1305.8233607097668</v>
      </c>
      <c r="E553" s="1">
        <f>INDEX(K!$D$8:$AC$37,MATCH(まとめ!B553,K!$A$8:$A$36,0),MATCH(まとめ!C553,K!$D$7:$AC$7,0))</f>
        <v>156.69999999999999</v>
      </c>
      <c r="F553" s="1">
        <f ca="1">INDEX(NET!$D$8:$AC$37,MATCH(まとめ!B553,NET!$A$8:$A$36,0),MATCH(まとめ!C553,NET!$D$7:$AC$7,0))</f>
        <v>1003.3643823192184</v>
      </c>
      <c r="G553" s="1">
        <f>INDEX(LH!$D$8:$AC$37,MATCH(まとめ!B553,LH!$A$8:$A$36,0),MATCH(まとめ!C553,LH!$D$7:$AC$7,0))</f>
        <v>471970.41999999993</v>
      </c>
      <c r="H553" s="3"/>
      <c r="I553" s="3"/>
    </row>
    <row r="554" spans="1:9" x14ac:dyDescent="0.45">
      <c r="A554" t="s">
        <v>177</v>
      </c>
      <c r="B554">
        <v>2</v>
      </c>
      <c r="C554">
        <v>2013</v>
      </c>
      <c r="D554" s="1">
        <f>INDEX(LP!$D$8:$AC$37,MATCH(まとめ!B554,LP!$A$8:$A$36,0),MATCH(まとめ!C554,LP!$D$7:$AC$7,0))</f>
        <v>5748.1487919110386</v>
      </c>
      <c r="E554" s="1">
        <f>INDEX(K!$D$8:$AC$37,MATCH(まとめ!B554,K!$A$8:$A$36,0),MATCH(まとめ!C554,K!$D$7:$AC$7,0))</f>
        <v>11</v>
      </c>
      <c r="F554" s="1">
        <f ca="1">INDEX(NET!$D$8:$AC$37,MATCH(まとめ!B554,NET!$A$8:$A$36,0),MATCH(まとめ!C554,NET!$D$7:$AC$7,0))</f>
        <v>1501.8307138982486</v>
      </c>
      <c r="G554" s="1">
        <f>INDEX(LH!$D$8:$AC$37,MATCH(まとめ!B554,LH!$A$8:$A$36,0),MATCH(まとめ!C554,LH!$D$7:$AC$7,0))</f>
        <v>7364.1100000000006</v>
      </c>
      <c r="H554" s="3"/>
      <c r="I554" s="3"/>
    </row>
    <row r="555" spans="1:9" x14ac:dyDescent="0.45">
      <c r="A555" t="s">
        <v>178</v>
      </c>
      <c r="B555">
        <v>3</v>
      </c>
      <c r="C555">
        <v>2013</v>
      </c>
      <c r="D555" s="1">
        <f>INDEX(LP!$D$8:$AC$37,MATCH(まとめ!B555,LP!$A$8:$A$36,0),MATCH(まとめ!C555,LP!$D$7:$AC$7,0))</f>
        <v>4044.1016587875924</v>
      </c>
      <c r="E555" s="1">
        <f>INDEX(K!$D$8:$AC$37,MATCH(まとめ!B555,K!$A$8:$A$36,0),MATCH(まとめ!C555,K!$D$7:$AC$7,0))</f>
        <v>405.6</v>
      </c>
      <c r="F555" s="1">
        <f ca="1">INDEX(NET!$D$8:$AC$37,MATCH(まとめ!B555,NET!$A$8:$A$36,0),MATCH(まとめ!C555,NET!$D$7:$AC$7,0))</f>
        <v>923.42248720108284</v>
      </c>
      <c r="G555" s="1">
        <f>INDEX(LH!$D$8:$AC$37,MATCH(まとめ!B555,LH!$A$8:$A$36,0),MATCH(まとめ!C555,LH!$D$7:$AC$7,0))</f>
        <v>308820.13</v>
      </c>
      <c r="H555" s="3"/>
      <c r="I555" s="3"/>
    </row>
    <row r="556" spans="1:9" x14ac:dyDescent="0.45">
      <c r="A556" t="s">
        <v>240</v>
      </c>
      <c r="B556">
        <v>4</v>
      </c>
      <c r="C556">
        <v>2013</v>
      </c>
      <c r="D556" s="1">
        <f>INDEX(LP!$D$8:$AC$37,MATCH(まとめ!B556,LP!$A$8:$A$36,0),MATCH(まとめ!C556,LP!$D$7:$AC$7,0))</f>
        <v>1506.219197662447</v>
      </c>
      <c r="E556" s="1">
        <f>INDEX(K!$D$8:$AC$37,MATCH(まとめ!B556,K!$A$8:$A$36,0),MATCH(まとめ!C556,K!$D$7:$AC$7,0))</f>
        <v>127.8</v>
      </c>
      <c r="F556" s="1">
        <f ca="1">INDEX(NET!$D$8:$AC$37,MATCH(まとめ!B556,NET!$A$8:$A$36,0),MATCH(まとめ!C556,NET!$D$7:$AC$7,0))</f>
        <v>995.37383824925234</v>
      </c>
      <c r="G556" s="1">
        <f>INDEX(LH!$D$8:$AC$37,MATCH(まとめ!B556,LH!$A$8:$A$36,0),MATCH(まとめ!C556,LH!$D$7:$AC$7,0))</f>
        <v>96798.66</v>
      </c>
      <c r="H556" s="3"/>
      <c r="I556" s="3"/>
    </row>
    <row r="557" spans="1:9" x14ac:dyDescent="0.45">
      <c r="A557" t="s">
        <v>241</v>
      </c>
      <c r="B557">
        <v>5</v>
      </c>
      <c r="C557">
        <v>2013</v>
      </c>
      <c r="D557" s="1">
        <f>INDEX(LP!$D$8:$AC$37,MATCH(まとめ!B557,LP!$A$8:$A$36,0),MATCH(まとめ!C557,LP!$D$7:$AC$7,0))</f>
        <v>4255.6428158006065</v>
      </c>
      <c r="E557" s="1">
        <f>INDEX(K!$D$8:$AC$37,MATCH(まとめ!B557,K!$A$8:$A$36,0),MATCH(まとめ!C557,K!$D$7:$AC$7,0))</f>
        <v>54.4</v>
      </c>
      <c r="F557" s="1">
        <f ca="1">INDEX(NET!$D$8:$AC$37,MATCH(まとめ!B557,NET!$A$8:$A$36,0),MATCH(まとめ!C557,NET!$D$7:$AC$7,0))</f>
        <v>969.56876651231539</v>
      </c>
      <c r="G557" s="1">
        <f>INDEX(LH!$D$8:$AC$37,MATCH(まとめ!B557,LH!$A$8:$A$36,0),MATCH(まとめ!C557,LH!$D$7:$AC$7,0))</f>
        <v>49827.96</v>
      </c>
      <c r="H557" s="3"/>
      <c r="I557" s="3"/>
    </row>
    <row r="558" spans="1:9" x14ac:dyDescent="0.45">
      <c r="A558" t="s">
        <v>181</v>
      </c>
      <c r="B558">
        <v>6</v>
      </c>
      <c r="C558">
        <v>2013</v>
      </c>
      <c r="D558" s="1">
        <f>INDEX(LP!$D$8:$AC$37,MATCH(まとめ!B558,LP!$A$8:$A$36,0),MATCH(まとめ!C558,LP!$D$7:$AC$7,0))</f>
        <v>12505.683901992301</v>
      </c>
      <c r="E558" s="1">
        <f>INDEX(K!$D$8:$AC$37,MATCH(まとめ!B558,K!$A$8:$A$36,0),MATCH(まとめ!C558,K!$D$7:$AC$7,0))</f>
        <v>1005.6</v>
      </c>
      <c r="F558" s="1">
        <f ca="1">INDEX(NET!$D$8:$AC$37,MATCH(まとめ!B558,NET!$A$8:$A$36,0),MATCH(まとめ!C558,NET!$D$7:$AC$7,0))</f>
        <v>677.54817670992531</v>
      </c>
      <c r="G558" s="1">
        <f>INDEX(LH!$D$8:$AC$37,MATCH(まとめ!B558,LH!$A$8:$A$36,0),MATCH(まとめ!C558,LH!$D$7:$AC$7,0))</f>
        <v>81853.98000000001</v>
      </c>
      <c r="H558" s="3"/>
      <c r="I558" s="3"/>
    </row>
    <row r="559" spans="1:9" x14ac:dyDescent="0.45">
      <c r="A559" t="s">
        <v>182</v>
      </c>
      <c r="B559">
        <v>7</v>
      </c>
      <c r="C559">
        <v>2013</v>
      </c>
      <c r="D559" s="1">
        <f>INDEX(LP!$D$8:$AC$37,MATCH(まとめ!B559,LP!$A$8:$A$36,0),MATCH(まとめ!C559,LP!$D$7:$AC$7,0))</f>
        <v>118422.34439426665</v>
      </c>
      <c r="E559" s="1">
        <f>INDEX(K!$D$8:$AC$37,MATCH(まとめ!B559,K!$A$8:$A$36,0),MATCH(まとめ!C559,K!$D$7:$AC$7,0))</f>
        <v>191</v>
      </c>
      <c r="F559" s="1">
        <f ca="1">INDEX(NET!$D$8:$AC$37,MATCH(まとめ!B559,NET!$A$8:$A$36,0),MATCH(まとめ!C559,NET!$D$7:$AC$7,0))</f>
        <v>174.72902776143431</v>
      </c>
      <c r="G559" s="1">
        <f>INDEX(LH!$D$8:$AC$37,MATCH(まとめ!B559,LH!$A$8:$A$36,0),MATCH(まとめ!C559,LH!$D$7:$AC$7,0))</f>
        <v>6111.5999999999995</v>
      </c>
      <c r="H559" s="3"/>
      <c r="I559" s="3"/>
    </row>
    <row r="560" spans="1:9" x14ac:dyDescent="0.45">
      <c r="A560" t="s">
        <v>183</v>
      </c>
      <c r="B560">
        <v>8</v>
      </c>
      <c r="C560">
        <v>2013</v>
      </c>
      <c r="D560" s="1">
        <f>INDEX(LP!$D$8:$AC$37,MATCH(まとめ!B560,LP!$A$8:$A$36,0),MATCH(まとめ!C560,LP!$D$7:$AC$7,0))</f>
        <v>4401.8233535598565</v>
      </c>
      <c r="E560" s="1">
        <f>INDEX(K!$D$8:$AC$37,MATCH(まとめ!B560,K!$A$8:$A$36,0),MATCH(まとめ!C560,K!$D$7:$AC$7,0))</f>
        <v>56.4</v>
      </c>
      <c r="F560" s="1">
        <f ca="1">INDEX(NET!$D$8:$AC$37,MATCH(まとめ!B560,NET!$A$8:$A$36,0),MATCH(まとめ!C560,NET!$D$7:$AC$7,0))</f>
        <v>991.36915541597898</v>
      </c>
      <c r="G560" s="1">
        <f>INDEX(LH!$D$8:$AC$37,MATCH(まとめ!B560,LH!$A$8:$A$36,0),MATCH(まとめ!C560,LH!$D$7:$AC$7,0))</f>
        <v>66747.340000000011</v>
      </c>
      <c r="H560" s="3"/>
      <c r="I560" s="3"/>
    </row>
    <row r="561" spans="1:9" x14ac:dyDescent="0.45">
      <c r="A561" t="s">
        <v>184</v>
      </c>
      <c r="B561">
        <v>9</v>
      </c>
      <c r="C561">
        <v>2013</v>
      </c>
      <c r="D561" s="1">
        <f>INDEX(LP!$D$8:$AC$37,MATCH(まとめ!B561,LP!$A$8:$A$36,0),MATCH(まとめ!C561,LP!$D$7:$AC$7,0))</f>
        <v>10863.746175823897</v>
      </c>
      <c r="E561" s="1">
        <f>INDEX(K!$D$8:$AC$37,MATCH(まとめ!B561,K!$A$8:$A$36,0),MATCH(まとめ!C561,K!$D$7:$AC$7,0))</f>
        <v>181</v>
      </c>
      <c r="F561" s="1">
        <f ca="1">INDEX(NET!$D$8:$AC$37,MATCH(まとめ!B561,NET!$A$8:$A$36,0),MATCH(まとめ!C561,NET!$D$7:$AC$7,0))</f>
        <v>436.04624193863833</v>
      </c>
      <c r="G561" s="1">
        <f>INDEX(LH!$D$8:$AC$37,MATCH(まとめ!B561,LH!$A$8:$A$36,0),MATCH(まとめ!C561,LH!$D$7:$AC$7,0))</f>
        <v>91379.16</v>
      </c>
      <c r="H561" s="3"/>
      <c r="I561" s="3"/>
    </row>
    <row r="562" spans="1:9" x14ac:dyDescent="0.45">
      <c r="A562" t="s">
        <v>185</v>
      </c>
      <c r="B562">
        <v>10</v>
      </c>
      <c r="C562">
        <v>2013</v>
      </c>
      <c r="D562" s="1">
        <f>INDEX(LP!$D$8:$AC$37,MATCH(まとめ!B562,LP!$A$8:$A$36,0),MATCH(まとめ!C562,LP!$D$7:$AC$7,0))</f>
        <v>2890.4379724124028</v>
      </c>
      <c r="E562" s="1">
        <f>INDEX(K!$D$8:$AC$37,MATCH(まとめ!B562,K!$A$8:$A$36,0),MATCH(まとめ!C562,K!$D$7:$AC$7,0))</f>
        <v>188.7</v>
      </c>
      <c r="F562" s="1">
        <f ca="1">INDEX(NET!$D$8:$AC$37,MATCH(まとめ!B562,NET!$A$8:$A$36,0),MATCH(まとめ!C562,NET!$D$7:$AC$7,0))</f>
        <v>910.08733671044979</v>
      </c>
      <c r="G562" s="1">
        <f>INDEX(LH!$D$8:$AC$37,MATCH(まとめ!B562,LH!$A$8:$A$36,0),MATCH(まとめ!C562,LH!$D$7:$AC$7,0))</f>
        <v>166268.91999999998</v>
      </c>
      <c r="H562" s="3"/>
      <c r="I562" s="3"/>
    </row>
    <row r="563" spans="1:9" x14ac:dyDescent="0.45">
      <c r="A563" t="s">
        <v>242</v>
      </c>
      <c r="B563">
        <v>11</v>
      </c>
      <c r="C563">
        <v>2013</v>
      </c>
      <c r="D563" s="1">
        <f>INDEX(LP!$D$8:$AC$37,MATCH(まとめ!B563,LP!$A$8:$A$36,0),MATCH(まとめ!C563,LP!$D$7:$AC$7,0))</f>
        <v>5085.8737440707682</v>
      </c>
      <c r="E563" s="1">
        <f>INDEX(K!$D$8:$AC$37,MATCH(まとめ!B563,K!$A$8:$A$36,0),MATCH(まとめ!C563,K!$D$7:$AC$7,0))</f>
        <v>786.4</v>
      </c>
      <c r="F563" s="1">
        <f ca="1">INDEX(NET!$D$8:$AC$37,MATCH(まとめ!B563,NET!$A$8:$A$36,0),MATCH(まとめ!C563,NET!$D$7:$AC$7,0))</f>
        <v>954.30097882805239</v>
      </c>
      <c r="G563" s="1">
        <f>INDEX(LH!$D$8:$AC$37,MATCH(まとめ!B563,LH!$A$8:$A$36,0),MATCH(まとめ!C563,LH!$D$7:$AC$7,0))</f>
        <v>287659.52000000002</v>
      </c>
      <c r="H563" s="3"/>
      <c r="I563" s="3"/>
    </row>
    <row r="564" spans="1:9" x14ac:dyDescent="0.45">
      <c r="A564" t="s">
        <v>243</v>
      </c>
      <c r="B564">
        <v>12</v>
      </c>
      <c r="C564">
        <v>2013</v>
      </c>
      <c r="D564" s="1">
        <f>INDEX(LP!$D$8:$AC$37,MATCH(まとめ!B564,LP!$A$8:$A$36,0),MATCH(まとめ!C564,LP!$D$7:$AC$7,0))</f>
        <v>4766.8812864373122</v>
      </c>
      <c r="E564" s="1">
        <f>INDEX(K!$D$8:$AC$37,MATCH(まとめ!B564,K!$A$8:$A$36,0),MATCH(まとめ!C564,K!$D$7:$AC$7,0))</f>
        <v>211.4</v>
      </c>
      <c r="F564" s="1">
        <f ca="1">INDEX(NET!$D$8:$AC$37,MATCH(まとめ!B564,NET!$A$8:$A$36,0),MATCH(まとめ!C564,NET!$D$7:$AC$7,0))</f>
        <v>720.39037023924857</v>
      </c>
      <c r="G564" s="1">
        <f>INDEX(LH!$D$8:$AC$37,MATCH(まとめ!B564,LH!$A$8:$A$36,0),MATCH(まとめ!C564,LH!$D$7:$AC$7,0))</f>
        <v>89907.839999999997</v>
      </c>
      <c r="H564" s="3"/>
      <c r="I564" s="3"/>
    </row>
    <row r="565" spans="1:9" x14ac:dyDescent="0.45">
      <c r="A565" t="s">
        <v>188</v>
      </c>
      <c r="B565">
        <v>13</v>
      </c>
      <c r="C565">
        <v>2013</v>
      </c>
      <c r="D565" s="1">
        <f>INDEX(LP!$D$8:$AC$37,MATCH(まとめ!B565,LP!$A$8:$A$36,0),MATCH(まとめ!C565,LP!$D$7:$AC$7,0))</f>
        <v>5238.7387387387389</v>
      </c>
      <c r="E565" s="1">
        <f>INDEX(K!$D$8:$AC$37,MATCH(まとめ!B565,K!$A$8:$A$36,0),MATCH(まとめ!C565,K!$D$7:$AC$7,0))</f>
        <v>2853.4</v>
      </c>
      <c r="F565" s="1">
        <f ca="1">INDEX(NET!$D$8:$AC$37,MATCH(まとめ!B565,NET!$A$8:$A$36,0),MATCH(まとめ!C565,NET!$D$7:$AC$7,0))</f>
        <v>966.03493729296167</v>
      </c>
      <c r="G565" s="1">
        <f>INDEX(LH!$D$8:$AC$37,MATCH(まとめ!B565,LH!$A$8:$A$36,0),MATCH(まとめ!C565,LH!$D$7:$AC$7,0))</f>
        <v>113220</v>
      </c>
      <c r="H565" s="3"/>
      <c r="I565" s="3"/>
    </row>
    <row r="566" spans="1:9" x14ac:dyDescent="0.45">
      <c r="A566" t="s">
        <v>244</v>
      </c>
      <c r="B566">
        <v>14</v>
      </c>
      <c r="C566">
        <v>2013</v>
      </c>
      <c r="D566" s="1">
        <f>INDEX(LP!$D$8:$AC$37,MATCH(まとめ!B566,LP!$A$8:$A$36,0),MATCH(まとめ!C566,LP!$D$7:$AC$7,0))</f>
        <v>10109.856840102071</v>
      </c>
      <c r="E566" s="1">
        <f>INDEX(K!$D$8:$AC$37,MATCH(まとめ!B566,K!$A$8:$A$36,0),MATCH(まとめ!C566,K!$D$7:$AC$7,0))</f>
        <v>116.8</v>
      </c>
      <c r="F566" s="1">
        <f ca="1">INDEX(NET!$D$8:$AC$37,MATCH(まとめ!B566,NET!$A$8:$A$36,0),MATCH(まとめ!C566,NET!$D$7:$AC$7,0))</f>
        <v>1025.671752177424</v>
      </c>
      <c r="G566" s="1">
        <f>INDEX(LH!$D$8:$AC$37,MATCH(まとめ!B566,LH!$A$8:$A$36,0),MATCH(まとめ!C566,LH!$D$7:$AC$7,0))</f>
        <v>36068.76</v>
      </c>
      <c r="H566" s="3"/>
      <c r="I566" s="3"/>
    </row>
    <row r="567" spans="1:9" x14ac:dyDescent="0.45">
      <c r="A567" t="s">
        <v>190</v>
      </c>
      <c r="B567">
        <v>15</v>
      </c>
      <c r="C567">
        <v>2013</v>
      </c>
      <c r="D567" s="1">
        <f>INDEX(LP!$D$8:$AC$37,MATCH(まとめ!B567,LP!$A$8:$A$36,0),MATCH(まとめ!C567,LP!$D$7:$AC$7,0))</f>
        <v>6111.6371323859512</v>
      </c>
      <c r="E567" s="1">
        <f>INDEX(K!$D$8:$AC$37,MATCH(まとめ!B567,K!$A$8:$A$36,0),MATCH(まとめ!C567,K!$D$7:$AC$7,0))</f>
        <v>609.9</v>
      </c>
      <c r="F567" s="1">
        <f ca="1">INDEX(NET!$D$8:$AC$37,MATCH(まとめ!B567,NET!$A$8:$A$36,0),MATCH(まとめ!C567,NET!$D$7:$AC$7,0))</f>
        <v>585.63386886337776</v>
      </c>
      <c r="G567" s="1">
        <f>INDEX(LH!$D$8:$AC$37,MATCH(まとめ!B567,LH!$A$8:$A$36,0),MATCH(まとめ!C567,LH!$D$7:$AC$7,0))</f>
        <v>245026</v>
      </c>
      <c r="H567" s="3"/>
      <c r="I567" s="3"/>
    </row>
    <row r="568" spans="1:9" x14ac:dyDescent="0.45">
      <c r="A568" t="s">
        <v>245</v>
      </c>
      <c r="B568">
        <v>16</v>
      </c>
      <c r="C568">
        <v>2013</v>
      </c>
      <c r="D568" s="1">
        <f>INDEX(LP!$D$8:$AC$37,MATCH(まとめ!B568,LP!$A$8:$A$36,0),MATCH(まとめ!C568,LP!$D$7:$AC$7,0))</f>
        <v>2242.5135415789618</v>
      </c>
      <c r="E568" s="1">
        <f>INDEX(K!$D$8:$AC$37,MATCH(まとめ!B568,K!$A$8:$A$36,0),MATCH(まとめ!C568,K!$D$7:$AC$7,0))</f>
        <v>693.1</v>
      </c>
      <c r="F568" s="1">
        <f ca="1">INDEX(NET!$D$8:$AC$37,MATCH(まとめ!B568,NET!$A$8:$A$36,0),MATCH(まとめ!C568,NET!$D$7:$AC$7,0))</f>
        <v>1083.2660733362784</v>
      </c>
      <c r="G568" s="1">
        <f>INDEX(LH!$D$8:$AC$37,MATCH(まとめ!B568,LH!$A$8:$A$36,0),MATCH(まとめ!C568,LH!$D$7:$AC$7,0))</f>
        <v>356310</v>
      </c>
      <c r="H568" s="3"/>
      <c r="I568" s="3"/>
    </row>
    <row r="569" spans="1:9" x14ac:dyDescent="0.45">
      <c r="A569" t="s">
        <v>246</v>
      </c>
      <c r="B569">
        <v>17</v>
      </c>
      <c r="C569">
        <v>2013</v>
      </c>
      <c r="D569" s="1">
        <f>INDEX(LP!$D$8:$AC$37,MATCH(まとめ!B569,LP!$A$8:$A$36,0),MATCH(まとめ!C569,LP!$D$7:$AC$7,0))</f>
        <v>13139.746480871487</v>
      </c>
      <c r="E569" s="1">
        <f>INDEX(K!$D$8:$AC$37,MATCH(まとめ!B569,K!$A$8:$A$36,0),MATCH(まとめ!C569,K!$D$7:$AC$7,0))</f>
        <v>280.10000000000002</v>
      </c>
      <c r="F569" s="1">
        <f ca="1">INDEX(NET!$D$8:$AC$37,MATCH(まとめ!B569,NET!$A$8:$A$36,0),MATCH(まとめ!C569,NET!$D$7:$AC$7,0))</f>
        <v>909.95837767943055</v>
      </c>
      <c r="G569" s="1">
        <f>INDEX(LH!$D$8:$AC$37,MATCH(まとめ!B569,LH!$A$8:$A$36,0),MATCH(まとめ!C569,LH!$D$7:$AC$7,0))</f>
        <v>113197.77</v>
      </c>
      <c r="H569" s="3"/>
      <c r="I569" s="3"/>
    </row>
    <row r="570" spans="1:9" x14ac:dyDescent="0.45">
      <c r="A570" t="s">
        <v>193</v>
      </c>
      <c r="B570">
        <v>18</v>
      </c>
      <c r="C570">
        <v>2013</v>
      </c>
      <c r="D570" s="1">
        <f>INDEX(LP!$D$8:$AC$37,MATCH(まとめ!B570,LP!$A$8:$A$36,0),MATCH(まとめ!C570,LP!$D$7:$AC$7,0))</f>
        <v>2667.9006895608791</v>
      </c>
      <c r="E570" s="1">
        <f>INDEX(K!$D$8:$AC$37,MATCH(まとめ!B570,K!$A$8:$A$36,0),MATCH(まとめ!C570,K!$D$7:$AC$7,0))</f>
        <v>483.1</v>
      </c>
      <c r="F570" s="1">
        <f ca="1">INDEX(NET!$D$8:$AC$37,MATCH(まとめ!B570,NET!$A$8:$A$36,0),MATCH(まとめ!C570,NET!$D$7:$AC$7,0))</f>
        <v>1232.2588218636738</v>
      </c>
      <c r="G570" s="1">
        <f>INDEX(LH!$D$8:$AC$37,MATCH(まとめ!B570,LH!$A$8:$A$36,0),MATCH(まとめ!C570,LH!$D$7:$AC$7,0))</f>
        <v>992353.28000000003</v>
      </c>
      <c r="H570" s="3"/>
      <c r="I570" s="3"/>
    </row>
    <row r="571" spans="1:9" x14ac:dyDescent="0.45">
      <c r="A571" t="s">
        <v>194</v>
      </c>
      <c r="B571">
        <v>19</v>
      </c>
      <c r="C571">
        <v>2013</v>
      </c>
      <c r="D571" s="1">
        <f>INDEX(LP!$D$8:$AC$37,MATCH(まとめ!B571,LP!$A$8:$A$36,0),MATCH(まとめ!C571,LP!$D$7:$AC$7,0))</f>
        <v>4071.872029359718</v>
      </c>
      <c r="E571" s="1">
        <f>INDEX(K!$D$8:$AC$37,MATCH(まとめ!B571,K!$A$8:$A$36,0),MATCH(まとめ!C571,K!$D$7:$AC$7,0))</f>
        <v>4003.4</v>
      </c>
      <c r="F571" s="1">
        <f ca="1">INDEX(NET!$D$8:$AC$37,MATCH(まとめ!B571,NET!$A$8:$A$36,0),MATCH(まとめ!C571,NET!$D$7:$AC$7,0))</f>
        <v>1651.1639290792561</v>
      </c>
      <c r="G571" s="1">
        <f>INDEX(LH!$D$8:$AC$37,MATCH(まとめ!B571,LH!$A$8:$A$36,0),MATCH(まとめ!C571,LH!$D$7:$AC$7,0))</f>
        <v>1782948.9600000002</v>
      </c>
      <c r="H571" s="3"/>
      <c r="I571" s="3"/>
    </row>
    <row r="572" spans="1:9" x14ac:dyDescent="0.45">
      <c r="A572" t="s">
        <v>195</v>
      </c>
      <c r="B572">
        <v>20</v>
      </c>
      <c r="C572">
        <v>2013</v>
      </c>
      <c r="D572" s="1">
        <f>INDEX(LP!$D$8:$AC$37,MATCH(まとめ!B572,LP!$A$8:$A$36,0),MATCH(まとめ!C572,LP!$D$7:$AC$7,0))</f>
        <v>3603.0404853376331</v>
      </c>
      <c r="E572" s="1">
        <f>INDEX(K!$D$8:$AC$37,MATCH(まとめ!B572,K!$A$8:$A$36,0),MATCH(まとめ!C572,K!$D$7:$AC$7,0))</f>
        <v>1032.8</v>
      </c>
      <c r="F572" s="1">
        <f ca="1">INDEX(NET!$D$8:$AC$37,MATCH(まとめ!B572,NET!$A$8:$A$36,0),MATCH(まとめ!C572,NET!$D$7:$AC$7,0))</f>
        <v>1012.792398005463</v>
      </c>
      <c r="G572" s="1">
        <f>INDEX(LH!$D$8:$AC$37,MATCH(まとめ!B572,LH!$A$8:$A$36,0),MATCH(まとめ!C572,LH!$D$7:$AC$7,0))</f>
        <v>787634.78</v>
      </c>
      <c r="H572" s="3"/>
      <c r="I572" s="3"/>
    </row>
    <row r="573" spans="1:9" x14ac:dyDescent="0.45">
      <c r="A573" t="s">
        <v>247</v>
      </c>
      <c r="B573">
        <v>21</v>
      </c>
      <c r="C573">
        <v>2013</v>
      </c>
      <c r="D573" s="1">
        <f>INDEX(LP!$D$8:$AC$37,MATCH(まとめ!B573,LP!$A$8:$A$36,0),MATCH(まとめ!C573,LP!$D$7:$AC$7,0))</f>
        <v>2687.5786010322904</v>
      </c>
      <c r="E573" s="1">
        <f>INDEX(K!$D$8:$AC$37,MATCH(まとめ!B573,K!$A$8:$A$36,0),MATCH(まとめ!C573,K!$D$7:$AC$7,0))</f>
        <v>573.79999999999995</v>
      </c>
      <c r="F573" s="1">
        <f ca="1">INDEX(NET!$D$8:$AC$37,MATCH(まとめ!B573,NET!$A$8:$A$36,0),MATCH(まとめ!C573,NET!$D$7:$AC$7,0))</f>
        <v>1499.6167452278485</v>
      </c>
      <c r="G573" s="1">
        <f>INDEX(LH!$D$8:$AC$37,MATCH(まとめ!B573,LH!$A$8:$A$36,0),MATCH(まとめ!C573,LH!$D$7:$AC$7,0))</f>
        <v>495922.24000000005</v>
      </c>
      <c r="H573" s="3"/>
      <c r="I573" s="3"/>
    </row>
    <row r="574" spans="1:9" x14ac:dyDescent="0.45">
      <c r="A574" t="s">
        <v>248</v>
      </c>
      <c r="B574">
        <v>22</v>
      </c>
      <c r="C574">
        <v>2013</v>
      </c>
      <c r="D574" s="1">
        <f>INDEX(LP!$D$8:$AC$37,MATCH(まとめ!B574,LP!$A$8:$A$36,0),MATCH(まとめ!C574,LP!$D$7:$AC$7,0))</f>
        <v>8082.1061884530254</v>
      </c>
      <c r="E574" s="1">
        <f>INDEX(K!$D$8:$AC$37,MATCH(まとめ!B574,K!$A$8:$A$36,0),MATCH(まとめ!C574,K!$D$7:$AC$7,0))</f>
        <v>5583.6</v>
      </c>
      <c r="F574" s="1">
        <f ca="1">INDEX(NET!$D$8:$AC$37,MATCH(まとめ!B574,NET!$A$8:$A$36,0),MATCH(まとめ!C574,NET!$D$7:$AC$7,0))</f>
        <v>984.49376526192316</v>
      </c>
      <c r="G574" s="1">
        <f>INDEX(LH!$D$8:$AC$37,MATCH(まとめ!B574,LH!$A$8:$A$36,0),MATCH(まとめ!C574,LH!$D$7:$AC$7,0))</f>
        <v>315688.75</v>
      </c>
      <c r="H574" s="3"/>
      <c r="I574" s="3"/>
    </row>
    <row r="575" spans="1:9" x14ac:dyDescent="0.45">
      <c r="A575" t="s">
        <v>198</v>
      </c>
      <c r="B575">
        <v>23</v>
      </c>
      <c r="C575">
        <v>2013</v>
      </c>
      <c r="D575" s="1">
        <f>INDEX(LP!$D$8:$AC$37,MATCH(まとめ!B575,LP!$A$8:$A$36,0),MATCH(まとめ!C575,LP!$D$7:$AC$7,0))</f>
        <v>7501.952326956135</v>
      </c>
      <c r="E575" s="1">
        <f>INDEX(K!$D$8:$AC$37,MATCH(まとめ!B575,K!$A$8:$A$36,0),MATCH(まとめ!C575,K!$D$7:$AC$7,0))</f>
        <v>4863.5</v>
      </c>
      <c r="F575" s="1">
        <f ca="1">INDEX(NET!$D$8:$AC$37,MATCH(まとめ!B575,NET!$A$8:$A$36,0),MATCH(まとめ!C575,NET!$D$7:$AC$7,0))</f>
        <v>1875.545195968368</v>
      </c>
      <c r="G575" s="1">
        <f>INDEX(LH!$D$8:$AC$37,MATCH(まとめ!B575,LH!$A$8:$A$36,0),MATCH(まとめ!C575,LH!$D$7:$AC$7,0))</f>
        <v>297798.48</v>
      </c>
      <c r="H575" s="3"/>
      <c r="I575" s="3"/>
    </row>
    <row r="576" spans="1:9" x14ac:dyDescent="0.45">
      <c r="A576" t="s">
        <v>199</v>
      </c>
      <c r="B576">
        <v>24</v>
      </c>
      <c r="C576">
        <v>2013</v>
      </c>
      <c r="D576" s="1">
        <f>INDEX(LP!$D$8:$AC$37,MATCH(まとめ!B576,LP!$A$8:$A$36,0),MATCH(まとめ!C576,LP!$D$7:$AC$7,0))</f>
        <v>36500.629348180315</v>
      </c>
      <c r="E576" s="1">
        <f>INDEX(K!$D$8:$AC$37,MATCH(まとめ!B576,K!$A$8:$A$36,0),MATCH(まとめ!C576,K!$D$7:$AC$7,0))</f>
        <v>245.3</v>
      </c>
      <c r="F576" s="1">
        <f ca="1">INDEX(NET!$D$8:$AC$37,MATCH(まとめ!B576,NET!$A$8:$A$36,0),MATCH(まとめ!C576,NET!$D$7:$AC$7,0))</f>
        <v>3002.4876067068803</v>
      </c>
      <c r="G576" s="1">
        <f>INDEX(LH!$D$8:$AC$37,MATCH(まとめ!B576,LH!$A$8:$A$36,0),MATCH(まとめ!C576,LH!$D$7:$AC$7,0))</f>
        <v>172511.82</v>
      </c>
      <c r="H576" s="3"/>
      <c r="I576" s="3"/>
    </row>
    <row r="577" spans="1:9" x14ac:dyDescent="0.45">
      <c r="A577" t="s">
        <v>200</v>
      </c>
      <c r="B577">
        <v>25</v>
      </c>
      <c r="C577">
        <v>2013</v>
      </c>
      <c r="D577" s="1">
        <f>INDEX(LP!$D$8:$AC$37,MATCH(まとめ!B577,LP!$A$8:$A$36,0),MATCH(まとめ!C577,LP!$D$7:$AC$7,0))</f>
        <v>3397.6333468020534</v>
      </c>
      <c r="E577" s="1">
        <f>INDEX(K!$D$8:$AC$37,MATCH(まとめ!B577,K!$A$8:$A$36,0),MATCH(まとめ!C577,K!$D$7:$AC$7,0))</f>
        <v>1782.6</v>
      </c>
      <c r="F577" s="1">
        <f ca="1">INDEX(NET!$D$8:$AC$37,MATCH(まとめ!B577,NET!$A$8:$A$36,0),MATCH(まとめ!C577,NET!$D$7:$AC$7,0))</f>
        <v>2012.5560076686575</v>
      </c>
      <c r="G577" s="1">
        <f>INDEX(LH!$D$8:$AC$37,MATCH(まとめ!B577,LH!$A$8:$A$36,0),MATCH(まとめ!C577,LH!$D$7:$AC$7,0))</f>
        <v>1209394.77</v>
      </c>
      <c r="H577" s="3"/>
      <c r="I577" s="3"/>
    </row>
    <row r="578" spans="1:9" x14ac:dyDescent="0.45">
      <c r="A578" t="s">
        <v>249</v>
      </c>
      <c r="B578">
        <v>26</v>
      </c>
      <c r="C578">
        <v>2013</v>
      </c>
      <c r="D578" s="1">
        <f>INDEX(LP!$D$8:$AC$37,MATCH(まとめ!B578,LP!$A$8:$A$36,0),MATCH(まとめ!C578,LP!$D$7:$AC$7,0))</f>
        <v>7671.745050935293</v>
      </c>
      <c r="E578" s="1">
        <f>INDEX(K!$D$8:$AC$37,MATCH(まとめ!B578,K!$A$8:$A$36,0),MATCH(まとめ!C578,K!$D$7:$AC$7,0))</f>
        <v>773.3</v>
      </c>
      <c r="F578" s="1">
        <f ca="1">INDEX(NET!$D$8:$AC$37,MATCH(まとめ!B578,NET!$A$8:$A$36,0),MATCH(まとめ!C578,NET!$D$7:$AC$7,0))</f>
        <v>2218.9081731720626</v>
      </c>
      <c r="G578" s="1">
        <f>INDEX(LH!$D$8:$AC$37,MATCH(まとめ!B578,LH!$A$8:$A$36,0),MATCH(まとめ!C578,LH!$D$7:$AC$7,0))</f>
        <v>340049.1</v>
      </c>
      <c r="H578" s="3"/>
      <c r="I578" s="3"/>
    </row>
    <row r="579" spans="1:9" x14ac:dyDescent="0.45">
      <c r="A579" t="s">
        <v>250</v>
      </c>
      <c r="B579">
        <v>27</v>
      </c>
      <c r="C579">
        <v>2013</v>
      </c>
      <c r="D579" s="1">
        <f>INDEX(LP!$D$8:$AC$37,MATCH(まとめ!B579,LP!$A$8:$A$36,0),MATCH(まとめ!C579,LP!$D$7:$AC$7,0))</f>
        <v>6455.7387340411151</v>
      </c>
      <c r="E579" s="1">
        <f>INDEX(K!$D$8:$AC$37,MATCH(まとめ!B579,K!$A$8:$A$36,0),MATCH(まとめ!C579,K!$D$7:$AC$7,0))</f>
        <v>879.9</v>
      </c>
      <c r="F579" s="1">
        <f ca="1">INDEX(NET!$D$8:$AC$37,MATCH(まとめ!B579,NET!$A$8:$A$36,0),MATCH(まとめ!C579,NET!$D$7:$AC$7,0))</f>
        <v>1821.6591423311472</v>
      </c>
      <c r="G579" s="1">
        <f>INDEX(LH!$D$8:$AC$37,MATCH(まとめ!B579,LH!$A$8:$A$36,0),MATCH(まとめ!C579,LH!$D$7:$AC$7,0))</f>
        <v>293899.75</v>
      </c>
      <c r="H579" s="3"/>
      <c r="I579" s="3"/>
    </row>
    <row r="580" spans="1:9" x14ac:dyDescent="0.45">
      <c r="A580" t="s">
        <v>251</v>
      </c>
      <c r="B580">
        <v>28</v>
      </c>
      <c r="C580">
        <v>2013</v>
      </c>
      <c r="D580" s="1">
        <f>INDEX(LP!$D$8:$AC$37,MATCH(まとめ!B580,LP!$A$8:$A$36,0),MATCH(まとめ!C580,LP!$D$7:$AC$7,0))</f>
        <v>3039.3627497489015</v>
      </c>
      <c r="E580" s="1">
        <f>INDEX(K!$D$8:$AC$37,MATCH(まとめ!B580,K!$A$8:$A$36,0),MATCH(まとめ!C580,K!$D$7:$AC$7,0))</f>
        <v>1295</v>
      </c>
      <c r="F580" s="1">
        <f ca="1">INDEX(NET!$D$8:$AC$37,MATCH(まとめ!B580,NET!$A$8:$A$36,0),MATCH(まとめ!C580,NET!$D$7:$AC$7,0))</f>
        <v>1572.7597034375272</v>
      </c>
      <c r="G580" s="1">
        <f>INDEX(LH!$D$8:$AC$37,MATCH(まとめ!B580,LH!$A$8:$A$36,0),MATCH(まとめ!C580,LH!$D$7:$AC$7,0))</f>
        <v>1222628</v>
      </c>
      <c r="H580" s="3"/>
      <c r="I580" s="3"/>
    </row>
    <row r="581" spans="1:9" x14ac:dyDescent="0.45">
      <c r="A581" t="s">
        <v>204</v>
      </c>
      <c r="B581">
        <v>29</v>
      </c>
      <c r="C581">
        <v>2013</v>
      </c>
      <c r="D581" s="1">
        <f>INDEX(LP!$D$8:$AC$37,MATCH(まとめ!B581,LP!$A$8:$A$36,0),MATCH(まとめ!C581,LP!$D$7:$AC$7,0))</f>
        <v>2446.233846896243</v>
      </c>
      <c r="E581" s="1">
        <f>INDEX(K!$D$8:$AC$37,MATCH(まとめ!B581,K!$A$8:$A$36,0),MATCH(まとめ!C581,K!$D$7:$AC$7,0))</f>
        <v>466.7</v>
      </c>
      <c r="F581" s="1">
        <f ca="1">INDEX(NET!$D$8:$AC$37,MATCH(まとめ!B581,NET!$A$8:$A$36,0),MATCH(まとめ!C581,NET!$D$7:$AC$7,0))</f>
        <v>1504.3537452672119</v>
      </c>
      <c r="G581" s="1">
        <f>INDEX(LH!$D$8:$AC$37,MATCH(まとめ!B581,LH!$A$8:$A$36,0),MATCH(まとめ!C581,LH!$D$7:$AC$7,0))</f>
        <v>956237.27999999991</v>
      </c>
      <c r="H581" s="3"/>
      <c r="I581" s="3"/>
    </row>
    <row r="582" spans="1:9" x14ac:dyDescent="0.45">
      <c r="A582" t="s">
        <v>176</v>
      </c>
      <c r="B582">
        <v>1</v>
      </c>
      <c r="C582">
        <v>2014</v>
      </c>
      <c r="D582" s="1">
        <f>INDEX(LP!$D$8:$AC$37,MATCH(まとめ!B582,LP!$A$8:$A$36,0),MATCH(まとめ!C582,LP!$D$7:$AC$7,0))</f>
        <v>1252.4150893595192</v>
      </c>
      <c r="E582" s="1">
        <f>INDEX(K!$D$8:$AC$37,MATCH(まとめ!B582,K!$A$8:$A$36,0),MATCH(まとめ!C582,K!$D$7:$AC$7,0))</f>
        <v>152</v>
      </c>
      <c r="F582" s="1">
        <f ca="1">INDEX(NET!$D$8:$AC$37,MATCH(まとめ!B582,NET!$A$8:$A$36,0),MATCH(まとめ!C582,NET!$D$7:$AC$7,0))</f>
        <v>1012.7654725622206</v>
      </c>
      <c r="G582" s="1">
        <f>INDEX(LH!$D$8:$AC$37,MATCH(まとめ!B582,LH!$A$8:$A$36,0),MATCH(まとめ!C582,LH!$D$7:$AC$7,0))</f>
        <v>463807.88999999996</v>
      </c>
      <c r="H582" s="3"/>
      <c r="I582" s="3"/>
    </row>
    <row r="583" spans="1:9" x14ac:dyDescent="0.45">
      <c r="A583" t="s">
        <v>177</v>
      </c>
      <c r="B583">
        <v>2</v>
      </c>
      <c r="C583">
        <v>2014</v>
      </c>
      <c r="D583" s="1">
        <f>INDEX(LP!$D$8:$AC$37,MATCH(まとめ!B583,LP!$A$8:$A$36,0),MATCH(まとめ!C583,LP!$D$7:$AC$7,0))</f>
        <v>6098.4845803752805</v>
      </c>
      <c r="E583" s="1">
        <f>INDEX(K!$D$8:$AC$37,MATCH(まとめ!B583,K!$A$8:$A$36,0),MATCH(まとめ!C583,K!$D$7:$AC$7,0))</f>
        <v>11.3</v>
      </c>
      <c r="F583" s="1">
        <f ca="1">INDEX(NET!$D$8:$AC$37,MATCH(まとめ!B583,NET!$A$8:$A$36,0),MATCH(まとめ!C583,NET!$D$7:$AC$7,0))</f>
        <v>1513.415675970803</v>
      </c>
      <c r="G583" s="1">
        <f>INDEX(LH!$D$8:$AC$37,MATCH(まとめ!B583,LH!$A$8:$A$36,0),MATCH(まとめ!C583,LH!$D$7:$AC$7,0))</f>
        <v>7064.05</v>
      </c>
      <c r="H583" s="3"/>
      <c r="I583" s="3"/>
    </row>
    <row r="584" spans="1:9" x14ac:dyDescent="0.45">
      <c r="A584" t="s">
        <v>178</v>
      </c>
      <c r="B584">
        <v>3</v>
      </c>
      <c r="C584">
        <v>2014</v>
      </c>
      <c r="D584" s="1">
        <f>INDEX(LP!$D$8:$AC$37,MATCH(まとめ!B584,LP!$A$8:$A$36,0),MATCH(まとめ!C584,LP!$D$7:$AC$7,0))</f>
        <v>3948.7127279676461</v>
      </c>
      <c r="E584" s="1">
        <f>INDEX(K!$D$8:$AC$37,MATCH(まとめ!B584,K!$A$8:$A$36,0),MATCH(まとめ!C584,K!$D$7:$AC$7,0))</f>
        <v>410.6</v>
      </c>
      <c r="F584" s="1">
        <f ca="1">INDEX(NET!$D$8:$AC$37,MATCH(まとめ!B584,NET!$A$8:$A$36,0),MATCH(まとめ!C584,NET!$D$7:$AC$7,0))</f>
        <v>935.67523775161703</v>
      </c>
      <c r="G584" s="1">
        <f>INDEX(LH!$D$8:$AC$37,MATCH(まとめ!B584,LH!$A$8:$A$36,0),MATCH(まとめ!C584,LH!$D$7:$AC$7,0))</f>
        <v>319828.27999999997</v>
      </c>
      <c r="H584" s="3"/>
      <c r="I584" s="3"/>
    </row>
    <row r="585" spans="1:9" x14ac:dyDescent="0.45">
      <c r="A585" t="s">
        <v>240</v>
      </c>
      <c r="B585">
        <v>4</v>
      </c>
      <c r="C585">
        <v>2014</v>
      </c>
      <c r="D585" s="1">
        <f>INDEX(LP!$D$8:$AC$37,MATCH(まとめ!B585,LP!$A$8:$A$36,0),MATCH(まとめ!C585,LP!$D$7:$AC$7,0))</f>
        <v>1298.0583539825902</v>
      </c>
      <c r="E585" s="1">
        <f>INDEX(K!$D$8:$AC$37,MATCH(まとめ!B585,K!$A$8:$A$36,0),MATCH(まとめ!C585,K!$D$7:$AC$7,0))</f>
        <v>128.4</v>
      </c>
      <c r="F585" s="1">
        <f ca="1">INDEX(NET!$D$8:$AC$37,MATCH(まとめ!B585,NET!$A$8:$A$36,0),MATCH(まとめ!C585,NET!$D$7:$AC$7,0))</f>
        <v>1008.1883042835973</v>
      </c>
      <c r="G585" s="1">
        <f>INDEX(LH!$D$8:$AC$37,MATCH(まとめ!B585,LH!$A$8:$A$36,0),MATCH(まとめ!C585,LH!$D$7:$AC$7,0))</f>
        <v>108793.26000000001</v>
      </c>
      <c r="H585" s="3"/>
      <c r="I585" s="3"/>
    </row>
    <row r="586" spans="1:9" x14ac:dyDescent="0.45">
      <c r="A586" t="s">
        <v>241</v>
      </c>
      <c r="B586">
        <v>5</v>
      </c>
      <c r="C586">
        <v>2014</v>
      </c>
      <c r="D586" s="1">
        <f>INDEX(LP!$D$8:$AC$37,MATCH(まとめ!B586,LP!$A$8:$A$36,0),MATCH(まとめ!C586,LP!$D$7:$AC$7,0))</f>
        <v>4121.271301442599</v>
      </c>
      <c r="E586" s="1">
        <f>INDEX(K!$D$8:$AC$37,MATCH(まとめ!B586,K!$A$8:$A$36,0),MATCH(まとめ!C586,K!$D$7:$AC$7,0))</f>
        <v>54.4</v>
      </c>
      <c r="F586" s="1">
        <f ca="1">INDEX(NET!$D$8:$AC$37,MATCH(まとめ!B586,NET!$A$8:$A$36,0),MATCH(まとめ!C586,NET!$D$7:$AC$7,0))</f>
        <v>982.89043924598161</v>
      </c>
      <c r="G586" s="1">
        <f>INDEX(LH!$D$8:$AC$37,MATCH(まとめ!B586,LH!$A$8:$A$36,0),MATCH(まとめ!C586,LH!$D$7:$AC$7,0))</f>
        <v>52187.78</v>
      </c>
      <c r="H586" s="3"/>
      <c r="I586" s="3"/>
    </row>
    <row r="587" spans="1:9" x14ac:dyDescent="0.45">
      <c r="A587" t="s">
        <v>181</v>
      </c>
      <c r="B587">
        <v>6</v>
      </c>
      <c r="C587">
        <v>2014</v>
      </c>
      <c r="D587" s="1">
        <f>INDEX(LP!$D$8:$AC$37,MATCH(まとめ!B587,LP!$A$8:$A$36,0),MATCH(まとめ!C587,LP!$D$7:$AC$7,0))</f>
        <v>11959.531426381094</v>
      </c>
      <c r="E587" s="1">
        <f>INDEX(K!$D$8:$AC$37,MATCH(まとめ!B587,K!$A$8:$A$36,0),MATCH(まとめ!C587,K!$D$7:$AC$7,0))</f>
        <v>1012.8</v>
      </c>
      <c r="F587" s="1">
        <f ca="1">INDEX(NET!$D$8:$AC$37,MATCH(まとめ!B587,NET!$A$8:$A$36,0),MATCH(まとめ!C587,NET!$D$7:$AC$7,0))</f>
        <v>686.87287490751476</v>
      </c>
      <c r="G587" s="1">
        <f>INDEX(LH!$D$8:$AC$37,MATCH(まとめ!B587,LH!$A$8:$A$36,0),MATCH(まとめ!C587,LH!$D$7:$AC$7,0))</f>
        <v>85362.04</v>
      </c>
      <c r="H587" s="3"/>
      <c r="I587" s="3"/>
    </row>
    <row r="588" spans="1:9" x14ac:dyDescent="0.45">
      <c r="A588" t="s">
        <v>182</v>
      </c>
      <c r="B588">
        <v>7</v>
      </c>
      <c r="C588">
        <v>2014</v>
      </c>
      <c r="D588" s="1">
        <f>INDEX(LP!$D$8:$AC$37,MATCH(まとめ!B588,LP!$A$8:$A$36,0),MATCH(まとめ!C588,LP!$D$7:$AC$7,0))</f>
        <v>100207.98747656589</v>
      </c>
      <c r="E588" s="1">
        <f>INDEX(K!$D$8:$AC$37,MATCH(まとめ!B588,K!$A$8:$A$36,0),MATCH(まとめ!C588,K!$D$7:$AC$7,0))</f>
        <v>192.3</v>
      </c>
      <c r="F588" s="1">
        <f ca="1">INDEX(NET!$D$8:$AC$37,MATCH(まとめ!B588,NET!$A$8:$A$36,0),MATCH(まとめ!C588,NET!$D$7:$AC$7,0))</f>
        <v>175.69214141294049</v>
      </c>
      <c r="G588" s="1">
        <f>INDEX(LH!$D$8:$AC$37,MATCH(まとめ!B588,LH!$A$8:$A$36,0),MATCH(まとめ!C588,LH!$D$7:$AC$7,0))</f>
        <v>6336.92</v>
      </c>
      <c r="H588" s="3"/>
      <c r="I588" s="3"/>
    </row>
    <row r="589" spans="1:9" x14ac:dyDescent="0.45">
      <c r="A589" t="s">
        <v>183</v>
      </c>
      <c r="B589">
        <v>8</v>
      </c>
      <c r="C589">
        <v>2014</v>
      </c>
      <c r="D589" s="1">
        <f>INDEX(LP!$D$8:$AC$37,MATCH(まとめ!B589,LP!$A$8:$A$36,0),MATCH(まとめ!C589,LP!$D$7:$AC$7,0))</f>
        <v>4403.2459681669206</v>
      </c>
      <c r="E589" s="1">
        <f>INDEX(K!$D$8:$AC$37,MATCH(まとめ!B589,K!$A$8:$A$36,0),MATCH(まとめ!C589,K!$D$7:$AC$7,0))</f>
        <v>56.9</v>
      </c>
      <c r="F589" s="1">
        <f ca="1">INDEX(NET!$D$8:$AC$37,MATCH(まとめ!B589,NET!$A$8:$A$36,0),MATCH(まとめ!C589,NET!$D$7:$AC$7,0))</f>
        <v>1001.245867679352</v>
      </c>
      <c r="G589" s="1">
        <f>INDEX(LH!$D$8:$AC$37,MATCH(まとめ!B589,LH!$A$8:$A$36,0),MATCH(まとめ!C589,LH!$D$7:$AC$7,0))</f>
        <v>69262.539999999994</v>
      </c>
      <c r="H589" s="3"/>
      <c r="I589" s="3"/>
    </row>
    <row r="590" spans="1:9" x14ac:dyDescent="0.45">
      <c r="A590" t="s">
        <v>184</v>
      </c>
      <c r="B590">
        <v>9</v>
      </c>
      <c r="C590">
        <v>2014</v>
      </c>
      <c r="D590" s="1">
        <f>INDEX(LP!$D$8:$AC$37,MATCH(まとめ!B590,LP!$A$8:$A$36,0),MATCH(まとめ!C590,LP!$D$7:$AC$7,0))</f>
        <v>11292.018799460957</v>
      </c>
      <c r="E590" s="1">
        <f>INDEX(K!$D$8:$AC$37,MATCH(まとめ!B590,K!$A$8:$A$36,0),MATCH(まとめ!C590,K!$D$7:$AC$7,0))</f>
        <v>181.3</v>
      </c>
      <c r="F590" s="1">
        <f ca="1">INDEX(NET!$D$8:$AC$37,MATCH(まとめ!B590,NET!$A$8:$A$36,0),MATCH(まとめ!C590,NET!$D$7:$AC$7,0))</f>
        <v>441.7233966981828</v>
      </c>
      <c r="G590" s="1">
        <f>INDEX(LH!$D$8:$AC$37,MATCH(まとめ!B590,LH!$A$8:$A$36,0),MATCH(まとめ!C590,LH!$D$7:$AC$7,0))</f>
        <v>89611.080000000016</v>
      </c>
      <c r="H590" s="3"/>
      <c r="I590" s="3"/>
    </row>
    <row r="591" spans="1:9" x14ac:dyDescent="0.45">
      <c r="A591" t="s">
        <v>185</v>
      </c>
      <c r="B591">
        <v>10</v>
      </c>
      <c r="C591">
        <v>2014</v>
      </c>
      <c r="D591" s="1">
        <f>INDEX(LP!$D$8:$AC$37,MATCH(まとめ!B591,LP!$A$8:$A$36,0),MATCH(まとめ!C591,LP!$D$7:$AC$7,0))</f>
        <v>3003.6626918258735</v>
      </c>
      <c r="E591" s="1">
        <f>INDEX(K!$D$8:$AC$37,MATCH(まとめ!B591,K!$A$8:$A$36,0),MATCH(まとめ!C591,K!$D$7:$AC$7,0))</f>
        <v>189.7</v>
      </c>
      <c r="F591" s="1">
        <f ca="1">INDEX(NET!$D$8:$AC$37,MATCH(まとめ!B591,NET!$A$8:$A$36,0),MATCH(まとめ!C591,NET!$D$7:$AC$7,0))</f>
        <v>920.76457056641436</v>
      </c>
      <c r="G591" s="1">
        <f>INDEX(LH!$D$8:$AC$37,MATCH(まとめ!B591,LH!$A$8:$A$36,0),MATCH(まとめ!C591,LH!$D$7:$AC$7,0))</f>
        <v>162102.09</v>
      </c>
      <c r="H591" s="3"/>
      <c r="I591" s="3"/>
    </row>
    <row r="592" spans="1:9" x14ac:dyDescent="0.45">
      <c r="A592" t="s">
        <v>242</v>
      </c>
      <c r="B592">
        <v>11</v>
      </c>
      <c r="C592">
        <v>2014</v>
      </c>
      <c r="D592" s="1">
        <f>INDEX(LP!$D$8:$AC$37,MATCH(まとめ!B592,LP!$A$8:$A$36,0),MATCH(まとめ!C592,LP!$D$7:$AC$7,0))</f>
        <v>4950.7172521950251</v>
      </c>
      <c r="E592" s="1">
        <f>INDEX(K!$D$8:$AC$37,MATCH(まとめ!B592,K!$A$8:$A$36,0),MATCH(まとめ!C592,K!$D$7:$AC$7,0))</f>
        <v>788.6</v>
      </c>
      <c r="F592" s="1">
        <f ca="1">INDEX(NET!$D$8:$AC$37,MATCH(まとめ!B592,NET!$A$8:$A$36,0),MATCH(まとめ!C592,NET!$D$7:$AC$7,0))</f>
        <v>965.67058044882003</v>
      </c>
      <c r="G592" s="1">
        <f>INDEX(LH!$D$8:$AC$37,MATCH(まとめ!B592,LH!$A$8:$A$36,0),MATCH(まとめ!C592,LH!$D$7:$AC$7,0))</f>
        <v>304333.68</v>
      </c>
      <c r="H592" s="3"/>
      <c r="I592" s="3"/>
    </row>
    <row r="593" spans="1:9" x14ac:dyDescent="0.45">
      <c r="A593" t="s">
        <v>243</v>
      </c>
      <c r="B593">
        <v>12</v>
      </c>
      <c r="C593">
        <v>2014</v>
      </c>
      <c r="D593" s="1">
        <f>INDEX(LP!$D$8:$AC$37,MATCH(まとめ!B593,LP!$A$8:$A$36,0),MATCH(まとめ!C593,LP!$D$7:$AC$7,0))</f>
        <v>5750.9225100848207</v>
      </c>
      <c r="E593" s="1">
        <f>INDEX(K!$D$8:$AC$37,MATCH(まとめ!B593,K!$A$8:$A$36,0),MATCH(まとめ!C593,K!$D$7:$AC$7,0))</f>
        <v>195.8</v>
      </c>
      <c r="F593" s="1">
        <f ca="1">INDEX(NET!$D$8:$AC$37,MATCH(まとめ!B593,NET!$A$8:$A$36,0),MATCH(まとめ!C593,NET!$D$7:$AC$7,0))</f>
        <v>729.39750414913226</v>
      </c>
      <c r="G593" s="1">
        <f>INDEX(LH!$D$8:$AC$37,MATCH(まとめ!B593,LH!$A$8:$A$36,0),MATCH(まとめ!C593,LH!$D$7:$AC$7,0))</f>
        <v>85841.88</v>
      </c>
      <c r="H593" s="3"/>
      <c r="I593" s="3"/>
    </row>
    <row r="594" spans="1:9" x14ac:dyDescent="0.45">
      <c r="A594" t="s">
        <v>188</v>
      </c>
      <c r="B594">
        <v>13</v>
      </c>
      <c r="C594">
        <v>2014</v>
      </c>
      <c r="D594" s="1">
        <f>INDEX(LP!$D$8:$AC$37,MATCH(まとめ!B594,LP!$A$8:$A$36,0),MATCH(まとめ!C594,LP!$D$7:$AC$7,0))</f>
        <v>5910.3241386035261</v>
      </c>
      <c r="E594" s="1">
        <f>INDEX(K!$D$8:$AC$37,MATCH(まとめ!B594,K!$A$8:$A$36,0),MATCH(まとめ!C594,K!$D$7:$AC$7,0))</f>
        <v>2867.1</v>
      </c>
      <c r="F594" s="1">
        <f ca="1">INDEX(NET!$D$8:$AC$37,MATCH(まとめ!B594,NET!$A$8:$A$36,0),MATCH(まとめ!C594,NET!$D$7:$AC$7,0))</f>
        <v>976.66373072746524</v>
      </c>
      <c r="G594" s="1">
        <f>INDEX(LH!$D$8:$AC$37,MATCH(まとめ!B594,LH!$A$8:$A$36,0),MATCH(まとめ!C594,LH!$D$7:$AC$7,0))</f>
        <v>113320.34999999999</v>
      </c>
      <c r="H594" s="3"/>
      <c r="I594" s="3"/>
    </row>
    <row r="595" spans="1:9" x14ac:dyDescent="0.45">
      <c r="A595" t="s">
        <v>244</v>
      </c>
      <c r="B595">
        <v>14</v>
      </c>
      <c r="C595">
        <v>2014</v>
      </c>
      <c r="D595" s="1">
        <f>INDEX(LP!$D$8:$AC$37,MATCH(まとめ!B595,LP!$A$8:$A$36,0),MATCH(まとめ!C595,LP!$D$7:$AC$7,0))</f>
        <v>10988.623309245877</v>
      </c>
      <c r="E595" s="1">
        <f>INDEX(K!$D$8:$AC$37,MATCH(まとめ!B595,K!$A$8:$A$36,0),MATCH(まとめ!C595,K!$D$7:$AC$7,0))</f>
        <v>123.7</v>
      </c>
      <c r="F595" s="1">
        <f ca="1">INDEX(NET!$D$8:$AC$37,MATCH(まとめ!B595,NET!$A$8:$A$36,0),MATCH(まとめ!C595,NET!$D$7:$AC$7,0))</f>
        <v>1032.4888163608755</v>
      </c>
      <c r="G595" s="1">
        <f>INDEX(LH!$D$8:$AC$37,MATCH(まとめ!B595,LH!$A$8:$A$36,0),MATCH(まとめ!C595,LH!$D$7:$AC$7,0))</f>
        <v>33731.25</v>
      </c>
      <c r="H595" s="3"/>
      <c r="I595" s="3"/>
    </row>
    <row r="596" spans="1:9" x14ac:dyDescent="0.45">
      <c r="A596" t="s">
        <v>190</v>
      </c>
      <c r="B596">
        <v>15</v>
      </c>
      <c r="C596">
        <v>2014</v>
      </c>
      <c r="D596" s="1">
        <f>INDEX(LP!$D$8:$AC$37,MATCH(まとめ!B596,LP!$A$8:$A$36,0),MATCH(まとめ!C596,LP!$D$7:$AC$7,0))</f>
        <v>6347.3978927415128</v>
      </c>
      <c r="E596" s="1">
        <f>INDEX(K!$D$8:$AC$37,MATCH(まとめ!B596,K!$A$8:$A$36,0),MATCH(まとめ!C596,K!$D$7:$AC$7,0))</f>
        <v>616.5</v>
      </c>
      <c r="F596" s="1">
        <f ca="1">INDEX(NET!$D$8:$AC$37,MATCH(まとめ!B596,NET!$A$8:$A$36,0),MATCH(まとめ!C596,NET!$D$7:$AC$7,0))</f>
        <v>592.98787691868063</v>
      </c>
      <c r="G596" s="1">
        <f>INDEX(LH!$D$8:$AC$37,MATCH(まとめ!B596,LH!$A$8:$A$36,0),MATCH(まとめ!C596,LH!$D$7:$AC$7,0))</f>
        <v>241194.90000000002</v>
      </c>
      <c r="H596" s="3"/>
      <c r="I596" s="3"/>
    </row>
    <row r="597" spans="1:9" x14ac:dyDescent="0.45">
      <c r="A597" t="s">
        <v>245</v>
      </c>
      <c r="B597">
        <v>16</v>
      </c>
      <c r="C597">
        <v>2014</v>
      </c>
      <c r="D597" s="1">
        <f>INDEX(LP!$D$8:$AC$37,MATCH(まとめ!B597,LP!$A$8:$A$36,0),MATCH(まとめ!C597,LP!$D$7:$AC$7,0))</f>
        <v>2262.900665394493</v>
      </c>
      <c r="E597" s="1">
        <f>INDEX(K!$D$8:$AC$37,MATCH(まとめ!B597,K!$A$8:$A$36,0),MATCH(まとめ!C597,K!$D$7:$AC$7,0))</f>
        <v>693</v>
      </c>
      <c r="F597" s="1">
        <f ca="1">INDEX(NET!$D$8:$AC$37,MATCH(まとめ!B597,NET!$A$8:$A$36,0),MATCH(まとめ!C597,NET!$D$7:$AC$7,0))</f>
        <v>1097.7122134756789</v>
      </c>
      <c r="G597" s="1">
        <f>INDEX(LH!$D$8:$AC$37,MATCH(まとめ!B597,LH!$A$8:$A$36,0),MATCH(まとめ!C597,LH!$D$7:$AC$7,0))</f>
        <v>361465.27</v>
      </c>
      <c r="H597" s="3"/>
      <c r="I597" s="3"/>
    </row>
    <row r="598" spans="1:9" x14ac:dyDescent="0.45">
      <c r="A598" t="s">
        <v>246</v>
      </c>
      <c r="B598">
        <v>17</v>
      </c>
      <c r="C598">
        <v>2014</v>
      </c>
      <c r="D598" s="1">
        <f>INDEX(LP!$D$8:$AC$37,MATCH(まとめ!B598,LP!$A$8:$A$36,0),MATCH(まとめ!C598,LP!$D$7:$AC$7,0))</f>
        <v>14049.628634121147</v>
      </c>
      <c r="E598" s="1">
        <f>INDEX(K!$D$8:$AC$37,MATCH(まとめ!B598,K!$A$8:$A$36,0),MATCH(まとめ!C598,K!$D$7:$AC$7,0))</f>
        <v>284</v>
      </c>
      <c r="F598" s="1">
        <f ca="1">INDEX(NET!$D$8:$AC$37,MATCH(まとめ!B598,NET!$A$8:$A$36,0),MATCH(まとめ!C598,NET!$D$7:$AC$7,0))</f>
        <v>918.10819220935161</v>
      </c>
      <c r="G598" s="1">
        <f>INDEX(LH!$D$8:$AC$37,MATCH(まとめ!B598,LH!$A$8:$A$36,0),MATCH(まとめ!C598,LH!$D$7:$AC$7,0))</f>
        <v>112148.16</v>
      </c>
      <c r="H598" s="3"/>
      <c r="I598" s="3"/>
    </row>
    <row r="599" spans="1:9" x14ac:dyDescent="0.45">
      <c r="A599" t="s">
        <v>193</v>
      </c>
      <c r="B599">
        <v>18</v>
      </c>
      <c r="C599">
        <v>2014</v>
      </c>
      <c r="D599" s="1">
        <f>INDEX(LP!$D$8:$AC$37,MATCH(まとめ!B599,LP!$A$8:$A$36,0),MATCH(まとめ!C599,LP!$D$7:$AC$7,0))</f>
        <v>2688.6017674028899</v>
      </c>
      <c r="E599" s="1">
        <f>INDEX(K!$D$8:$AC$37,MATCH(まとめ!B599,K!$A$8:$A$36,0),MATCH(まとめ!C599,K!$D$7:$AC$7,0))</f>
        <v>487.4</v>
      </c>
      <c r="F599" s="1">
        <f ca="1">INDEX(NET!$D$8:$AC$37,MATCH(まとめ!B599,NET!$A$8:$A$36,0),MATCH(まとめ!C599,NET!$D$7:$AC$7,0))</f>
        <v>1249.0197983726025</v>
      </c>
      <c r="G599" s="1">
        <f>INDEX(LH!$D$8:$AC$37,MATCH(まとめ!B599,LH!$A$8:$A$36,0),MATCH(まとめ!C599,LH!$D$7:$AC$7,0))</f>
        <v>1003268.7000000001</v>
      </c>
      <c r="H599" s="3"/>
      <c r="I599" s="3"/>
    </row>
    <row r="600" spans="1:9" x14ac:dyDescent="0.45">
      <c r="A600" t="s">
        <v>194</v>
      </c>
      <c r="B600">
        <v>19</v>
      </c>
      <c r="C600">
        <v>2014</v>
      </c>
      <c r="D600" s="1">
        <f>INDEX(LP!$D$8:$AC$37,MATCH(まとめ!B600,LP!$A$8:$A$36,0),MATCH(まとめ!C600,LP!$D$7:$AC$7,0))</f>
        <v>3953.7740151872813</v>
      </c>
      <c r="E600" s="1">
        <f>INDEX(K!$D$8:$AC$37,MATCH(まとめ!B600,K!$A$8:$A$36,0),MATCH(まとめ!C600,K!$D$7:$AC$7,0))</f>
        <v>4093.8</v>
      </c>
      <c r="F600" s="1">
        <f ca="1">INDEX(NET!$D$8:$AC$37,MATCH(まとめ!B600,NET!$A$8:$A$36,0),MATCH(まとめ!C600,NET!$D$7:$AC$7,0))</f>
        <v>1664.8732167818218</v>
      </c>
      <c r="G600" s="1">
        <f>INDEX(LH!$D$8:$AC$37,MATCH(まとめ!B600,LH!$A$8:$A$36,0),MATCH(まとめ!C600,LH!$D$7:$AC$7,0))</f>
        <v>1749621.9999999998</v>
      </c>
      <c r="H600" s="3"/>
      <c r="I600" s="3"/>
    </row>
    <row r="601" spans="1:9" x14ac:dyDescent="0.45">
      <c r="A601" t="s">
        <v>195</v>
      </c>
      <c r="B601">
        <v>20</v>
      </c>
      <c r="C601">
        <v>2014</v>
      </c>
      <c r="D601" s="1">
        <f>INDEX(LP!$D$8:$AC$37,MATCH(まとめ!B601,LP!$A$8:$A$36,0),MATCH(まとめ!C601,LP!$D$7:$AC$7,0))</f>
        <v>3733.3322848069138</v>
      </c>
      <c r="E601" s="1">
        <f>INDEX(K!$D$8:$AC$37,MATCH(まとめ!B601,K!$A$8:$A$36,0),MATCH(まとめ!C601,K!$D$7:$AC$7,0))</f>
        <v>1002.3</v>
      </c>
      <c r="F601" s="1">
        <f ca="1">INDEX(NET!$D$8:$AC$37,MATCH(まとめ!B601,NET!$A$8:$A$36,0),MATCH(まとめ!C601,NET!$D$7:$AC$7,0))</f>
        <v>1023.2056520433401</v>
      </c>
      <c r="G601" s="1">
        <f>INDEX(LH!$D$8:$AC$37,MATCH(まとめ!B601,LH!$A$8:$A$36,0),MATCH(まとめ!C601,LH!$D$7:$AC$7,0))</f>
        <v>778235.04</v>
      </c>
      <c r="H601" s="3"/>
      <c r="I601" s="3"/>
    </row>
    <row r="602" spans="1:9" x14ac:dyDescent="0.45">
      <c r="A602" t="s">
        <v>247</v>
      </c>
      <c r="B602">
        <v>21</v>
      </c>
      <c r="C602">
        <v>2014</v>
      </c>
      <c r="D602" s="1">
        <f>INDEX(LP!$D$8:$AC$37,MATCH(まとめ!B602,LP!$A$8:$A$36,0),MATCH(まとめ!C602,LP!$D$7:$AC$7,0))</f>
        <v>2741.5230980809156</v>
      </c>
      <c r="E602" s="1">
        <f>INDEX(K!$D$8:$AC$37,MATCH(まとめ!B602,K!$A$8:$A$36,0),MATCH(まとめ!C602,K!$D$7:$AC$7,0))</f>
        <v>575.4</v>
      </c>
      <c r="F602" s="1">
        <f ca="1">INDEX(NET!$D$8:$AC$37,MATCH(まとめ!B602,NET!$A$8:$A$36,0),MATCH(まとめ!C602,NET!$D$7:$AC$7,0))</f>
        <v>1523.1119134409062</v>
      </c>
      <c r="G602" s="1">
        <f>INDEX(LH!$D$8:$AC$37,MATCH(まとめ!B602,LH!$A$8:$A$36,0),MATCH(まとめ!C602,LH!$D$7:$AC$7,0))</f>
        <v>492445.24</v>
      </c>
      <c r="H602" s="3"/>
      <c r="I602" s="3"/>
    </row>
    <row r="603" spans="1:9" x14ac:dyDescent="0.45">
      <c r="A603" t="s">
        <v>248</v>
      </c>
      <c r="B603">
        <v>22</v>
      </c>
      <c r="C603">
        <v>2014</v>
      </c>
      <c r="D603" s="1">
        <f>INDEX(LP!$D$8:$AC$37,MATCH(まとめ!B603,LP!$A$8:$A$36,0),MATCH(まとめ!C603,LP!$D$7:$AC$7,0))</f>
        <v>7636.7024693466856</v>
      </c>
      <c r="E603" s="1">
        <f>INDEX(K!$D$8:$AC$37,MATCH(まとめ!B603,K!$A$8:$A$36,0),MATCH(まとめ!C603,K!$D$7:$AC$7,0))</f>
        <v>5640</v>
      </c>
      <c r="F603" s="1">
        <f ca="1">INDEX(NET!$D$8:$AC$37,MATCH(まとめ!B603,NET!$A$8:$A$36,0),MATCH(まとめ!C603,NET!$D$7:$AC$7,0))</f>
        <v>1002.145389504817</v>
      </c>
      <c r="G603" s="1">
        <f>INDEX(LH!$D$8:$AC$37,MATCH(まとめ!B603,LH!$A$8:$A$36,0),MATCH(まとめ!C603,LH!$D$7:$AC$7,0))</f>
        <v>335568.92</v>
      </c>
      <c r="H603" s="3"/>
      <c r="I603" s="3"/>
    </row>
    <row r="604" spans="1:9" x14ac:dyDescent="0.45">
      <c r="A604" t="s">
        <v>198</v>
      </c>
      <c r="B604">
        <v>23</v>
      </c>
      <c r="C604">
        <v>2014</v>
      </c>
      <c r="D604" s="1">
        <f>INDEX(LP!$D$8:$AC$37,MATCH(まとめ!B604,LP!$A$8:$A$36,0),MATCH(まとめ!C604,LP!$D$7:$AC$7,0))</f>
        <v>8013.1803565619666</v>
      </c>
      <c r="E604" s="1">
        <f>INDEX(K!$D$8:$AC$37,MATCH(まとめ!B604,K!$A$8:$A$36,0),MATCH(まとめ!C604,K!$D$7:$AC$7,0))</f>
        <v>4860.8</v>
      </c>
      <c r="F604" s="1">
        <f ca="1">INDEX(NET!$D$8:$AC$37,MATCH(まとめ!B604,NET!$A$8:$A$36,0),MATCH(まとめ!C604,NET!$D$7:$AC$7,0))</f>
        <v>1904.748290111861</v>
      </c>
      <c r="G604" s="1">
        <f>INDEX(LH!$D$8:$AC$37,MATCH(まとめ!B604,LH!$A$8:$A$36,0),MATCH(まとめ!C604,LH!$D$7:$AC$7,0))</f>
        <v>277898.40000000002</v>
      </c>
      <c r="H604" s="3"/>
      <c r="I604" s="3"/>
    </row>
    <row r="605" spans="1:9" x14ac:dyDescent="0.45">
      <c r="A605" t="s">
        <v>199</v>
      </c>
      <c r="B605">
        <v>24</v>
      </c>
      <c r="C605">
        <v>2014</v>
      </c>
      <c r="D605" s="1">
        <f>INDEX(LP!$D$8:$AC$37,MATCH(まとめ!B605,LP!$A$8:$A$36,0),MATCH(まとめ!C605,LP!$D$7:$AC$7,0))</f>
        <v>36153.256221464129</v>
      </c>
      <c r="E605" s="1">
        <f>INDEX(K!$D$8:$AC$37,MATCH(まとめ!B605,K!$A$8:$A$36,0),MATCH(まとめ!C605,K!$D$7:$AC$7,0))</f>
        <v>223.5</v>
      </c>
      <c r="F605" s="1">
        <f ca="1">INDEX(NET!$D$8:$AC$37,MATCH(まとめ!B605,NET!$A$8:$A$36,0),MATCH(まとめ!C605,NET!$D$7:$AC$7,0))</f>
        <v>3009.6239007436525</v>
      </c>
      <c r="G605" s="1">
        <f>INDEX(LH!$D$8:$AC$37,MATCH(まとめ!B605,LH!$A$8:$A$36,0),MATCH(まとめ!C605,LH!$D$7:$AC$7,0))</f>
        <v>176865.12</v>
      </c>
      <c r="H605" s="3"/>
      <c r="I605" s="3"/>
    </row>
    <row r="606" spans="1:9" x14ac:dyDescent="0.45">
      <c r="A606" t="s">
        <v>200</v>
      </c>
      <c r="B606">
        <v>25</v>
      </c>
      <c r="C606">
        <v>2014</v>
      </c>
      <c r="D606" s="1">
        <f>INDEX(LP!$D$8:$AC$37,MATCH(まとめ!B606,LP!$A$8:$A$36,0),MATCH(まとめ!C606,LP!$D$7:$AC$7,0))</f>
        <v>3412.1639066816965</v>
      </c>
      <c r="E606" s="1">
        <f>INDEX(K!$D$8:$AC$37,MATCH(まとめ!B606,K!$A$8:$A$36,0),MATCH(まとめ!C606,K!$D$7:$AC$7,0))</f>
        <v>1839.5</v>
      </c>
      <c r="F606" s="1">
        <f ca="1">INDEX(NET!$D$8:$AC$37,MATCH(まとめ!B606,NET!$A$8:$A$36,0),MATCH(まとめ!C606,NET!$D$7:$AC$7,0))</f>
        <v>2029.3846617392207</v>
      </c>
      <c r="G606" s="1">
        <f>INDEX(LH!$D$8:$AC$37,MATCH(まとめ!B606,LH!$A$8:$A$36,0),MATCH(まとめ!C606,LH!$D$7:$AC$7,0))</f>
        <v>1203769.8399999999</v>
      </c>
      <c r="H606" s="3"/>
      <c r="I606" s="3"/>
    </row>
    <row r="607" spans="1:9" x14ac:dyDescent="0.45">
      <c r="A607" t="s">
        <v>249</v>
      </c>
      <c r="B607">
        <v>26</v>
      </c>
      <c r="C607">
        <v>2014</v>
      </c>
      <c r="D607" s="1">
        <f>INDEX(LP!$D$8:$AC$37,MATCH(まとめ!B607,LP!$A$8:$A$36,0),MATCH(まとめ!C607,LP!$D$7:$AC$7,0))</f>
        <v>7619.7650022767812</v>
      </c>
      <c r="E607" s="1">
        <f>INDEX(K!$D$8:$AC$37,MATCH(まとめ!B607,K!$A$8:$A$36,0),MATCH(まとめ!C607,K!$D$7:$AC$7,0))</f>
        <v>827.2</v>
      </c>
      <c r="F607" s="1">
        <f ca="1">INDEX(NET!$D$8:$AC$37,MATCH(まとめ!B607,NET!$A$8:$A$36,0),MATCH(まとめ!C607,NET!$D$7:$AC$7,0))</f>
        <v>2235.8322239308313</v>
      </c>
      <c r="G607" s="1">
        <f>INDEX(LH!$D$8:$AC$37,MATCH(まとめ!B607,LH!$A$8:$A$36,0),MATCH(まとめ!C607,LH!$D$7:$AC$7,0))</f>
        <v>343072.25999999995</v>
      </c>
      <c r="H607" s="3"/>
      <c r="I607" s="3"/>
    </row>
    <row r="608" spans="1:9" x14ac:dyDescent="0.45">
      <c r="A608" t="s">
        <v>250</v>
      </c>
      <c r="B608">
        <v>27</v>
      </c>
      <c r="C608">
        <v>2014</v>
      </c>
      <c r="D608" s="1">
        <f>INDEX(LP!$D$8:$AC$37,MATCH(まとめ!B608,LP!$A$8:$A$36,0),MATCH(まとめ!C608,LP!$D$7:$AC$7,0))</f>
        <v>6471.3386990982017</v>
      </c>
      <c r="E608" s="1">
        <f>INDEX(K!$D$8:$AC$37,MATCH(まとめ!B608,K!$A$8:$A$36,0),MATCH(まとめ!C608,K!$D$7:$AC$7,0))</f>
        <v>886.8</v>
      </c>
      <c r="F608" s="1">
        <f ca="1">INDEX(NET!$D$8:$AC$37,MATCH(まとめ!B608,NET!$A$8:$A$36,0),MATCH(まとめ!C608,NET!$D$7:$AC$7,0))</f>
        <v>1837.9697448509955</v>
      </c>
      <c r="G608" s="1">
        <f>INDEX(LH!$D$8:$AC$37,MATCH(まとめ!B608,LH!$A$8:$A$36,0),MATCH(まとめ!C608,LH!$D$7:$AC$7,0))</f>
        <v>292219.28999999998</v>
      </c>
      <c r="H608" s="3"/>
      <c r="I608" s="3"/>
    </row>
    <row r="609" spans="1:9" x14ac:dyDescent="0.45">
      <c r="A609" t="s">
        <v>251</v>
      </c>
      <c r="B609">
        <v>28</v>
      </c>
      <c r="C609">
        <v>2014</v>
      </c>
      <c r="D609" s="1">
        <f>INDEX(LP!$D$8:$AC$37,MATCH(まとめ!B609,LP!$A$8:$A$36,0),MATCH(まとめ!C609,LP!$D$7:$AC$7,0))</f>
        <v>2994.1682037201826</v>
      </c>
      <c r="E609" s="1">
        <f>INDEX(K!$D$8:$AC$37,MATCH(まとめ!B609,K!$A$8:$A$36,0),MATCH(まとめ!C609,K!$D$7:$AC$7,0))</f>
        <v>1317.8</v>
      </c>
      <c r="F609" s="1">
        <f ca="1">INDEX(NET!$D$8:$AC$37,MATCH(まとめ!B609,NET!$A$8:$A$36,0),MATCH(まとめ!C609,NET!$D$7:$AC$7,0))</f>
        <v>1593.8897804930705</v>
      </c>
      <c r="G609" s="1">
        <f>INDEX(LH!$D$8:$AC$37,MATCH(まとめ!B609,LH!$A$8:$A$36,0),MATCH(まとめ!C609,LH!$D$7:$AC$7,0))</f>
        <v>1256419.06</v>
      </c>
      <c r="H609" s="3"/>
      <c r="I609" s="3"/>
    </row>
    <row r="610" spans="1:9" x14ac:dyDescent="0.45">
      <c r="A610" t="s">
        <v>204</v>
      </c>
      <c r="B610">
        <v>29</v>
      </c>
      <c r="C610">
        <v>2014</v>
      </c>
      <c r="D610" s="1">
        <f>INDEX(LP!$D$8:$AC$37,MATCH(まとめ!B610,LP!$A$8:$A$36,0),MATCH(まとめ!C610,LP!$D$7:$AC$7,0))</f>
        <v>2433.5337630461618</v>
      </c>
      <c r="E610" s="1">
        <f>INDEX(K!$D$8:$AC$37,MATCH(まとめ!B610,K!$A$8:$A$36,0),MATCH(まとめ!C610,K!$D$7:$AC$7,0))</f>
        <v>457</v>
      </c>
      <c r="F610" s="1">
        <f ca="1">INDEX(NET!$D$8:$AC$37,MATCH(まとめ!B610,NET!$A$8:$A$36,0),MATCH(まとめ!C610,NET!$D$7:$AC$7,0))</f>
        <v>1523.7261548953948</v>
      </c>
      <c r="G610" s="1">
        <f>INDEX(LH!$D$8:$AC$37,MATCH(まとめ!B610,LH!$A$8:$A$36,0),MATCH(まとめ!C610,LH!$D$7:$AC$7,0))</f>
        <v>946393.28</v>
      </c>
      <c r="H610" s="3"/>
      <c r="I610" s="3"/>
    </row>
    <row r="611" spans="1:9" x14ac:dyDescent="0.45">
      <c r="A611" t="s">
        <v>176</v>
      </c>
      <c r="B611">
        <v>1</v>
      </c>
      <c r="C611">
        <v>2015</v>
      </c>
      <c r="D611" s="1">
        <f>INDEX(LP!$D$8:$AC$37,MATCH(まとめ!B611,LP!$A$8:$A$36,0),MATCH(まとめ!C611,LP!$D$7:$AC$7,0))</f>
        <v>1213.4173659589703</v>
      </c>
      <c r="E611" s="1">
        <f>INDEX(K!$D$8:$AC$37,MATCH(まとめ!B611,K!$A$8:$A$36,0),MATCH(まとめ!C611,K!$D$7:$AC$7,0))</f>
        <v>149.1</v>
      </c>
      <c r="F611" s="1">
        <f ca="1">INDEX(NET!$D$8:$AC$37,MATCH(まとめ!B611,NET!$A$8:$A$36,0),MATCH(まとめ!C611,NET!$D$7:$AC$7,0))</f>
        <v>997.03525015597984</v>
      </c>
      <c r="G611" s="1">
        <f>INDEX(LH!$D$8:$AC$37,MATCH(まとめ!B611,LH!$A$8:$A$36,0),MATCH(まとめ!C611,LH!$D$7:$AC$7,0))</f>
        <v>458531.43000000005</v>
      </c>
      <c r="H611" s="3"/>
      <c r="I611" s="3"/>
    </row>
    <row r="612" spans="1:9" x14ac:dyDescent="0.45">
      <c r="A612" t="s">
        <v>177</v>
      </c>
      <c r="B612">
        <v>2</v>
      </c>
      <c r="C612">
        <v>2015</v>
      </c>
      <c r="D612" s="1">
        <f>INDEX(LP!$D$8:$AC$37,MATCH(まとめ!B612,LP!$A$8:$A$36,0),MATCH(まとめ!C612,LP!$D$7:$AC$7,0))</f>
        <v>5645.2280440360892</v>
      </c>
      <c r="E612" s="1">
        <f>INDEX(K!$D$8:$AC$37,MATCH(まとめ!B612,K!$A$8:$A$36,0),MATCH(まとめ!C612,K!$D$7:$AC$7,0))</f>
        <v>10.1</v>
      </c>
      <c r="F612" s="1">
        <f ca="1">INDEX(NET!$D$8:$AC$37,MATCH(まとめ!B612,NET!$A$8:$A$36,0),MATCH(まとめ!C612,NET!$D$7:$AC$7,0))</f>
        <v>1541.7653025272596</v>
      </c>
      <c r="G612" s="1">
        <f>INDEX(LH!$D$8:$AC$37,MATCH(まとめ!B612,LH!$A$8:$A$36,0),MATCH(まとめ!C612,LH!$D$7:$AC$7,0))</f>
        <v>7248.6</v>
      </c>
      <c r="H612" s="3"/>
      <c r="I612" s="3"/>
    </row>
    <row r="613" spans="1:9" x14ac:dyDescent="0.45">
      <c r="A613" t="s">
        <v>178</v>
      </c>
      <c r="B613">
        <v>3</v>
      </c>
      <c r="C613">
        <v>2015</v>
      </c>
      <c r="D613" s="1">
        <f>INDEX(LP!$D$8:$AC$37,MATCH(まとめ!B613,LP!$A$8:$A$36,0),MATCH(まとめ!C613,LP!$D$7:$AC$7,0))</f>
        <v>4011.8522615392394</v>
      </c>
      <c r="E613" s="1">
        <f>INDEX(K!$D$8:$AC$37,MATCH(まとめ!B613,K!$A$8:$A$36,0),MATCH(まとめ!C613,K!$D$7:$AC$7,0))</f>
        <v>389.2</v>
      </c>
      <c r="F613" s="1">
        <f ca="1">INDEX(NET!$D$8:$AC$37,MATCH(まとめ!B613,NET!$A$8:$A$36,0),MATCH(まとめ!C613,NET!$D$7:$AC$7,0))</f>
        <v>934.54969951855662</v>
      </c>
      <c r="G613" s="1">
        <f>INDEX(LH!$D$8:$AC$37,MATCH(まとめ!B613,LH!$A$8:$A$36,0),MATCH(まとめ!C613,LH!$D$7:$AC$7,0))</f>
        <v>328922.88</v>
      </c>
      <c r="H613" s="3"/>
      <c r="I613" s="3"/>
    </row>
    <row r="614" spans="1:9" x14ac:dyDescent="0.45">
      <c r="A614" t="s">
        <v>240</v>
      </c>
      <c r="B614">
        <v>4</v>
      </c>
      <c r="C614">
        <v>2015</v>
      </c>
      <c r="D614" s="1">
        <f>INDEX(LP!$D$8:$AC$37,MATCH(まとめ!B614,LP!$A$8:$A$36,0),MATCH(まとめ!C614,LP!$D$7:$AC$7,0))</f>
        <v>1409.8846586555501</v>
      </c>
      <c r="E614" s="1">
        <f>INDEX(K!$D$8:$AC$37,MATCH(まとめ!B614,K!$A$8:$A$36,0),MATCH(まとめ!C614,K!$D$7:$AC$7,0))</f>
        <v>118.5</v>
      </c>
      <c r="F614" s="1">
        <f ca="1">INDEX(NET!$D$8:$AC$37,MATCH(まとめ!B614,NET!$A$8:$A$36,0),MATCH(まとめ!C614,NET!$D$7:$AC$7,0))</f>
        <v>996.51955568900394</v>
      </c>
      <c r="G614" s="1">
        <f>INDEX(LH!$D$8:$AC$37,MATCH(まとめ!B614,LH!$A$8:$A$36,0),MATCH(まとめ!C614,LH!$D$7:$AC$7,0))</f>
        <v>113151.09999999999</v>
      </c>
      <c r="H614" s="3"/>
      <c r="I614" s="3"/>
    </row>
    <row r="615" spans="1:9" x14ac:dyDescent="0.45">
      <c r="A615" t="s">
        <v>241</v>
      </c>
      <c r="B615">
        <v>5</v>
      </c>
      <c r="C615">
        <v>2015</v>
      </c>
      <c r="D615" s="1">
        <f>INDEX(LP!$D$8:$AC$37,MATCH(まとめ!B615,LP!$A$8:$A$36,0),MATCH(まとめ!C615,LP!$D$7:$AC$7,0))</f>
        <v>4784.8278458575978</v>
      </c>
      <c r="E615" s="1">
        <f>INDEX(K!$D$8:$AC$37,MATCH(まとめ!B615,K!$A$8:$A$36,0),MATCH(まとめ!C615,K!$D$7:$AC$7,0))</f>
        <v>48.9</v>
      </c>
      <c r="F615" s="1">
        <f ca="1">INDEX(NET!$D$8:$AC$37,MATCH(まとめ!B615,NET!$A$8:$A$36,0),MATCH(まとめ!C615,NET!$D$7:$AC$7,0))</f>
        <v>974.00959828628936</v>
      </c>
      <c r="G615" s="1">
        <f>INDEX(LH!$D$8:$AC$37,MATCH(まとめ!B615,LH!$A$8:$A$36,0),MATCH(まとめ!C615,LH!$D$7:$AC$7,0))</f>
        <v>52378.06</v>
      </c>
      <c r="H615" s="3"/>
      <c r="I615" s="3"/>
    </row>
    <row r="616" spans="1:9" x14ac:dyDescent="0.45">
      <c r="A616" t="s">
        <v>181</v>
      </c>
      <c r="B616">
        <v>6</v>
      </c>
      <c r="C616">
        <v>2015</v>
      </c>
      <c r="D616" s="1">
        <f>INDEX(LP!$D$8:$AC$37,MATCH(まとめ!B616,LP!$A$8:$A$36,0),MATCH(まとめ!C616,LP!$D$7:$AC$7,0))</f>
        <v>12688.569515580051</v>
      </c>
      <c r="E616" s="1">
        <f>INDEX(K!$D$8:$AC$37,MATCH(まとめ!B616,K!$A$8:$A$36,0),MATCH(まとめ!C616,K!$D$7:$AC$7,0))</f>
        <v>866.8</v>
      </c>
      <c r="F616" s="1">
        <f ca="1">INDEX(NET!$D$8:$AC$37,MATCH(まとめ!B616,NET!$A$8:$A$36,0),MATCH(まとめ!C616,NET!$D$7:$AC$7,0))</f>
        <v>695.92862705083849</v>
      </c>
      <c r="G616" s="1">
        <f>INDEX(LH!$D$8:$AC$37,MATCH(まとめ!B616,LH!$A$8:$A$36,0),MATCH(まとめ!C616,LH!$D$7:$AC$7,0))</f>
        <v>88656.960000000006</v>
      </c>
      <c r="H616" s="3"/>
      <c r="I616" s="3"/>
    </row>
    <row r="617" spans="1:9" x14ac:dyDescent="0.45">
      <c r="A617" t="s">
        <v>182</v>
      </c>
      <c r="B617">
        <v>7</v>
      </c>
      <c r="C617">
        <v>2015</v>
      </c>
      <c r="D617" s="1">
        <f>INDEX(LP!$D$8:$AC$37,MATCH(まとめ!B617,LP!$A$8:$A$36,0),MATCH(まとめ!C617,LP!$D$7:$AC$7,0))</f>
        <v>80349.505071489664</v>
      </c>
      <c r="E617" s="1">
        <f>INDEX(K!$D$8:$AC$37,MATCH(まとめ!B617,K!$A$8:$A$36,0),MATCH(まとめ!C617,K!$D$7:$AC$7,0))</f>
        <v>150.19999999999999</v>
      </c>
      <c r="F617" s="1">
        <f ca="1">INDEX(NET!$D$8:$AC$37,MATCH(まとめ!B617,NET!$A$8:$A$36,0),MATCH(まとめ!C617,NET!$D$7:$AC$7,0))</f>
        <v>173.65254172738628</v>
      </c>
      <c r="G617" s="1">
        <f>INDEX(LH!$D$8:$AC$37,MATCH(まとめ!B617,LH!$A$8:$A$36,0),MATCH(まとめ!C617,LH!$D$7:$AC$7,0))</f>
        <v>6546.4000000000005</v>
      </c>
      <c r="H617" s="3"/>
      <c r="I617" s="3"/>
    </row>
    <row r="618" spans="1:9" x14ac:dyDescent="0.45">
      <c r="A618" t="s">
        <v>183</v>
      </c>
      <c r="B618">
        <v>8</v>
      </c>
      <c r="C618">
        <v>2015</v>
      </c>
      <c r="D618" s="1">
        <f>INDEX(LP!$D$8:$AC$37,MATCH(まとめ!B618,LP!$A$8:$A$36,0),MATCH(まとめ!C618,LP!$D$7:$AC$7,0))</f>
        <v>4282.6450972203102</v>
      </c>
      <c r="E618" s="1">
        <f>INDEX(K!$D$8:$AC$37,MATCH(まとめ!B618,K!$A$8:$A$36,0),MATCH(まとめ!C618,K!$D$7:$AC$7,0))</f>
        <v>69.8</v>
      </c>
      <c r="F618" s="1">
        <f ca="1">INDEX(NET!$D$8:$AC$37,MATCH(まとめ!B618,NET!$A$8:$A$36,0),MATCH(まとめ!C618,NET!$D$7:$AC$7,0))</f>
        <v>1010.0700519906607</v>
      </c>
      <c r="G618" s="1">
        <f>INDEX(LH!$D$8:$AC$37,MATCH(まとめ!B618,LH!$A$8:$A$36,0),MATCH(まとめ!C618,LH!$D$7:$AC$7,0))</f>
        <v>71736.039999999994</v>
      </c>
      <c r="H618" s="3"/>
      <c r="I618" s="3"/>
    </row>
    <row r="619" spans="1:9" x14ac:dyDescent="0.45">
      <c r="A619" t="s">
        <v>184</v>
      </c>
      <c r="B619">
        <v>9</v>
      </c>
      <c r="C619">
        <v>2015</v>
      </c>
      <c r="D619" s="1">
        <f>INDEX(LP!$D$8:$AC$37,MATCH(まとめ!B619,LP!$A$8:$A$36,0),MATCH(まとめ!C619,LP!$D$7:$AC$7,0))</f>
        <v>11185.195351597053</v>
      </c>
      <c r="E619" s="1">
        <f>INDEX(K!$D$8:$AC$37,MATCH(まとめ!B619,K!$A$8:$A$36,0),MATCH(まとめ!C619,K!$D$7:$AC$7,0))</f>
        <v>220.3</v>
      </c>
      <c r="F619" s="1">
        <f ca="1">INDEX(NET!$D$8:$AC$37,MATCH(まとめ!B619,NET!$A$8:$A$36,0),MATCH(まとめ!C619,NET!$D$7:$AC$7,0))</f>
        <v>440.98847393517428</v>
      </c>
      <c r="G619" s="1">
        <f>INDEX(LH!$D$8:$AC$37,MATCH(まとめ!B619,LH!$A$8:$A$36,0),MATCH(まとめ!C619,LH!$D$7:$AC$7,0))</f>
        <v>87652.47</v>
      </c>
      <c r="H619" s="3"/>
      <c r="I619" s="3"/>
    </row>
    <row r="620" spans="1:9" x14ac:dyDescent="0.45">
      <c r="A620" t="s">
        <v>185</v>
      </c>
      <c r="B620">
        <v>10</v>
      </c>
      <c r="C620">
        <v>2015</v>
      </c>
      <c r="D620" s="1">
        <f>INDEX(LP!$D$8:$AC$37,MATCH(まとめ!B620,LP!$A$8:$A$36,0),MATCH(まとめ!C620,LP!$D$7:$AC$7,0))</f>
        <v>3161.837171295479</v>
      </c>
      <c r="E620" s="1">
        <f>INDEX(K!$D$8:$AC$37,MATCH(まとめ!B620,K!$A$8:$A$36,0),MATCH(まとめ!C620,K!$D$7:$AC$7,0))</f>
        <v>226.6</v>
      </c>
      <c r="F620" s="1">
        <f ca="1">INDEX(NET!$D$8:$AC$37,MATCH(まとめ!B620,NET!$A$8:$A$36,0),MATCH(まとめ!C620,NET!$D$7:$AC$7,0))</f>
        <v>944.29230573642815</v>
      </c>
      <c r="G620" s="1">
        <f>INDEX(LH!$D$8:$AC$37,MATCH(まとめ!B620,LH!$A$8:$A$36,0),MATCH(まとめ!C620,LH!$D$7:$AC$7,0))</f>
        <v>159903.87</v>
      </c>
      <c r="H620" s="3"/>
      <c r="I620" s="3"/>
    </row>
    <row r="621" spans="1:9" x14ac:dyDescent="0.45">
      <c r="A621" t="s">
        <v>242</v>
      </c>
      <c r="B621">
        <v>11</v>
      </c>
      <c r="C621">
        <v>2015</v>
      </c>
      <c r="D621" s="1">
        <f>INDEX(LP!$D$8:$AC$37,MATCH(まとめ!B621,LP!$A$8:$A$36,0),MATCH(まとめ!C621,LP!$D$7:$AC$7,0))</f>
        <v>5116.5981940679694</v>
      </c>
      <c r="E621" s="1">
        <f>INDEX(K!$D$8:$AC$37,MATCH(まとめ!B621,K!$A$8:$A$36,0),MATCH(まとめ!C621,K!$D$7:$AC$7,0))</f>
        <v>872.5</v>
      </c>
      <c r="F621" s="1">
        <f ca="1">INDEX(NET!$D$8:$AC$37,MATCH(まとめ!B621,NET!$A$8:$A$36,0),MATCH(まとめ!C621,NET!$D$7:$AC$7,0))</f>
        <v>976.83611547730698</v>
      </c>
      <c r="G621" s="1">
        <f>INDEX(LH!$D$8:$AC$37,MATCH(まとめ!B621,LH!$A$8:$A$36,0),MATCH(まとめ!C621,LH!$D$7:$AC$7,0))</f>
        <v>309072.53999999998</v>
      </c>
      <c r="H621" s="3"/>
      <c r="I621" s="3"/>
    </row>
    <row r="622" spans="1:9" x14ac:dyDescent="0.45">
      <c r="A622" t="s">
        <v>243</v>
      </c>
      <c r="B622">
        <v>12</v>
      </c>
      <c r="C622">
        <v>2015</v>
      </c>
      <c r="D622" s="1">
        <f>INDEX(LP!$D$8:$AC$37,MATCH(まとめ!B622,LP!$A$8:$A$36,0),MATCH(まとめ!C622,LP!$D$7:$AC$7,0))</f>
        <v>6343.4745054594287</v>
      </c>
      <c r="E622" s="1">
        <f>INDEX(K!$D$8:$AC$37,MATCH(まとめ!B622,K!$A$8:$A$36,0),MATCH(まとめ!C622,K!$D$7:$AC$7,0))</f>
        <v>190.9</v>
      </c>
      <c r="F622" s="1">
        <f ca="1">INDEX(NET!$D$8:$AC$37,MATCH(まとめ!B622,NET!$A$8:$A$36,0),MATCH(まとめ!C622,NET!$D$7:$AC$7,0))</f>
        <v>736.23224004175324</v>
      </c>
      <c r="G622" s="1">
        <f>INDEX(LH!$D$8:$AC$37,MATCH(まとめ!B622,LH!$A$8:$A$36,0),MATCH(まとめ!C622,LH!$D$7:$AC$7,0))</f>
        <v>85210.4</v>
      </c>
      <c r="H622" s="3"/>
      <c r="I622" s="3"/>
    </row>
    <row r="623" spans="1:9" x14ac:dyDescent="0.45">
      <c r="A623" t="s">
        <v>188</v>
      </c>
      <c r="B623">
        <v>13</v>
      </c>
      <c r="C623">
        <v>2015</v>
      </c>
      <c r="D623" s="1">
        <f>INDEX(LP!$D$8:$AC$37,MATCH(まとめ!B623,LP!$A$8:$A$36,0),MATCH(まとめ!C623,LP!$D$7:$AC$7,0))</f>
        <v>5912.3076654195984</v>
      </c>
      <c r="E623" s="1">
        <f>INDEX(K!$D$8:$AC$37,MATCH(まとめ!B623,K!$A$8:$A$36,0),MATCH(まとめ!C623,K!$D$7:$AC$7,0))</f>
        <v>2831.8</v>
      </c>
      <c r="F623" s="1">
        <f ca="1">INDEX(NET!$D$8:$AC$37,MATCH(まとめ!B623,NET!$A$8:$A$36,0),MATCH(まとめ!C623,NET!$D$7:$AC$7,0))</f>
        <v>991.02332705126105</v>
      </c>
      <c r="G623" s="1">
        <f>INDEX(LH!$D$8:$AC$37,MATCH(まとめ!B623,LH!$A$8:$A$36,0),MATCH(まとめ!C623,LH!$D$7:$AC$7,0))</f>
        <v>112145.72</v>
      </c>
      <c r="H623" s="3"/>
      <c r="I623" s="3"/>
    </row>
    <row r="624" spans="1:9" x14ac:dyDescent="0.45">
      <c r="A624" t="s">
        <v>244</v>
      </c>
      <c r="B624">
        <v>14</v>
      </c>
      <c r="C624">
        <v>2015</v>
      </c>
      <c r="D624" s="1">
        <f>INDEX(LP!$D$8:$AC$37,MATCH(まとめ!B624,LP!$A$8:$A$36,0),MATCH(まとめ!C624,LP!$D$7:$AC$7,0))</f>
        <v>11275.983146929273</v>
      </c>
      <c r="E624" s="1">
        <f>INDEX(K!$D$8:$AC$37,MATCH(まとめ!B624,K!$A$8:$A$36,0),MATCH(まとめ!C624,K!$D$7:$AC$7,0))</f>
        <v>129.19999999999999</v>
      </c>
      <c r="F624" s="1">
        <f ca="1">INDEX(NET!$D$8:$AC$37,MATCH(まとめ!B624,NET!$A$8:$A$36,0),MATCH(まとめ!C624,NET!$D$7:$AC$7,0))</f>
        <v>1044.0929773938124</v>
      </c>
      <c r="G624" s="1">
        <f>INDEX(LH!$D$8:$AC$37,MATCH(まとめ!B624,LH!$A$8:$A$36,0),MATCH(まとめ!C624,LH!$D$7:$AC$7,0))</f>
        <v>32592.28</v>
      </c>
      <c r="H624" s="3"/>
      <c r="I624" s="3"/>
    </row>
    <row r="625" spans="1:9" x14ac:dyDescent="0.45">
      <c r="A625" t="s">
        <v>190</v>
      </c>
      <c r="B625">
        <v>15</v>
      </c>
      <c r="C625">
        <v>2015</v>
      </c>
      <c r="D625" s="1">
        <f>INDEX(LP!$D$8:$AC$37,MATCH(まとめ!B625,LP!$A$8:$A$36,0),MATCH(まとめ!C625,LP!$D$7:$AC$7,0))</f>
        <v>6499.3526596112742</v>
      </c>
      <c r="E625" s="1">
        <f>INDEX(K!$D$8:$AC$37,MATCH(まとめ!B625,K!$A$8:$A$36,0),MATCH(まとめ!C625,K!$D$7:$AC$7,0))</f>
        <v>748.9</v>
      </c>
      <c r="F625" s="1">
        <f ca="1">INDEX(NET!$D$8:$AC$37,MATCH(まとめ!B625,NET!$A$8:$A$36,0),MATCH(まとめ!C625,NET!$D$7:$AC$7,0))</f>
        <v>594.71885774551527</v>
      </c>
      <c r="G625" s="1">
        <f>INDEX(LH!$D$8:$AC$37,MATCH(まとめ!B625,LH!$A$8:$A$36,0),MATCH(まとめ!C625,LH!$D$7:$AC$7,0))</f>
        <v>239317.68000000002</v>
      </c>
      <c r="H625" s="3"/>
      <c r="I625" s="3"/>
    </row>
    <row r="626" spans="1:9" x14ac:dyDescent="0.45">
      <c r="A626" t="s">
        <v>245</v>
      </c>
      <c r="B626">
        <v>16</v>
      </c>
      <c r="C626">
        <v>2015</v>
      </c>
      <c r="D626" s="1">
        <f>INDEX(LP!$D$8:$AC$37,MATCH(まとめ!B626,LP!$A$8:$A$36,0),MATCH(まとめ!C626,LP!$D$7:$AC$7,0))</f>
        <v>2363.9144133869654</v>
      </c>
      <c r="E626" s="1">
        <f>INDEX(K!$D$8:$AC$37,MATCH(まとめ!B626,K!$A$8:$A$36,0),MATCH(まとめ!C626,K!$D$7:$AC$7,0))</f>
        <v>622.1</v>
      </c>
      <c r="F626" s="1">
        <f ca="1">INDEX(NET!$D$8:$AC$37,MATCH(まとめ!B626,NET!$A$8:$A$36,0),MATCH(まとめ!C626,NET!$D$7:$AC$7,0))</f>
        <v>1079.3597978930918</v>
      </c>
      <c r="G626" s="1">
        <f>INDEX(LH!$D$8:$AC$37,MATCH(まとめ!B626,LH!$A$8:$A$36,0),MATCH(まとめ!C626,LH!$D$7:$AC$7,0))</f>
        <v>368050.55</v>
      </c>
      <c r="H626" s="3"/>
      <c r="I626" s="3"/>
    </row>
    <row r="627" spans="1:9" x14ac:dyDescent="0.45">
      <c r="A627" t="s">
        <v>246</v>
      </c>
      <c r="B627">
        <v>17</v>
      </c>
      <c r="C627">
        <v>2015</v>
      </c>
      <c r="D627" s="1">
        <f>INDEX(LP!$D$8:$AC$37,MATCH(まとめ!B627,LP!$A$8:$A$36,0),MATCH(まとめ!C627,LP!$D$7:$AC$7,0))</f>
        <v>13895.807043218309</v>
      </c>
      <c r="E627" s="1">
        <f>INDEX(K!$D$8:$AC$37,MATCH(まとめ!B627,K!$A$8:$A$36,0),MATCH(まとめ!C627,K!$D$7:$AC$7,0))</f>
        <v>300</v>
      </c>
      <c r="F627" s="1">
        <f ca="1">INDEX(NET!$D$8:$AC$37,MATCH(まとめ!B627,NET!$A$8:$A$36,0),MATCH(まとめ!C627,NET!$D$7:$AC$7,0))</f>
        <v>939.1207170167404</v>
      </c>
      <c r="G627" s="1">
        <f>INDEX(LH!$D$8:$AC$37,MATCH(まとめ!B627,LH!$A$8:$A$36,0),MATCH(まとめ!C627,LH!$D$7:$AC$7,0))</f>
        <v>110759.31</v>
      </c>
      <c r="H627" s="3"/>
      <c r="I627" s="3"/>
    </row>
    <row r="628" spans="1:9" x14ac:dyDescent="0.45">
      <c r="A628" t="s">
        <v>193</v>
      </c>
      <c r="B628">
        <v>18</v>
      </c>
      <c r="C628">
        <v>2015</v>
      </c>
      <c r="D628" s="1">
        <f>INDEX(LP!$D$8:$AC$37,MATCH(まとめ!B628,LP!$A$8:$A$36,0),MATCH(まとめ!C628,LP!$D$7:$AC$7,0))</f>
        <v>2833.2056574245889</v>
      </c>
      <c r="E628" s="1">
        <f>INDEX(K!$D$8:$AC$37,MATCH(まとめ!B628,K!$A$8:$A$36,0),MATCH(まとめ!C628,K!$D$7:$AC$7,0))</f>
        <v>514.4</v>
      </c>
      <c r="F628" s="1">
        <f ca="1">INDEX(NET!$D$8:$AC$37,MATCH(まとめ!B628,NET!$A$8:$A$36,0),MATCH(まとめ!C628,NET!$D$7:$AC$7,0))</f>
        <v>1273.5812456125564</v>
      </c>
      <c r="G628" s="1">
        <f>INDEX(LH!$D$8:$AC$37,MATCH(まとめ!B628,LH!$A$8:$A$36,0),MATCH(まとめ!C628,LH!$D$7:$AC$7,0))</f>
        <v>984563.19</v>
      </c>
      <c r="H628" s="3"/>
      <c r="I628" s="3"/>
    </row>
    <row r="629" spans="1:9" x14ac:dyDescent="0.45">
      <c r="A629" t="s">
        <v>194</v>
      </c>
      <c r="B629">
        <v>19</v>
      </c>
      <c r="C629">
        <v>2015</v>
      </c>
      <c r="D629" s="1">
        <f>INDEX(LP!$D$8:$AC$37,MATCH(まとめ!B629,LP!$A$8:$A$36,0),MATCH(まとめ!C629,LP!$D$7:$AC$7,0))</f>
        <v>4122.8196401596097</v>
      </c>
      <c r="E629" s="1">
        <f>INDEX(K!$D$8:$AC$37,MATCH(まとめ!B629,K!$A$8:$A$36,0),MATCH(まとめ!C629,K!$D$7:$AC$7,0))</f>
        <v>4015.6</v>
      </c>
      <c r="F629" s="1">
        <f ca="1">INDEX(NET!$D$8:$AC$37,MATCH(まとめ!B629,NET!$A$8:$A$36,0),MATCH(まとめ!C629,NET!$D$7:$AC$7,0))</f>
        <v>1737.3088172481225</v>
      </c>
      <c r="G629" s="1">
        <f>INDEX(LH!$D$8:$AC$37,MATCH(まとめ!B629,LH!$A$8:$A$36,0),MATCH(まとめ!C629,LH!$D$7:$AC$7,0))</f>
        <v>1702805.51</v>
      </c>
      <c r="H629" s="3"/>
      <c r="I629" s="3"/>
    </row>
    <row r="630" spans="1:9" x14ac:dyDescent="0.45">
      <c r="A630" t="s">
        <v>195</v>
      </c>
      <c r="B630">
        <v>20</v>
      </c>
      <c r="C630">
        <v>2015</v>
      </c>
      <c r="D630" s="1">
        <f>INDEX(LP!$D$8:$AC$37,MATCH(まとめ!B630,LP!$A$8:$A$36,0),MATCH(まとめ!C630,LP!$D$7:$AC$7,0))</f>
        <v>3722.7309633595337</v>
      </c>
      <c r="E630" s="1">
        <f>INDEX(K!$D$8:$AC$37,MATCH(まとめ!B630,K!$A$8:$A$36,0),MATCH(まとめ!C630,K!$D$7:$AC$7,0))</f>
        <v>1024.2</v>
      </c>
      <c r="F630" s="1">
        <f ca="1">INDEX(NET!$D$8:$AC$37,MATCH(まとめ!B630,NET!$A$8:$A$36,0),MATCH(まとめ!C630,NET!$D$7:$AC$7,0))</f>
        <v>1057.6159112879859</v>
      </c>
      <c r="G630" s="1">
        <f>INDEX(LH!$D$8:$AC$37,MATCH(まとめ!B630,LH!$A$8:$A$36,0),MATCH(まとめ!C630,LH!$D$7:$AC$7,0))</f>
        <v>765451.5</v>
      </c>
      <c r="H630" s="3"/>
      <c r="I630" s="3"/>
    </row>
    <row r="631" spans="1:9" x14ac:dyDescent="0.45">
      <c r="A631" t="s">
        <v>247</v>
      </c>
      <c r="B631">
        <v>21</v>
      </c>
      <c r="C631">
        <v>2015</v>
      </c>
      <c r="D631" s="1">
        <f>INDEX(LP!$D$8:$AC$37,MATCH(まとめ!B631,LP!$A$8:$A$36,0),MATCH(まとめ!C631,LP!$D$7:$AC$7,0))</f>
        <v>2629.0991914755909</v>
      </c>
      <c r="E631" s="1">
        <f>INDEX(K!$D$8:$AC$37,MATCH(まとめ!B631,K!$A$8:$A$36,0),MATCH(まとめ!C631,K!$D$7:$AC$7,0))</f>
        <v>550.9</v>
      </c>
      <c r="F631" s="1">
        <f ca="1">INDEX(NET!$D$8:$AC$37,MATCH(まとめ!B631,NET!$A$8:$A$36,0),MATCH(まとめ!C631,NET!$D$7:$AC$7,0))</f>
        <v>1515.7911004399764</v>
      </c>
      <c r="G631" s="1">
        <f>INDEX(LH!$D$8:$AC$37,MATCH(まとめ!B631,LH!$A$8:$A$36,0),MATCH(まとめ!C631,LH!$D$7:$AC$7,0))</f>
        <v>483918.60000000003</v>
      </c>
      <c r="H631" s="3"/>
      <c r="I631" s="3"/>
    </row>
    <row r="632" spans="1:9" x14ac:dyDescent="0.45">
      <c r="A632" t="s">
        <v>248</v>
      </c>
      <c r="B632">
        <v>22</v>
      </c>
      <c r="C632">
        <v>2015</v>
      </c>
      <c r="D632" s="1">
        <f>INDEX(LP!$D$8:$AC$37,MATCH(まとめ!B632,LP!$A$8:$A$36,0),MATCH(まとめ!C632,LP!$D$7:$AC$7,0))</f>
        <v>7723.2998462298465</v>
      </c>
      <c r="E632" s="1">
        <f>INDEX(K!$D$8:$AC$37,MATCH(まとめ!B632,K!$A$8:$A$36,0),MATCH(まとめ!C632,K!$D$7:$AC$7,0))</f>
        <v>5804</v>
      </c>
      <c r="F632" s="1">
        <f ca="1">INDEX(NET!$D$8:$AC$37,MATCH(まとめ!B632,NET!$A$8:$A$36,0),MATCH(まとめ!C632,NET!$D$7:$AC$7,0))</f>
        <v>1068.8496252311738</v>
      </c>
      <c r="G632" s="1">
        <f>INDEX(LH!$D$8:$AC$37,MATCH(まとめ!B632,LH!$A$8:$A$36,0),MATCH(まとめ!C632,LH!$D$7:$AC$7,0))</f>
        <v>344618.23999999999</v>
      </c>
      <c r="H632" s="3"/>
      <c r="I632" s="3"/>
    </row>
    <row r="633" spans="1:9" x14ac:dyDescent="0.45">
      <c r="A633" t="s">
        <v>198</v>
      </c>
      <c r="B633">
        <v>23</v>
      </c>
      <c r="C633">
        <v>2015</v>
      </c>
      <c r="D633" s="1">
        <f>INDEX(LP!$D$8:$AC$37,MATCH(まとめ!B633,LP!$A$8:$A$36,0),MATCH(まとめ!C633,LP!$D$7:$AC$7,0))</f>
        <v>8266.0971535845401</v>
      </c>
      <c r="E633" s="1">
        <f>INDEX(K!$D$8:$AC$37,MATCH(まとめ!B633,K!$A$8:$A$36,0),MATCH(まとめ!C633,K!$D$7:$AC$7,0))</f>
        <v>4927.2</v>
      </c>
      <c r="F633" s="1">
        <f ca="1">INDEX(NET!$D$8:$AC$37,MATCH(まとめ!B633,NET!$A$8:$A$36,0),MATCH(まとめ!C633,NET!$D$7:$AC$7,0))</f>
        <v>2015.9010383684858</v>
      </c>
      <c r="G633" s="1">
        <f>INDEX(LH!$D$8:$AC$37,MATCH(まとめ!B633,LH!$A$8:$A$36,0),MATCH(まとめ!C633,LH!$D$7:$AC$7,0))</f>
        <v>278272.8</v>
      </c>
      <c r="H633" s="3"/>
      <c r="I633" s="3"/>
    </row>
    <row r="634" spans="1:9" x14ac:dyDescent="0.45">
      <c r="A634" t="s">
        <v>199</v>
      </c>
      <c r="B634">
        <v>24</v>
      </c>
      <c r="C634">
        <v>2015</v>
      </c>
      <c r="D634" s="1">
        <f>INDEX(LP!$D$8:$AC$37,MATCH(まとめ!B634,LP!$A$8:$A$36,0),MATCH(まとめ!C634,LP!$D$7:$AC$7,0))</f>
        <v>33652.114217001297</v>
      </c>
      <c r="E634" s="1">
        <f>INDEX(K!$D$8:$AC$37,MATCH(まとめ!B634,K!$A$8:$A$36,0),MATCH(まとめ!C634,K!$D$7:$AC$7,0))</f>
        <v>222.5</v>
      </c>
      <c r="F634" s="1">
        <f ca="1">INDEX(NET!$D$8:$AC$37,MATCH(まとめ!B634,NET!$A$8:$A$36,0),MATCH(まとめ!C634,NET!$D$7:$AC$7,0))</f>
        <v>3080.8463822901444</v>
      </c>
      <c r="G634" s="1">
        <f>INDEX(LH!$D$8:$AC$37,MATCH(まとめ!B634,LH!$A$8:$A$36,0),MATCH(まとめ!C634,LH!$D$7:$AC$7,0))</f>
        <v>191870.55999999997</v>
      </c>
      <c r="H634" s="3"/>
      <c r="I634" s="3"/>
    </row>
    <row r="635" spans="1:9" x14ac:dyDescent="0.45">
      <c r="A635" t="s">
        <v>200</v>
      </c>
      <c r="B635">
        <v>25</v>
      </c>
      <c r="C635">
        <v>2015</v>
      </c>
      <c r="D635" s="1">
        <f>INDEX(LP!$D$8:$AC$37,MATCH(まとめ!B635,LP!$A$8:$A$36,0),MATCH(まとめ!C635,LP!$D$7:$AC$7,0))</f>
        <v>3504.6377505764067</v>
      </c>
      <c r="E635" s="1">
        <f>INDEX(K!$D$8:$AC$37,MATCH(まとめ!B635,K!$A$8:$A$36,0),MATCH(まとめ!C635,K!$D$7:$AC$7,0))</f>
        <v>2093.1999999999998</v>
      </c>
      <c r="F635" s="1">
        <f ca="1">INDEX(NET!$D$8:$AC$37,MATCH(まとめ!B635,NET!$A$8:$A$36,0),MATCH(まとめ!C635,NET!$D$7:$AC$7,0))</f>
        <v>2066.0147687896447</v>
      </c>
      <c r="G635" s="1">
        <f>INDEX(LH!$D$8:$AC$37,MATCH(まとめ!B635,LH!$A$8:$A$36,0),MATCH(まとめ!C635,LH!$D$7:$AC$7,0))</f>
        <v>1204566.72</v>
      </c>
      <c r="H635" s="3"/>
      <c r="I635" s="3"/>
    </row>
    <row r="636" spans="1:9" x14ac:dyDescent="0.45">
      <c r="A636" t="s">
        <v>249</v>
      </c>
      <c r="B636">
        <v>26</v>
      </c>
      <c r="C636">
        <v>2015</v>
      </c>
      <c r="D636" s="1">
        <f>INDEX(LP!$D$8:$AC$37,MATCH(まとめ!B636,LP!$A$8:$A$36,0),MATCH(まとめ!C636,LP!$D$7:$AC$7,0))</f>
        <v>7676.9453708600004</v>
      </c>
      <c r="E636" s="1">
        <f>INDEX(K!$D$8:$AC$37,MATCH(まとめ!B636,K!$A$8:$A$36,0),MATCH(まとめ!C636,K!$D$7:$AC$7,0))</f>
        <v>966.3</v>
      </c>
      <c r="F636" s="1">
        <f ca="1">INDEX(NET!$D$8:$AC$37,MATCH(まとめ!B636,NET!$A$8:$A$36,0),MATCH(まとめ!C636,NET!$D$7:$AC$7,0))</f>
        <v>2303.9438267738797</v>
      </c>
      <c r="G636" s="1">
        <f>INDEX(LH!$D$8:$AC$37,MATCH(まとめ!B636,LH!$A$8:$A$36,0),MATCH(まとめ!C636,LH!$D$7:$AC$7,0))</f>
        <v>343798.19999999995</v>
      </c>
      <c r="H636" s="3"/>
      <c r="I636" s="3"/>
    </row>
    <row r="637" spans="1:9" x14ac:dyDescent="0.45">
      <c r="A637" t="s">
        <v>250</v>
      </c>
      <c r="B637">
        <v>27</v>
      </c>
      <c r="C637">
        <v>2015</v>
      </c>
      <c r="D637" s="1">
        <f>INDEX(LP!$D$8:$AC$37,MATCH(まとめ!B637,LP!$A$8:$A$36,0),MATCH(まとめ!C637,LP!$D$7:$AC$7,0))</f>
        <v>6361.5383064786156</v>
      </c>
      <c r="E637" s="1">
        <f>INDEX(K!$D$8:$AC$37,MATCH(まとめ!B637,K!$A$8:$A$36,0),MATCH(まとめ!C637,K!$D$7:$AC$7,0))</f>
        <v>824.3</v>
      </c>
      <c r="F637" s="1">
        <f ca="1">INDEX(NET!$D$8:$AC$37,MATCH(まとめ!B637,NET!$A$8:$A$36,0),MATCH(まとめ!C637,NET!$D$7:$AC$7,0))</f>
        <v>1877.6972891784603</v>
      </c>
      <c r="G637" s="1">
        <f>INDEX(LH!$D$8:$AC$37,MATCH(まとめ!B637,LH!$A$8:$A$36,0),MATCH(まとめ!C637,LH!$D$7:$AC$7,0))</f>
        <v>295667.48</v>
      </c>
      <c r="H637" s="3"/>
      <c r="I637" s="3"/>
    </row>
    <row r="638" spans="1:9" x14ac:dyDescent="0.45">
      <c r="A638" t="s">
        <v>251</v>
      </c>
      <c r="B638">
        <v>28</v>
      </c>
      <c r="C638">
        <v>2015</v>
      </c>
      <c r="D638" s="1">
        <f>INDEX(LP!$D$8:$AC$37,MATCH(まとめ!B638,LP!$A$8:$A$36,0),MATCH(まとめ!C638,LP!$D$7:$AC$7,0))</f>
        <v>3057.1656436038984</v>
      </c>
      <c r="E638" s="1">
        <f>INDEX(K!$D$8:$AC$37,MATCH(まとめ!B638,K!$A$8:$A$36,0),MATCH(まとめ!C638,K!$D$7:$AC$7,0))</f>
        <v>1436.1</v>
      </c>
      <c r="F638" s="1">
        <f ca="1">INDEX(NET!$D$8:$AC$37,MATCH(まとめ!B638,NET!$A$8:$A$36,0),MATCH(まとめ!C638,NET!$D$7:$AC$7,0))</f>
        <v>1571.4066503699089</v>
      </c>
      <c r="G638" s="1">
        <f>INDEX(LH!$D$8:$AC$37,MATCH(まとめ!B638,LH!$A$8:$A$36,0),MATCH(まとめ!C638,LH!$D$7:$AC$7,0))</f>
        <v>1305035.6000000001</v>
      </c>
      <c r="H638" s="3"/>
      <c r="I638" s="3"/>
    </row>
    <row r="639" spans="1:9" x14ac:dyDescent="0.45">
      <c r="A639" t="s">
        <v>204</v>
      </c>
      <c r="B639">
        <v>29</v>
      </c>
      <c r="C639">
        <v>2015</v>
      </c>
      <c r="D639" s="1">
        <f>INDEX(LP!$D$8:$AC$37,MATCH(まとめ!B639,LP!$A$8:$A$36,0),MATCH(まとめ!C639,LP!$D$7:$AC$7,0))</f>
        <v>2444.7919094121448</v>
      </c>
      <c r="E639" s="1">
        <f>INDEX(K!$D$8:$AC$37,MATCH(まとめ!B639,K!$A$8:$A$36,0),MATCH(まとめ!C639,K!$D$7:$AC$7,0))</f>
        <v>495</v>
      </c>
      <c r="F639" s="1">
        <f ca="1">INDEX(NET!$D$8:$AC$37,MATCH(まとめ!B639,NET!$A$8:$A$36,0),MATCH(まとめ!C639,NET!$D$7:$AC$7,0))</f>
        <v>1564.7856203953259</v>
      </c>
      <c r="G639" s="1">
        <f>INDEX(LH!$D$8:$AC$37,MATCH(まとめ!B639,LH!$A$8:$A$36,0),MATCH(まとめ!C639,LH!$D$7:$AC$7,0))</f>
        <v>924364.97</v>
      </c>
      <c r="H639" s="3"/>
      <c r="I639" s="3"/>
    </row>
    <row r="640" spans="1:9" x14ac:dyDescent="0.45">
      <c r="A640" t="s">
        <v>176</v>
      </c>
      <c r="B640">
        <v>1</v>
      </c>
      <c r="C640">
        <v>2016</v>
      </c>
      <c r="D640" s="1">
        <f>INDEX(LP!$D$8:$AC$37,MATCH(まとめ!B640,LP!$A$8:$A$36,0),MATCH(まとめ!C640,LP!$D$7:$AC$7,0))</f>
        <v>1178.6641716965582</v>
      </c>
      <c r="E640" s="1">
        <f>INDEX(K!$D$8:$AC$37,MATCH(まとめ!B640,K!$A$8:$A$36,0),MATCH(まとめ!C640,K!$D$7:$AC$7,0))</f>
        <v>146.1</v>
      </c>
      <c r="F640" s="1">
        <f ca="1">INDEX(NET!$D$8:$AC$37,MATCH(まとめ!B640,NET!$A$8:$A$36,0),MATCH(まとめ!C640,NET!$D$7:$AC$7,0))</f>
        <v>980.23729876947277</v>
      </c>
      <c r="G640" s="1">
        <f>INDEX(LH!$D$8:$AC$37,MATCH(まとめ!B640,LH!$A$8:$A$36,0),MATCH(まとめ!C640,LH!$D$7:$AC$7,0))</f>
        <v>434025.24000000005</v>
      </c>
      <c r="H640" s="3"/>
      <c r="I640" s="3"/>
    </row>
    <row r="641" spans="1:9" x14ac:dyDescent="0.45">
      <c r="A641" t="s">
        <v>177</v>
      </c>
      <c r="B641">
        <v>2</v>
      </c>
      <c r="C641">
        <v>2016</v>
      </c>
      <c r="D641" s="1">
        <f>INDEX(LP!$D$8:$AC$37,MATCH(まとめ!B641,LP!$A$8:$A$36,0),MATCH(まとめ!C641,LP!$D$7:$AC$7,0))</f>
        <v>5128.5897400932718</v>
      </c>
      <c r="E641" s="1">
        <f>INDEX(K!$D$8:$AC$37,MATCH(まとめ!B641,K!$A$8:$A$36,0),MATCH(まとめ!C641,K!$D$7:$AC$7,0))</f>
        <v>9.3000000000000007</v>
      </c>
      <c r="F641" s="1">
        <f ca="1">INDEX(NET!$D$8:$AC$37,MATCH(まとめ!B641,NET!$A$8:$A$36,0),MATCH(まとめ!C641,NET!$D$7:$AC$7,0))</f>
        <v>1547.6071932276584</v>
      </c>
      <c r="G641" s="1">
        <f>INDEX(LH!$D$8:$AC$37,MATCH(まとめ!B641,LH!$A$8:$A$36,0),MATCH(まとめ!C641,LH!$D$7:$AC$7,0))</f>
        <v>7333.4000000000005</v>
      </c>
      <c r="H641" s="3"/>
      <c r="I641" s="3"/>
    </row>
    <row r="642" spans="1:9" x14ac:dyDescent="0.45">
      <c r="A642" t="s">
        <v>178</v>
      </c>
      <c r="B642">
        <v>3</v>
      </c>
      <c r="C642">
        <v>2016</v>
      </c>
      <c r="D642" s="1">
        <f>INDEX(LP!$D$8:$AC$37,MATCH(まとめ!B642,LP!$A$8:$A$36,0),MATCH(まとめ!C642,LP!$D$7:$AC$7,0))</f>
        <v>4121.8453292099121</v>
      </c>
      <c r="E642" s="1">
        <f>INDEX(K!$D$8:$AC$37,MATCH(まとめ!B642,K!$A$8:$A$36,0),MATCH(まとめ!C642,K!$D$7:$AC$7,0))</f>
        <v>373</v>
      </c>
      <c r="F642" s="1">
        <f ca="1">INDEX(NET!$D$8:$AC$37,MATCH(まとめ!B642,NET!$A$8:$A$36,0),MATCH(まとめ!C642,NET!$D$7:$AC$7,0))</f>
        <v>926.6519180520653</v>
      </c>
      <c r="G642" s="1">
        <f>INDEX(LH!$D$8:$AC$37,MATCH(まとめ!B642,LH!$A$8:$A$36,0),MATCH(まとめ!C642,LH!$D$7:$AC$7,0))</f>
        <v>325917.13</v>
      </c>
      <c r="H642" s="3"/>
      <c r="I642" s="3"/>
    </row>
    <row r="643" spans="1:9" x14ac:dyDescent="0.45">
      <c r="A643" t="s">
        <v>240</v>
      </c>
      <c r="B643">
        <v>4</v>
      </c>
      <c r="C643">
        <v>2016</v>
      </c>
      <c r="D643" s="1">
        <f>INDEX(LP!$D$8:$AC$37,MATCH(まとめ!B643,LP!$A$8:$A$36,0),MATCH(まとめ!C643,LP!$D$7:$AC$7,0))</f>
        <v>1385.419778025913</v>
      </c>
      <c r="E643" s="1">
        <f>INDEX(K!$D$8:$AC$37,MATCH(まとめ!B643,K!$A$8:$A$36,0),MATCH(まとめ!C643,K!$D$7:$AC$7,0))</f>
        <v>111.4</v>
      </c>
      <c r="F643" s="1">
        <f ca="1">INDEX(NET!$D$8:$AC$37,MATCH(まとめ!B643,NET!$A$8:$A$36,0),MATCH(まとめ!C643,NET!$D$7:$AC$7,0))</f>
        <v>981.8988472948862</v>
      </c>
      <c r="G643" s="1">
        <f>INDEX(LH!$D$8:$AC$37,MATCH(まとめ!B643,LH!$A$8:$A$36,0),MATCH(まとめ!C643,LH!$D$7:$AC$7,0))</f>
        <v>98396.17</v>
      </c>
      <c r="H643" s="3"/>
      <c r="I643" s="3"/>
    </row>
    <row r="644" spans="1:9" x14ac:dyDescent="0.45">
      <c r="A644" t="s">
        <v>241</v>
      </c>
      <c r="B644">
        <v>5</v>
      </c>
      <c r="C644">
        <v>2016</v>
      </c>
      <c r="D644" s="1">
        <f>INDEX(LP!$D$8:$AC$37,MATCH(まとめ!B644,LP!$A$8:$A$36,0),MATCH(まとめ!C644,LP!$D$7:$AC$7,0))</f>
        <v>4745.1521134159038</v>
      </c>
      <c r="E644" s="1">
        <f>INDEX(K!$D$8:$AC$37,MATCH(まとめ!B644,K!$A$8:$A$36,0),MATCH(まとめ!C644,K!$D$7:$AC$7,0))</f>
        <v>45.1</v>
      </c>
      <c r="F644" s="1">
        <f ca="1">INDEX(NET!$D$8:$AC$37,MATCH(まとめ!B644,NET!$A$8:$A$36,0),MATCH(まとめ!C644,NET!$D$7:$AC$7,0))</f>
        <v>961.03893714779849</v>
      </c>
      <c r="G644" s="1">
        <f>INDEX(LH!$D$8:$AC$37,MATCH(まとめ!B644,LH!$A$8:$A$36,0),MATCH(まとめ!C644,LH!$D$7:$AC$7,0))</f>
        <v>54217.440000000002</v>
      </c>
      <c r="H644" s="3"/>
      <c r="I644" s="3"/>
    </row>
    <row r="645" spans="1:9" x14ac:dyDescent="0.45">
      <c r="A645" t="s">
        <v>181</v>
      </c>
      <c r="B645">
        <v>6</v>
      </c>
      <c r="C645">
        <v>2016</v>
      </c>
      <c r="D645" s="1">
        <f>INDEX(LP!$D$8:$AC$37,MATCH(まとめ!B645,LP!$A$8:$A$36,0),MATCH(まとめ!C645,LP!$D$7:$AC$7,0))</f>
        <v>13645.446772579875</v>
      </c>
      <c r="E645" s="1">
        <f>INDEX(K!$D$8:$AC$37,MATCH(まとめ!B645,K!$A$8:$A$36,0),MATCH(まとめ!C645,K!$D$7:$AC$7,0))</f>
        <v>765.8</v>
      </c>
      <c r="F645" s="1">
        <f ca="1">INDEX(NET!$D$8:$AC$37,MATCH(まとめ!B645,NET!$A$8:$A$36,0),MATCH(まとめ!C645,NET!$D$7:$AC$7,0))</f>
        <v>695.7824761967621</v>
      </c>
      <c r="G645" s="1">
        <f>INDEX(LH!$D$8:$AC$37,MATCH(まとめ!B645,LH!$A$8:$A$36,0),MATCH(まとめ!C645,LH!$D$7:$AC$7,0))</f>
        <v>90197.12000000001</v>
      </c>
      <c r="H645" s="3"/>
      <c r="I645" s="3"/>
    </row>
    <row r="646" spans="1:9" x14ac:dyDescent="0.45">
      <c r="A646" t="s">
        <v>182</v>
      </c>
      <c r="B646">
        <v>7</v>
      </c>
      <c r="C646">
        <v>2016</v>
      </c>
      <c r="D646" s="1">
        <f>INDEX(LP!$D$8:$AC$37,MATCH(まとめ!B646,LP!$A$8:$A$36,0),MATCH(まとめ!C646,LP!$D$7:$AC$7,0))</f>
        <v>86085.62024015552</v>
      </c>
      <c r="E646" s="1">
        <f>INDEX(K!$D$8:$AC$37,MATCH(まとめ!B646,K!$A$8:$A$36,0),MATCH(まとめ!C646,K!$D$7:$AC$7,0))</f>
        <v>121.6</v>
      </c>
      <c r="F646" s="1">
        <f ca="1">INDEX(NET!$D$8:$AC$37,MATCH(まとめ!B646,NET!$A$8:$A$36,0),MATCH(まとめ!C646,NET!$D$7:$AC$7,0))</f>
        <v>171.03021012955824</v>
      </c>
      <c r="G646" s="1">
        <f>INDEX(LH!$D$8:$AC$37,MATCH(まとめ!B646,LH!$A$8:$A$36,0),MATCH(まとめ!C646,LH!$D$7:$AC$7,0))</f>
        <v>6188.49</v>
      </c>
      <c r="H646" s="3"/>
      <c r="I646" s="3"/>
    </row>
    <row r="647" spans="1:9" x14ac:dyDescent="0.45">
      <c r="A647" t="s">
        <v>183</v>
      </c>
      <c r="B647">
        <v>8</v>
      </c>
      <c r="C647">
        <v>2016</v>
      </c>
      <c r="D647" s="1">
        <f>INDEX(LP!$D$8:$AC$37,MATCH(まとめ!B647,LP!$A$8:$A$36,0),MATCH(まとめ!C647,LP!$D$7:$AC$7,0))</f>
        <v>4060.1214596710629</v>
      </c>
      <c r="E647" s="1">
        <f>INDEX(K!$D$8:$AC$37,MATCH(まとめ!B647,K!$A$8:$A$36,0),MATCH(まとめ!C647,K!$D$7:$AC$7,0))</f>
        <v>77.8</v>
      </c>
      <c r="F647" s="1">
        <f ca="1">INDEX(NET!$D$8:$AC$37,MATCH(まとめ!B647,NET!$A$8:$A$36,0),MATCH(まとめ!C647,NET!$D$7:$AC$7,0))</f>
        <v>1007.4646502820096</v>
      </c>
      <c r="G647" s="1">
        <f>INDEX(LH!$D$8:$AC$37,MATCH(まとめ!B647,LH!$A$8:$A$36,0),MATCH(まとめ!C647,LH!$D$7:$AC$7,0))</f>
        <v>72389.459999999992</v>
      </c>
      <c r="H647" s="3"/>
      <c r="I647" s="3"/>
    </row>
    <row r="648" spans="1:9" x14ac:dyDescent="0.45">
      <c r="A648" t="s">
        <v>184</v>
      </c>
      <c r="B648">
        <v>9</v>
      </c>
      <c r="C648">
        <v>2016</v>
      </c>
      <c r="D648" s="1">
        <f>INDEX(LP!$D$8:$AC$37,MATCH(まとめ!B648,LP!$A$8:$A$36,0),MATCH(まとめ!C648,LP!$D$7:$AC$7,0))</f>
        <v>11238.825031928482</v>
      </c>
      <c r="E648" s="1">
        <f>INDEX(K!$D$8:$AC$37,MATCH(まとめ!B648,K!$A$8:$A$36,0),MATCH(まとめ!C648,K!$D$7:$AC$7,0))</f>
        <v>244.8</v>
      </c>
      <c r="F648" s="1">
        <f ca="1">INDEX(NET!$D$8:$AC$37,MATCH(まとめ!B648,NET!$A$8:$A$36,0),MATCH(まとめ!C648,NET!$D$7:$AC$7,0))</f>
        <v>437.38077617775161</v>
      </c>
      <c r="G648" s="1">
        <f>INDEX(LH!$D$8:$AC$37,MATCH(まとめ!B648,LH!$A$8:$A$36,0),MATCH(まとめ!C648,LH!$D$7:$AC$7,0))</f>
        <v>88987.95</v>
      </c>
      <c r="H648" s="3"/>
      <c r="I648" s="3"/>
    </row>
    <row r="649" spans="1:9" x14ac:dyDescent="0.45">
      <c r="A649" t="s">
        <v>185</v>
      </c>
      <c r="B649">
        <v>10</v>
      </c>
      <c r="C649">
        <v>2016</v>
      </c>
      <c r="D649" s="1">
        <f>INDEX(LP!$D$8:$AC$37,MATCH(まとめ!B649,LP!$A$8:$A$36,0),MATCH(まとめ!C649,LP!$D$7:$AC$7,0))</f>
        <v>2939.3667073231536</v>
      </c>
      <c r="E649" s="1">
        <f>INDEX(K!$D$8:$AC$37,MATCH(まとめ!B649,K!$A$8:$A$36,0),MATCH(まとめ!C649,K!$D$7:$AC$7,0))</f>
        <v>249.5</v>
      </c>
      <c r="F649" s="1">
        <f ca="1">INDEX(NET!$D$8:$AC$37,MATCH(まとめ!B649,NET!$A$8:$A$36,0),MATCH(まとめ!C649,NET!$D$7:$AC$7,0))</f>
        <v>952.9317208723719</v>
      </c>
      <c r="G649" s="1">
        <f>INDEX(LH!$D$8:$AC$37,MATCH(まとめ!B649,LH!$A$8:$A$36,0),MATCH(まとめ!C649,LH!$D$7:$AC$7,0))</f>
        <v>164467.4</v>
      </c>
      <c r="H649" s="3"/>
      <c r="I649" s="3"/>
    </row>
    <row r="650" spans="1:9" x14ac:dyDescent="0.45">
      <c r="A650" t="s">
        <v>242</v>
      </c>
      <c r="B650">
        <v>11</v>
      </c>
      <c r="C650">
        <v>2016</v>
      </c>
      <c r="D650" s="1">
        <f>INDEX(LP!$D$8:$AC$37,MATCH(まとめ!B650,LP!$A$8:$A$36,0),MATCH(まとめ!C650,LP!$D$7:$AC$7,0))</f>
        <v>4908.7270365127288</v>
      </c>
      <c r="E650" s="1">
        <f>INDEX(K!$D$8:$AC$37,MATCH(まとめ!B650,K!$A$8:$A$36,0),MATCH(まとめ!C650,K!$D$7:$AC$7,0))</f>
        <v>923.1</v>
      </c>
      <c r="F650" s="1">
        <f ca="1">INDEX(NET!$D$8:$AC$37,MATCH(まとめ!B650,NET!$A$8:$A$36,0),MATCH(まとめ!C650,NET!$D$7:$AC$7,0))</f>
        <v>977.06175652288243</v>
      </c>
      <c r="G650" s="1">
        <f>INDEX(LH!$D$8:$AC$37,MATCH(まとめ!B650,LH!$A$8:$A$36,0),MATCH(まとめ!C650,LH!$D$7:$AC$7,0))</f>
        <v>316014.72000000003</v>
      </c>
      <c r="H650" s="3"/>
      <c r="I650" s="3"/>
    </row>
    <row r="651" spans="1:9" x14ac:dyDescent="0.45">
      <c r="A651" t="s">
        <v>243</v>
      </c>
      <c r="B651">
        <v>12</v>
      </c>
      <c r="C651">
        <v>2016</v>
      </c>
      <c r="D651" s="1">
        <f>INDEX(LP!$D$8:$AC$37,MATCH(まとめ!B651,LP!$A$8:$A$36,0),MATCH(まとめ!C651,LP!$D$7:$AC$7,0))</f>
        <v>6871.4301226170119</v>
      </c>
      <c r="E651" s="1">
        <f>INDEX(K!$D$8:$AC$37,MATCH(まとめ!B651,K!$A$8:$A$36,0),MATCH(まとめ!C651,K!$D$7:$AC$7,0))</f>
        <v>185.9</v>
      </c>
      <c r="F651" s="1">
        <f ca="1">INDEX(NET!$D$8:$AC$37,MATCH(まとめ!B651,NET!$A$8:$A$36,0),MATCH(まとめ!C651,NET!$D$7:$AC$7,0))</f>
        <v>735.06365657584922</v>
      </c>
      <c r="G651" s="1">
        <f>INDEX(LH!$D$8:$AC$37,MATCH(まとめ!B651,LH!$A$8:$A$36,0),MATCH(まとめ!C651,LH!$D$7:$AC$7,0))</f>
        <v>85372.33</v>
      </c>
      <c r="H651" s="3"/>
      <c r="I651" s="3"/>
    </row>
    <row r="652" spans="1:9" x14ac:dyDescent="0.45">
      <c r="A652" t="s">
        <v>188</v>
      </c>
      <c r="B652">
        <v>13</v>
      </c>
      <c r="C652">
        <v>2016</v>
      </c>
      <c r="D652" s="1">
        <f>INDEX(LP!$D$8:$AC$37,MATCH(まとめ!B652,LP!$A$8:$A$36,0),MATCH(まとめ!C652,LP!$D$7:$AC$7,0))</f>
        <v>6058.2423296931875</v>
      </c>
      <c r="E652" s="1">
        <f>INDEX(K!$D$8:$AC$37,MATCH(まとめ!B652,K!$A$8:$A$36,0),MATCH(まとめ!C652,K!$D$7:$AC$7,0))</f>
        <v>2794.1</v>
      </c>
      <c r="F652" s="1">
        <f ca="1">INDEX(NET!$D$8:$AC$37,MATCH(まとめ!B652,NET!$A$8:$A$36,0),MATCH(まとめ!C652,NET!$D$7:$AC$7,0))</f>
        <v>992.78284995292825</v>
      </c>
      <c r="G652" s="1">
        <f>INDEX(LH!$D$8:$AC$37,MATCH(まとめ!B652,LH!$A$8:$A$36,0),MATCH(まとめ!C652,LH!$D$7:$AC$7,0))</f>
        <v>110764.8</v>
      </c>
      <c r="H652" s="3"/>
      <c r="I652" s="3"/>
    </row>
    <row r="653" spans="1:9" x14ac:dyDescent="0.45">
      <c r="A653" t="s">
        <v>244</v>
      </c>
      <c r="B653">
        <v>14</v>
      </c>
      <c r="C653">
        <v>2016</v>
      </c>
      <c r="D653" s="1">
        <f>INDEX(LP!$D$8:$AC$37,MATCH(まとめ!B653,LP!$A$8:$A$36,0),MATCH(まとめ!C653,LP!$D$7:$AC$7,0))</f>
        <v>10629.948181170768</v>
      </c>
      <c r="E653" s="1">
        <f>INDEX(K!$D$8:$AC$37,MATCH(まとめ!B653,K!$A$8:$A$36,0),MATCH(まとめ!C653,K!$D$7:$AC$7,0))</f>
        <v>131.80000000000001</v>
      </c>
      <c r="F653" s="1">
        <f ca="1">INDEX(NET!$D$8:$AC$37,MATCH(まとめ!B653,NET!$A$8:$A$36,0),MATCH(まとめ!C653,NET!$D$7:$AC$7,0))</f>
        <v>1043.2332641451194</v>
      </c>
      <c r="G653" s="1">
        <f>INDEX(LH!$D$8:$AC$37,MATCH(まとめ!B653,LH!$A$8:$A$36,0),MATCH(まとめ!C653,LH!$D$7:$AC$7,0))</f>
        <v>29979.45</v>
      </c>
      <c r="H653" s="3"/>
      <c r="I653" s="3"/>
    </row>
    <row r="654" spans="1:9" x14ac:dyDescent="0.45">
      <c r="A654" t="s">
        <v>190</v>
      </c>
      <c r="B654">
        <v>15</v>
      </c>
      <c r="C654">
        <v>2016</v>
      </c>
      <c r="D654" s="1">
        <f>INDEX(LP!$D$8:$AC$37,MATCH(まとめ!B654,LP!$A$8:$A$36,0),MATCH(まとめ!C654,LP!$D$7:$AC$7,0))</f>
        <v>6137.4946452425665</v>
      </c>
      <c r="E654" s="1">
        <f>INDEX(K!$D$8:$AC$37,MATCH(まとめ!B654,K!$A$8:$A$36,0),MATCH(まとめ!C654,K!$D$7:$AC$7,0))</f>
        <v>832</v>
      </c>
      <c r="F654" s="1">
        <f ca="1">INDEX(NET!$D$8:$AC$37,MATCH(まとめ!B654,NET!$A$8:$A$36,0),MATCH(まとめ!C654,NET!$D$7:$AC$7,0))</f>
        <v>591.58834327057514</v>
      </c>
      <c r="G654" s="1">
        <f>INDEX(LH!$D$8:$AC$37,MATCH(まとめ!B654,LH!$A$8:$A$36,0),MATCH(まとめ!C654,LH!$D$7:$AC$7,0))</f>
        <v>252485.76000000001</v>
      </c>
      <c r="H654" s="3"/>
      <c r="I654" s="3"/>
    </row>
    <row r="655" spans="1:9" x14ac:dyDescent="0.45">
      <c r="A655" t="s">
        <v>245</v>
      </c>
      <c r="B655">
        <v>16</v>
      </c>
      <c r="C655">
        <v>2016</v>
      </c>
      <c r="D655" s="1">
        <f>INDEX(LP!$D$8:$AC$37,MATCH(まとめ!B655,LP!$A$8:$A$36,0),MATCH(まとめ!C655,LP!$D$7:$AC$7,0))</f>
        <v>2217.3022102100595</v>
      </c>
      <c r="E655" s="1">
        <f>INDEX(K!$D$8:$AC$37,MATCH(まとめ!B655,K!$A$8:$A$36,0),MATCH(まとめ!C655,K!$D$7:$AC$7,0))</f>
        <v>571.79999999999995</v>
      </c>
      <c r="F655" s="1">
        <f ca="1">INDEX(NET!$D$8:$AC$37,MATCH(まとめ!B655,NET!$A$8:$A$36,0),MATCH(まとめ!C655,NET!$D$7:$AC$7,0))</f>
        <v>1059.410592566855</v>
      </c>
      <c r="G655" s="1">
        <f>INDEX(LH!$D$8:$AC$37,MATCH(まとめ!B655,LH!$A$8:$A$36,0),MATCH(まとめ!C655,LH!$D$7:$AC$7,0))</f>
        <v>373088.52</v>
      </c>
      <c r="H655" s="3"/>
      <c r="I655" s="3"/>
    </row>
    <row r="656" spans="1:9" x14ac:dyDescent="0.45">
      <c r="A656" t="s">
        <v>246</v>
      </c>
      <c r="B656">
        <v>17</v>
      </c>
      <c r="C656">
        <v>2016</v>
      </c>
      <c r="D656" s="1">
        <f>INDEX(LP!$D$8:$AC$37,MATCH(まとめ!B656,LP!$A$8:$A$36,0),MATCH(まとめ!C656,LP!$D$7:$AC$7,0))</f>
        <v>13558.469563514689</v>
      </c>
      <c r="E656" s="1">
        <f>INDEX(K!$D$8:$AC$37,MATCH(まとめ!B656,K!$A$8:$A$36,0),MATCH(まとめ!C656,K!$D$7:$AC$7,0))</f>
        <v>308.2</v>
      </c>
      <c r="F656" s="1">
        <f ca="1">INDEX(NET!$D$8:$AC$37,MATCH(まとめ!B656,NET!$A$8:$A$36,0),MATCH(まとめ!C656,NET!$D$7:$AC$7,0))</f>
        <v>944.93005500096228</v>
      </c>
      <c r="G656" s="1">
        <f>INDEX(LH!$D$8:$AC$37,MATCH(まとめ!B656,LH!$A$8:$A$36,0),MATCH(まとめ!C656,LH!$D$7:$AC$7,0))</f>
        <v>113170.59000000001</v>
      </c>
      <c r="H656" s="3"/>
      <c r="I656" s="3"/>
    </row>
    <row r="657" spans="1:9" x14ac:dyDescent="0.45">
      <c r="A657" t="s">
        <v>193</v>
      </c>
      <c r="B657">
        <v>18</v>
      </c>
      <c r="C657">
        <v>2016</v>
      </c>
      <c r="D657" s="1">
        <f>INDEX(LP!$D$8:$AC$37,MATCH(まとめ!B657,LP!$A$8:$A$36,0),MATCH(まとめ!C657,LP!$D$7:$AC$7,0))</f>
        <v>3011.4829252436025</v>
      </c>
      <c r="E657" s="1">
        <f>INDEX(K!$D$8:$AC$37,MATCH(まとめ!B657,K!$A$8:$A$36,0),MATCH(まとめ!C657,K!$D$7:$AC$7,0))</f>
        <v>529.4</v>
      </c>
      <c r="F657" s="1">
        <f ca="1">INDEX(NET!$D$8:$AC$37,MATCH(まとめ!B657,NET!$A$8:$A$36,0),MATCH(まとめ!C657,NET!$D$7:$AC$7,0))</f>
        <v>1278.7016669177863</v>
      </c>
      <c r="G657" s="1">
        <f>INDEX(LH!$D$8:$AC$37,MATCH(まとめ!B657,LH!$A$8:$A$36,0),MATCH(まとめ!C657,LH!$D$7:$AC$7,0))</f>
        <v>969047.5</v>
      </c>
      <c r="H657" s="3"/>
      <c r="I657" s="3"/>
    </row>
    <row r="658" spans="1:9" x14ac:dyDescent="0.45">
      <c r="A658" t="s">
        <v>194</v>
      </c>
      <c r="B658">
        <v>19</v>
      </c>
      <c r="C658">
        <v>2016</v>
      </c>
      <c r="D658" s="1">
        <f>INDEX(LP!$D$8:$AC$37,MATCH(まとめ!B658,LP!$A$8:$A$36,0),MATCH(まとめ!C658,LP!$D$7:$AC$7,0))</f>
        <v>4108.6758472671727</v>
      </c>
      <c r="E658" s="1">
        <f>INDEX(K!$D$8:$AC$37,MATCH(まとめ!B658,K!$A$8:$A$36,0),MATCH(まとめ!C658,K!$D$7:$AC$7,0))</f>
        <v>3941.6</v>
      </c>
      <c r="F658" s="1">
        <f ca="1">INDEX(NET!$D$8:$AC$37,MATCH(まとめ!B658,NET!$A$8:$A$36,0),MATCH(まとめ!C658,NET!$D$7:$AC$7,0))</f>
        <v>1768.1232352797806</v>
      </c>
      <c r="G658" s="1">
        <f>INDEX(LH!$D$8:$AC$37,MATCH(まとめ!B658,LH!$A$8:$A$36,0),MATCH(まとめ!C658,LH!$D$7:$AC$7,0))</f>
        <v>1696439.5</v>
      </c>
      <c r="H658" s="3"/>
      <c r="I658" s="3"/>
    </row>
    <row r="659" spans="1:9" x14ac:dyDescent="0.45">
      <c r="A659" t="s">
        <v>195</v>
      </c>
      <c r="B659">
        <v>20</v>
      </c>
      <c r="C659">
        <v>2016</v>
      </c>
      <c r="D659" s="1">
        <f>INDEX(LP!$D$8:$AC$37,MATCH(まとめ!B659,LP!$A$8:$A$36,0),MATCH(まとめ!C659,LP!$D$7:$AC$7,0))</f>
        <v>3706.6536624045002</v>
      </c>
      <c r="E659" s="1">
        <f>INDEX(K!$D$8:$AC$37,MATCH(まとめ!B659,K!$A$8:$A$36,0),MATCH(まとめ!C659,K!$D$7:$AC$7,0))</f>
        <v>1025</v>
      </c>
      <c r="F659" s="1">
        <f ca="1">INDEX(NET!$D$8:$AC$37,MATCH(まとめ!B659,NET!$A$8:$A$36,0),MATCH(まとめ!C659,NET!$D$7:$AC$7,0))</f>
        <v>1071.0366451737525</v>
      </c>
      <c r="G659" s="1">
        <f>INDEX(LH!$D$8:$AC$37,MATCH(まとめ!B659,LH!$A$8:$A$36,0),MATCH(まとめ!C659,LH!$D$7:$AC$7,0))</f>
        <v>765472.11</v>
      </c>
      <c r="H659" s="3"/>
      <c r="I659" s="3"/>
    </row>
    <row r="660" spans="1:9" x14ac:dyDescent="0.45">
      <c r="A660" t="s">
        <v>247</v>
      </c>
      <c r="B660">
        <v>21</v>
      </c>
      <c r="C660">
        <v>2016</v>
      </c>
      <c r="D660" s="1">
        <f>INDEX(LP!$D$8:$AC$37,MATCH(まとめ!B660,LP!$A$8:$A$36,0),MATCH(まとめ!C660,LP!$D$7:$AC$7,0))</f>
        <v>2718.0425754908829</v>
      </c>
      <c r="E660" s="1">
        <f>INDEX(K!$D$8:$AC$37,MATCH(まとめ!B660,K!$A$8:$A$36,0),MATCH(まとめ!C660,K!$D$7:$AC$7,0))</f>
        <v>531.6</v>
      </c>
      <c r="F660" s="1">
        <f ca="1">INDEX(NET!$D$8:$AC$37,MATCH(まとめ!B660,NET!$A$8:$A$36,0),MATCH(まとめ!C660,NET!$D$7:$AC$7,0))</f>
        <v>1500.8687889090741</v>
      </c>
      <c r="G660" s="1">
        <f>INDEX(LH!$D$8:$AC$37,MATCH(まとめ!B660,LH!$A$8:$A$36,0),MATCH(まとめ!C660,LH!$D$7:$AC$7,0))</f>
        <v>486798.85</v>
      </c>
      <c r="H660" s="3"/>
      <c r="I660" s="3"/>
    </row>
    <row r="661" spans="1:9" x14ac:dyDescent="0.45">
      <c r="A661" t="s">
        <v>248</v>
      </c>
      <c r="B661">
        <v>22</v>
      </c>
      <c r="C661">
        <v>2016</v>
      </c>
      <c r="D661" s="1">
        <f>INDEX(LP!$D$8:$AC$37,MATCH(まとめ!B661,LP!$A$8:$A$36,0),MATCH(まとめ!C661,LP!$D$7:$AC$7,0))</f>
        <v>7940.2010152770545</v>
      </c>
      <c r="E661" s="1">
        <f>INDEX(K!$D$8:$AC$37,MATCH(まとめ!B661,K!$A$8:$A$36,0),MATCH(まとめ!C661,K!$D$7:$AC$7,0))</f>
        <v>5878.2</v>
      </c>
      <c r="F661" s="1">
        <f ca="1">INDEX(NET!$D$8:$AC$37,MATCH(まとめ!B661,NET!$A$8:$A$36,0),MATCH(まとめ!C661,NET!$D$7:$AC$7,0))</f>
        <v>1097.6239709494703</v>
      </c>
      <c r="G661" s="1">
        <f>INDEX(LH!$D$8:$AC$37,MATCH(まとめ!B661,LH!$A$8:$A$36,0),MATCH(まとめ!C661,LH!$D$7:$AC$7,0))</f>
        <v>338213.10000000003</v>
      </c>
      <c r="H661" s="3"/>
      <c r="I661" s="3"/>
    </row>
    <row r="662" spans="1:9" x14ac:dyDescent="0.45">
      <c r="A662" t="s">
        <v>198</v>
      </c>
      <c r="B662">
        <v>23</v>
      </c>
      <c r="C662">
        <v>2016</v>
      </c>
      <c r="D662" s="1">
        <f>INDEX(LP!$D$8:$AC$37,MATCH(まとめ!B662,LP!$A$8:$A$36,0),MATCH(まとめ!C662,LP!$D$7:$AC$7,0))</f>
        <v>7678.0256637501407</v>
      </c>
      <c r="E662" s="1">
        <f>INDEX(K!$D$8:$AC$37,MATCH(まとめ!B662,K!$A$8:$A$36,0),MATCH(まとめ!C662,K!$D$7:$AC$7,0))</f>
        <v>4942.5</v>
      </c>
      <c r="F662" s="1">
        <f ca="1">INDEX(NET!$D$8:$AC$37,MATCH(まとめ!B662,NET!$A$8:$A$36,0),MATCH(まとめ!C662,NET!$D$7:$AC$7,0))</f>
        <v>2065.822126220789</v>
      </c>
      <c r="G662" s="1">
        <f>INDEX(LH!$D$8:$AC$37,MATCH(まとめ!B662,LH!$A$8:$A$36,0),MATCH(まとめ!C662,LH!$D$7:$AC$7,0))</f>
        <v>294226.68</v>
      </c>
      <c r="H662" s="3"/>
      <c r="I662" s="3"/>
    </row>
    <row r="663" spans="1:9" x14ac:dyDescent="0.45">
      <c r="A663" t="s">
        <v>199</v>
      </c>
      <c r="B663">
        <v>24</v>
      </c>
      <c r="C663">
        <v>2016</v>
      </c>
      <c r="D663" s="1">
        <f>INDEX(LP!$D$8:$AC$37,MATCH(まとめ!B663,LP!$A$8:$A$36,0),MATCH(まとめ!C663,LP!$D$7:$AC$7,0))</f>
        <v>32678.341231366991</v>
      </c>
      <c r="E663" s="1">
        <f>INDEX(K!$D$8:$AC$37,MATCH(まとめ!B663,K!$A$8:$A$36,0),MATCH(まとめ!C663,K!$D$7:$AC$7,0))</f>
        <v>220.5</v>
      </c>
      <c r="F663" s="1">
        <f ca="1">INDEX(NET!$D$8:$AC$37,MATCH(まとめ!B663,NET!$A$8:$A$36,0),MATCH(まとめ!C663,NET!$D$7:$AC$7,0))</f>
        <v>3106.595836502745</v>
      </c>
      <c r="G663" s="1">
        <f>INDEX(LH!$D$8:$AC$37,MATCH(まとめ!B663,LH!$A$8:$A$36,0),MATCH(まとめ!C663,LH!$D$7:$AC$7,0))</f>
        <v>198277.2</v>
      </c>
      <c r="H663" s="3"/>
      <c r="I663" s="3"/>
    </row>
    <row r="664" spans="1:9" x14ac:dyDescent="0.45">
      <c r="A664" t="s">
        <v>200</v>
      </c>
      <c r="B664">
        <v>25</v>
      </c>
      <c r="C664">
        <v>2016</v>
      </c>
      <c r="D664" s="1">
        <f>INDEX(LP!$D$8:$AC$37,MATCH(まとめ!B664,LP!$A$8:$A$36,0),MATCH(まとめ!C664,LP!$D$7:$AC$7,0))</f>
        <v>3541.9151637522482</v>
      </c>
      <c r="E664" s="1">
        <f>INDEX(K!$D$8:$AC$37,MATCH(まとめ!B664,K!$A$8:$A$36,0),MATCH(まとめ!C664,K!$D$7:$AC$7,0))</f>
        <v>2217.3000000000002</v>
      </c>
      <c r="F664" s="1">
        <f ca="1">INDEX(NET!$D$8:$AC$37,MATCH(まとめ!B664,NET!$A$8:$A$36,0),MATCH(まとめ!C664,NET!$D$7:$AC$7,0))</f>
        <v>2077.7990678480664</v>
      </c>
      <c r="G664" s="1">
        <f>INDEX(LH!$D$8:$AC$37,MATCH(まとめ!B664,LH!$A$8:$A$36,0),MATCH(まとめ!C664,LH!$D$7:$AC$7,0))</f>
        <v>1236181.5</v>
      </c>
      <c r="H664" s="3"/>
      <c r="I664" s="3"/>
    </row>
    <row r="665" spans="1:9" x14ac:dyDescent="0.45">
      <c r="A665" t="s">
        <v>249</v>
      </c>
      <c r="B665">
        <v>26</v>
      </c>
      <c r="C665">
        <v>2016</v>
      </c>
      <c r="D665" s="1">
        <f>INDEX(LP!$D$8:$AC$37,MATCH(まとめ!B665,LP!$A$8:$A$36,0),MATCH(まとめ!C665,LP!$D$7:$AC$7,0))</f>
        <v>7888.2775524764456</v>
      </c>
      <c r="E665" s="1">
        <f>INDEX(K!$D$8:$AC$37,MATCH(まとめ!B665,K!$A$8:$A$36,0),MATCH(まとめ!C665,K!$D$7:$AC$7,0))</f>
        <v>1125.8</v>
      </c>
      <c r="F665" s="1">
        <f ca="1">INDEX(NET!$D$8:$AC$37,MATCH(まとめ!B665,NET!$A$8:$A$36,0),MATCH(まとめ!C665,NET!$D$7:$AC$7,0))</f>
        <v>2329.8899190740549</v>
      </c>
      <c r="G665" s="1">
        <f>INDEX(LH!$D$8:$AC$37,MATCH(まとめ!B665,LH!$A$8:$A$36,0),MATCH(まとめ!C665,LH!$D$7:$AC$7,0))</f>
        <v>337286.56</v>
      </c>
      <c r="H665" s="3"/>
      <c r="I665" s="3"/>
    </row>
    <row r="666" spans="1:9" x14ac:dyDescent="0.45">
      <c r="A666" t="s">
        <v>250</v>
      </c>
      <c r="B666">
        <v>27</v>
      </c>
      <c r="C666">
        <v>2016</v>
      </c>
      <c r="D666" s="1">
        <f>INDEX(LP!$D$8:$AC$37,MATCH(まとめ!B666,LP!$A$8:$A$36,0),MATCH(まとめ!C666,LP!$D$7:$AC$7,0))</f>
        <v>6253.9701700173946</v>
      </c>
      <c r="E666" s="1">
        <f>INDEX(K!$D$8:$AC$37,MATCH(まとめ!B666,K!$A$8:$A$36,0),MATCH(まとめ!C666,K!$D$7:$AC$7,0))</f>
        <v>759.8</v>
      </c>
      <c r="F666" s="1">
        <f ca="1">INDEX(NET!$D$8:$AC$37,MATCH(まとめ!B666,NET!$A$8:$A$36,0),MATCH(まとめ!C666,NET!$D$7:$AC$7,0))</f>
        <v>1889.0322470659301</v>
      </c>
      <c r="G666" s="1">
        <f>INDEX(LH!$D$8:$AC$37,MATCH(まとめ!B666,LH!$A$8:$A$36,0),MATCH(まとめ!C666,LH!$D$7:$AC$7,0))</f>
        <v>301215.06000000006</v>
      </c>
      <c r="H666" s="3"/>
      <c r="I666" s="3"/>
    </row>
    <row r="667" spans="1:9" x14ac:dyDescent="0.45">
      <c r="A667" t="s">
        <v>251</v>
      </c>
      <c r="B667">
        <v>28</v>
      </c>
      <c r="C667">
        <v>2016</v>
      </c>
      <c r="D667" s="1">
        <f>INDEX(LP!$D$8:$AC$37,MATCH(まとめ!B667,LP!$A$8:$A$36,0),MATCH(まとめ!C667,LP!$D$7:$AC$7,0))</f>
        <v>3102.8312531639044</v>
      </c>
      <c r="E667" s="1">
        <f>INDEX(K!$D$8:$AC$37,MATCH(まとめ!B667,K!$A$8:$A$36,0),MATCH(まとめ!C667,K!$D$7:$AC$7,0))</f>
        <v>1499</v>
      </c>
      <c r="F667" s="1">
        <f ca="1">INDEX(NET!$D$8:$AC$37,MATCH(まとめ!B667,NET!$A$8:$A$36,0),MATCH(まとめ!C667,NET!$D$7:$AC$7,0))</f>
        <v>1544.4661498162486</v>
      </c>
      <c r="G667" s="1">
        <f>INDEX(LH!$D$8:$AC$37,MATCH(まとめ!B667,LH!$A$8:$A$36,0),MATCH(まとめ!C667,LH!$D$7:$AC$7,0))</f>
        <v>1342486.8</v>
      </c>
      <c r="H667" s="3"/>
      <c r="I667" s="3"/>
    </row>
    <row r="668" spans="1:9" x14ac:dyDescent="0.45">
      <c r="A668" t="s">
        <v>204</v>
      </c>
      <c r="B668">
        <v>29</v>
      </c>
      <c r="C668">
        <v>2016</v>
      </c>
      <c r="D668" s="1">
        <f>INDEX(LP!$D$8:$AC$37,MATCH(まとめ!B668,LP!$A$8:$A$36,0),MATCH(まとめ!C668,LP!$D$7:$AC$7,0))</f>
        <v>2410.259155256128</v>
      </c>
      <c r="E668" s="1">
        <f>INDEX(K!$D$8:$AC$37,MATCH(まとめ!B668,K!$A$8:$A$36,0),MATCH(まとめ!C668,K!$D$7:$AC$7,0))</f>
        <v>516.1</v>
      </c>
      <c r="F668" s="1">
        <f ca="1">INDEX(NET!$D$8:$AC$37,MATCH(まとめ!B668,NET!$A$8:$A$36,0),MATCH(まとめ!C668,NET!$D$7:$AC$7,0))</f>
        <v>1583.0013438906428</v>
      </c>
      <c r="G668" s="1">
        <f>INDEX(LH!$D$8:$AC$37,MATCH(まとめ!B668,LH!$A$8:$A$36,0),MATCH(まとめ!C668,LH!$D$7:$AC$7,0))</f>
        <v>919901.08000000007</v>
      </c>
      <c r="H668" s="3"/>
      <c r="I668" s="3"/>
    </row>
    <row r="669" spans="1:9" x14ac:dyDescent="0.45">
      <c r="A669" t="s">
        <v>176</v>
      </c>
      <c r="B669">
        <v>1</v>
      </c>
      <c r="C669">
        <v>2017</v>
      </c>
      <c r="D669" s="1">
        <f>INDEX(LP!$D$8:$AC$37,MATCH(まとめ!B669,LP!$A$8:$A$36,0),MATCH(まとめ!C669,LP!$D$7:$AC$7,0))</f>
        <v>1200.4633856221499</v>
      </c>
      <c r="E669" s="1">
        <f>INDEX(K!$D$8:$AC$37,MATCH(まとめ!B669,K!$A$8:$A$36,0),MATCH(まとめ!C669,K!$D$7:$AC$7,0))</f>
        <v>148.1</v>
      </c>
      <c r="F669" s="1">
        <f ca="1">INDEX(NET!$D$8:$AC$37,MATCH(まとめ!B669,NET!$A$8:$A$36,0),MATCH(まとめ!C669,NET!$D$7:$AC$7,0))</f>
        <v>964.90751604715672</v>
      </c>
      <c r="G669" s="1">
        <f>INDEX(LH!$D$8:$AC$37,MATCH(まとめ!B669,LH!$A$8:$A$36,0),MATCH(まとめ!C669,LH!$D$7:$AC$7,0))</f>
        <v>429292.56000000006</v>
      </c>
      <c r="H669" s="3"/>
      <c r="I669" s="3"/>
    </row>
    <row r="670" spans="1:9" x14ac:dyDescent="0.45">
      <c r="A670" t="s">
        <v>177</v>
      </c>
      <c r="B670">
        <v>2</v>
      </c>
      <c r="C670">
        <v>2017</v>
      </c>
      <c r="D670" s="1">
        <f>INDEX(LP!$D$8:$AC$37,MATCH(まとめ!B670,LP!$A$8:$A$36,0),MATCH(まとめ!C670,LP!$D$7:$AC$7,0))</f>
        <v>5683.0279598812122</v>
      </c>
      <c r="E670" s="1">
        <f>INDEX(K!$D$8:$AC$37,MATCH(まとめ!B670,K!$A$8:$A$36,0),MATCH(まとめ!C670,K!$D$7:$AC$7,0))</f>
        <v>8.6999999999999993</v>
      </c>
      <c r="F670" s="1">
        <f ca="1">INDEX(NET!$D$8:$AC$37,MATCH(まとめ!B670,NET!$A$8:$A$36,0),MATCH(まとめ!C670,NET!$D$7:$AC$7,0))</f>
        <v>1543.5237040793429</v>
      </c>
      <c r="G670" s="1">
        <f>INDEX(LH!$D$8:$AC$37,MATCH(まとめ!B670,LH!$A$8:$A$36,0),MATCH(まとめ!C670,LH!$D$7:$AC$7,0))</f>
        <v>7138.8</v>
      </c>
      <c r="H670" s="3"/>
      <c r="I670" s="3"/>
    </row>
    <row r="671" spans="1:9" x14ac:dyDescent="0.45">
      <c r="A671" t="s">
        <v>178</v>
      </c>
      <c r="B671">
        <v>3</v>
      </c>
      <c r="C671">
        <v>2017</v>
      </c>
      <c r="D671" s="1">
        <f>INDEX(LP!$D$8:$AC$37,MATCH(まとめ!B671,LP!$A$8:$A$36,0),MATCH(まとめ!C671,LP!$D$7:$AC$7,0))</f>
        <v>4076.3171641397166</v>
      </c>
      <c r="E671" s="1">
        <f>INDEX(K!$D$8:$AC$37,MATCH(まとめ!B671,K!$A$8:$A$36,0),MATCH(まとめ!C671,K!$D$7:$AC$7,0))</f>
        <v>360.2</v>
      </c>
      <c r="F671" s="1">
        <f ca="1">INDEX(NET!$D$8:$AC$37,MATCH(まとめ!B671,NET!$A$8:$A$36,0),MATCH(まとめ!C671,NET!$D$7:$AC$7,0))</f>
        <v>917.62189391463255</v>
      </c>
      <c r="G671" s="1">
        <f>INDEX(LH!$D$8:$AC$37,MATCH(まとめ!B671,LH!$A$8:$A$36,0),MATCH(まとめ!C671,LH!$D$7:$AC$7,0))</f>
        <v>335354.18</v>
      </c>
      <c r="H671" s="3"/>
      <c r="I671" s="3"/>
    </row>
    <row r="672" spans="1:9" x14ac:dyDescent="0.45">
      <c r="A672" t="s">
        <v>240</v>
      </c>
      <c r="B672">
        <v>4</v>
      </c>
      <c r="C672">
        <v>2017</v>
      </c>
      <c r="D672" s="1">
        <f>INDEX(LP!$D$8:$AC$37,MATCH(まとめ!B672,LP!$A$8:$A$36,0),MATCH(まとめ!C672,LP!$D$7:$AC$7,0))</f>
        <v>1457.7871513589253</v>
      </c>
      <c r="E672" s="1">
        <f>INDEX(K!$D$8:$AC$37,MATCH(まとめ!B672,K!$A$8:$A$36,0),MATCH(まとめ!C672,K!$D$7:$AC$7,0))</f>
        <v>106</v>
      </c>
      <c r="F672" s="1">
        <f ca="1">INDEX(NET!$D$8:$AC$37,MATCH(まとめ!B672,NET!$A$8:$A$36,0),MATCH(まとめ!C672,NET!$D$7:$AC$7,0))</f>
        <v>966.87563911229984</v>
      </c>
      <c r="G672" s="1">
        <f>INDEX(LH!$D$8:$AC$37,MATCH(まとめ!B672,LH!$A$8:$A$36,0),MATCH(まとめ!C672,LH!$D$7:$AC$7,0))</f>
        <v>92173.95</v>
      </c>
      <c r="H672" s="3"/>
      <c r="I672" s="3"/>
    </row>
    <row r="673" spans="1:9" x14ac:dyDescent="0.45">
      <c r="A673" t="s">
        <v>241</v>
      </c>
      <c r="B673">
        <v>5</v>
      </c>
      <c r="C673">
        <v>2017</v>
      </c>
      <c r="D673" s="1">
        <f>INDEX(LP!$D$8:$AC$37,MATCH(まとめ!B673,LP!$A$8:$A$36,0),MATCH(まとめ!C673,LP!$D$7:$AC$7,0))</f>
        <v>4848.3781887076138</v>
      </c>
      <c r="E673" s="1">
        <f>INDEX(K!$D$8:$AC$37,MATCH(まとめ!B673,K!$A$8:$A$36,0),MATCH(まとめ!C673,K!$D$7:$AC$7,0))</f>
        <v>42.3</v>
      </c>
      <c r="F673" s="1">
        <f ca="1">INDEX(NET!$D$8:$AC$37,MATCH(まとめ!B673,NET!$A$8:$A$36,0),MATCH(まとめ!C673,NET!$D$7:$AC$7,0))</f>
        <v>947.19183680279605</v>
      </c>
      <c r="G673" s="1">
        <f>INDEX(LH!$D$8:$AC$37,MATCH(まとめ!B673,LH!$A$8:$A$36,0),MATCH(まとめ!C673,LH!$D$7:$AC$7,0))</f>
        <v>55230.84</v>
      </c>
      <c r="H673" s="3"/>
      <c r="I673" s="3"/>
    </row>
    <row r="674" spans="1:9" x14ac:dyDescent="0.45">
      <c r="A674" t="s">
        <v>181</v>
      </c>
      <c r="B674">
        <v>6</v>
      </c>
      <c r="C674">
        <v>2017</v>
      </c>
      <c r="D674" s="1">
        <f>INDEX(LP!$D$8:$AC$37,MATCH(まとめ!B674,LP!$A$8:$A$36,0),MATCH(まとめ!C674,LP!$D$7:$AC$7,0))</f>
        <v>13284.087874364444</v>
      </c>
      <c r="E674" s="1">
        <f>INDEX(K!$D$8:$AC$37,MATCH(まとめ!B674,K!$A$8:$A$36,0),MATCH(まとめ!C674,K!$D$7:$AC$7,0))</f>
        <v>694.9</v>
      </c>
      <c r="F674" s="1">
        <f ca="1">INDEX(NET!$D$8:$AC$37,MATCH(まとめ!B674,NET!$A$8:$A$36,0),MATCH(まとめ!C674,NET!$D$7:$AC$7,0))</f>
        <v>690.95676904384152</v>
      </c>
      <c r="G674" s="1">
        <f>INDEX(LH!$D$8:$AC$37,MATCH(まとめ!B674,LH!$A$8:$A$36,0),MATCH(まとめ!C674,LH!$D$7:$AC$7,0))</f>
        <v>92564.88</v>
      </c>
      <c r="H674" s="3"/>
      <c r="I674" s="3"/>
    </row>
    <row r="675" spans="1:9" x14ac:dyDescent="0.45">
      <c r="A675" t="s">
        <v>182</v>
      </c>
      <c r="B675">
        <v>7</v>
      </c>
      <c r="C675">
        <v>2017</v>
      </c>
      <c r="D675" s="1">
        <f>INDEX(LP!$D$8:$AC$37,MATCH(まとめ!B675,LP!$A$8:$A$36,0),MATCH(まとめ!C675,LP!$D$7:$AC$7,0))</f>
        <v>80173.74768198622</v>
      </c>
      <c r="E675" s="1">
        <f>INDEX(K!$D$8:$AC$37,MATCH(まとめ!B675,K!$A$8:$A$36,0),MATCH(まとめ!C675,K!$D$7:$AC$7,0))</f>
        <v>102.1</v>
      </c>
      <c r="F675" s="1">
        <f ca="1">INDEX(NET!$D$8:$AC$37,MATCH(まとめ!B675,NET!$A$8:$A$36,0),MATCH(まとめ!C675,NET!$D$7:$AC$7,0))</f>
        <v>168.65253606090104</v>
      </c>
      <c r="G675" s="1">
        <f>INDEX(LH!$D$8:$AC$37,MATCH(まとめ!B675,LH!$A$8:$A$36,0),MATCH(まとめ!C675,LH!$D$7:$AC$7,0))</f>
        <v>6773.0400000000009</v>
      </c>
      <c r="H675" s="3"/>
      <c r="I675" s="3"/>
    </row>
    <row r="676" spans="1:9" x14ac:dyDescent="0.45">
      <c r="A676" t="s">
        <v>183</v>
      </c>
      <c r="B676">
        <v>8</v>
      </c>
      <c r="C676">
        <v>2017</v>
      </c>
      <c r="D676" s="1">
        <f>INDEX(LP!$D$8:$AC$37,MATCH(まとめ!B676,LP!$A$8:$A$36,0),MATCH(まとめ!C676,LP!$D$7:$AC$7,0))</f>
        <v>4504.3637871103429</v>
      </c>
      <c r="E676" s="1">
        <f>INDEX(K!$D$8:$AC$37,MATCH(まとめ!B676,K!$A$8:$A$36,0),MATCH(まとめ!C676,K!$D$7:$AC$7,0))</f>
        <v>82.7</v>
      </c>
      <c r="F676" s="1">
        <f ca="1">INDEX(NET!$D$8:$AC$37,MATCH(まとめ!B676,NET!$A$8:$A$36,0),MATCH(まとめ!C676,NET!$D$7:$AC$7,0))</f>
        <v>1000.2267994165283</v>
      </c>
      <c r="G676" s="1">
        <f>INDEX(LH!$D$8:$AC$37,MATCH(まとめ!B676,LH!$A$8:$A$36,0),MATCH(まとめ!C676,LH!$D$7:$AC$7,0))</f>
        <v>71064.42</v>
      </c>
      <c r="H676" s="3"/>
      <c r="I676" s="3"/>
    </row>
    <row r="677" spans="1:9" x14ac:dyDescent="0.45">
      <c r="A677" t="s">
        <v>184</v>
      </c>
      <c r="B677">
        <v>9</v>
      </c>
      <c r="C677">
        <v>2017</v>
      </c>
      <c r="D677" s="1">
        <f>INDEX(LP!$D$8:$AC$37,MATCH(まとめ!B677,LP!$A$8:$A$36,0),MATCH(まとめ!C677,LP!$D$7:$AC$7,0))</f>
        <v>10799.867113003664</v>
      </c>
      <c r="E677" s="1">
        <f>INDEX(K!$D$8:$AC$37,MATCH(まとめ!B677,K!$A$8:$A$36,0),MATCH(まとめ!C677,K!$D$7:$AC$7,0))</f>
        <v>259.5</v>
      </c>
      <c r="F677" s="1">
        <f ca="1">INDEX(NET!$D$8:$AC$37,MATCH(まとめ!B677,NET!$A$8:$A$36,0),MATCH(まとめ!C677,NET!$D$7:$AC$7,0))</f>
        <v>432.85955900031581</v>
      </c>
      <c r="G677" s="1">
        <f>INDEX(LH!$D$8:$AC$37,MATCH(まとめ!B677,LH!$A$8:$A$36,0),MATCH(まとめ!C677,LH!$D$7:$AC$7,0))</f>
        <v>91115.01</v>
      </c>
      <c r="H677" s="3"/>
      <c r="I677" s="3"/>
    </row>
    <row r="678" spans="1:9" x14ac:dyDescent="0.45">
      <c r="A678" t="s">
        <v>185</v>
      </c>
      <c r="B678">
        <v>10</v>
      </c>
      <c r="C678">
        <v>2017</v>
      </c>
      <c r="D678" s="1">
        <f>INDEX(LP!$D$8:$AC$37,MATCH(まとめ!B678,LP!$A$8:$A$36,0),MATCH(まとめ!C678,LP!$D$7:$AC$7,0))</f>
        <v>3133.0498575346323</v>
      </c>
      <c r="E678" s="1">
        <f>INDEX(K!$D$8:$AC$37,MATCH(まとめ!B678,K!$A$8:$A$36,0),MATCH(まとめ!C678,K!$D$7:$AC$7,0))</f>
        <v>263.10000000000002</v>
      </c>
      <c r="F678" s="1">
        <f ca="1">INDEX(NET!$D$8:$AC$37,MATCH(まとめ!B678,NET!$A$8:$A$36,0),MATCH(まとめ!C678,NET!$D$7:$AC$7,0))</f>
        <v>953.19448906172931</v>
      </c>
      <c r="G678" s="1">
        <f>INDEX(LH!$D$8:$AC$37,MATCH(まとめ!B678,LH!$A$8:$A$36,0),MATCH(まとめ!C678,LH!$D$7:$AC$7,0))</f>
        <v>167475.79</v>
      </c>
      <c r="H678" s="3"/>
      <c r="I678" s="3"/>
    </row>
    <row r="679" spans="1:9" x14ac:dyDescent="0.45">
      <c r="A679" t="s">
        <v>242</v>
      </c>
      <c r="B679">
        <v>11</v>
      </c>
      <c r="C679">
        <v>2017</v>
      </c>
      <c r="D679" s="1">
        <f>INDEX(LP!$D$8:$AC$37,MATCH(まとめ!B679,LP!$A$8:$A$36,0),MATCH(まとめ!C679,LP!$D$7:$AC$7,0))</f>
        <v>5167.2838987906835</v>
      </c>
      <c r="E679" s="1">
        <f>INDEX(K!$D$8:$AC$37,MATCH(まとめ!B679,K!$A$8:$A$36,0),MATCH(まとめ!C679,K!$D$7:$AC$7,0))</f>
        <v>949</v>
      </c>
      <c r="F679" s="1">
        <f ca="1">INDEX(NET!$D$8:$AC$37,MATCH(まとめ!B679,NET!$A$8:$A$36,0),MATCH(まとめ!C679,NET!$D$7:$AC$7,0))</f>
        <v>971.54715994199057</v>
      </c>
      <c r="G679" s="1">
        <f>INDEX(LH!$D$8:$AC$37,MATCH(まとめ!B679,LH!$A$8:$A$36,0),MATCH(まとめ!C679,LH!$D$7:$AC$7,0))</f>
        <v>326349.39999999997</v>
      </c>
      <c r="H679" s="3"/>
      <c r="I679" s="3"/>
    </row>
    <row r="680" spans="1:9" x14ac:dyDescent="0.45">
      <c r="A680" t="s">
        <v>243</v>
      </c>
      <c r="B680">
        <v>12</v>
      </c>
      <c r="C680">
        <v>2017</v>
      </c>
      <c r="D680" s="1">
        <f>INDEX(LP!$D$8:$AC$37,MATCH(まとめ!B680,LP!$A$8:$A$36,0),MATCH(まとめ!C680,LP!$D$7:$AC$7,0))</f>
        <v>6519.0988786494399</v>
      </c>
      <c r="E680" s="1">
        <f>INDEX(K!$D$8:$AC$37,MATCH(まとめ!B680,K!$A$8:$A$36,0),MATCH(まとめ!C680,K!$D$7:$AC$7,0))</f>
        <v>187.5</v>
      </c>
      <c r="F680" s="1">
        <f ca="1">INDEX(NET!$D$8:$AC$37,MATCH(まとめ!B680,NET!$A$8:$A$36,0),MATCH(まとめ!C680,NET!$D$7:$AC$7,0))</f>
        <v>729.48529929788367</v>
      </c>
      <c r="G680" s="1">
        <f>INDEX(LH!$D$8:$AC$37,MATCH(まとめ!B680,LH!$A$8:$A$36,0),MATCH(まとめ!C680,LH!$D$7:$AC$7,0))</f>
        <v>89089</v>
      </c>
      <c r="H680" s="3"/>
      <c r="I680" s="3"/>
    </row>
    <row r="681" spans="1:9" x14ac:dyDescent="0.45">
      <c r="A681" t="s">
        <v>188</v>
      </c>
      <c r="B681">
        <v>13</v>
      </c>
      <c r="C681">
        <v>2017</v>
      </c>
      <c r="D681" s="1">
        <f>INDEX(LP!$D$8:$AC$37,MATCH(まとめ!B681,LP!$A$8:$A$36,0),MATCH(まとめ!C681,LP!$D$7:$AC$7,0))</f>
        <v>6855.0896000344183</v>
      </c>
      <c r="E681" s="1">
        <f>INDEX(K!$D$8:$AC$37,MATCH(まとめ!B681,K!$A$8:$A$36,0),MATCH(まとめ!C681,K!$D$7:$AC$7,0))</f>
        <v>2750.9</v>
      </c>
      <c r="F681" s="1">
        <f ca="1">INDEX(NET!$D$8:$AC$37,MATCH(まとめ!B681,NET!$A$8:$A$36,0),MATCH(まとめ!C681,NET!$D$7:$AC$7,0))</f>
        <v>988.44457147326898</v>
      </c>
      <c r="G681" s="1">
        <f>INDEX(LH!$D$8:$AC$37,MATCH(まとめ!B681,LH!$A$8:$A$36,0),MATCH(まとめ!C681,LH!$D$7:$AC$7,0))</f>
        <v>111104.31</v>
      </c>
      <c r="H681" s="3"/>
      <c r="I681" s="3"/>
    </row>
    <row r="682" spans="1:9" x14ac:dyDescent="0.45">
      <c r="A682" t="s">
        <v>244</v>
      </c>
      <c r="B682">
        <v>14</v>
      </c>
      <c r="C682">
        <v>2017</v>
      </c>
      <c r="D682" s="1">
        <f>INDEX(LP!$D$8:$AC$37,MATCH(まとめ!B682,LP!$A$8:$A$36,0),MATCH(まとめ!C682,LP!$D$7:$AC$7,0))</f>
        <v>10679.991100589536</v>
      </c>
      <c r="E682" s="1">
        <f>INDEX(K!$D$8:$AC$37,MATCH(まとめ!B682,K!$A$8:$A$36,0),MATCH(まとめ!C682,K!$D$7:$AC$7,0))</f>
        <v>125.9</v>
      </c>
      <c r="F682" s="1">
        <f ca="1">INDEX(NET!$D$8:$AC$37,MATCH(まとめ!B682,NET!$A$8:$A$36,0),MATCH(まとめ!C682,NET!$D$7:$AC$7,0))</f>
        <v>1037.920689001498</v>
      </c>
      <c r="G682" s="1">
        <f>INDEX(LH!$D$8:$AC$37,MATCH(まとめ!B682,LH!$A$8:$A$36,0),MATCH(まとめ!C682,LH!$D$7:$AC$7,0))</f>
        <v>28631.109999999997</v>
      </c>
      <c r="H682" s="3"/>
      <c r="I682" s="3"/>
    </row>
    <row r="683" spans="1:9" x14ac:dyDescent="0.45">
      <c r="A683" t="s">
        <v>190</v>
      </c>
      <c r="B683">
        <v>15</v>
      </c>
      <c r="C683">
        <v>2017</v>
      </c>
      <c r="D683" s="1">
        <f>INDEX(LP!$D$8:$AC$37,MATCH(まとめ!B683,LP!$A$8:$A$36,0),MATCH(まとめ!C683,LP!$D$7:$AC$7,0))</f>
        <v>6413.5076912408222</v>
      </c>
      <c r="E683" s="1">
        <f>INDEX(K!$D$8:$AC$37,MATCH(まとめ!B683,K!$A$8:$A$36,0),MATCH(まとめ!C683,K!$D$7:$AC$7,0))</f>
        <v>881</v>
      </c>
      <c r="F683" s="1">
        <f ca="1">INDEX(NET!$D$8:$AC$37,MATCH(まとめ!B683,NET!$A$8:$A$36,0),MATCH(まとめ!C683,NET!$D$7:$AC$7,0))</f>
        <v>585.81468057112659</v>
      </c>
      <c r="G683" s="1">
        <f>INDEX(LH!$D$8:$AC$37,MATCH(まとめ!B683,LH!$A$8:$A$36,0),MATCH(まとめ!C683,LH!$D$7:$AC$7,0))</f>
        <v>255816.33</v>
      </c>
      <c r="H683" s="3"/>
      <c r="I683" s="3"/>
    </row>
    <row r="684" spans="1:9" x14ac:dyDescent="0.45">
      <c r="A684" t="s">
        <v>245</v>
      </c>
      <c r="B684">
        <v>16</v>
      </c>
      <c r="C684">
        <v>2017</v>
      </c>
      <c r="D684" s="1">
        <f>INDEX(LP!$D$8:$AC$37,MATCH(まとめ!B684,LP!$A$8:$A$36,0),MATCH(まとめ!C684,LP!$D$7:$AC$7,0))</f>
        <v>2386.391307258416</v>
      </c>
      <c r="E684" s="1">
        <f>INDEX(K!$D$8:$AC$37,MATCH(まとめ!B684,K!$A$8:$A$36,0),MATCH(まとめ!C684,K!$D$7:$AC$7,0))</f>
        <v>534.9</v>
      </c>
      <c r="F684" s="1">
        <f ca="1">INDEX(NET!$D$8:$AC$37,MATCH(まとめ!B684,NET!$A$8:$A$36,0),MATCH(まとめ!C684,NET!$D$7:$AC$7,0))</f>
        <v>1040.3647693324967</v>
      </c>
      <c r="G684" s="1">
        <f>INDEX(LH!$D$8:$AC$37,MATCH(まとめ!B684,LH!$A$8:$A$36,0),MATCH(まとめ!C684,LH!$D$7:$AC$7,0))</f>
        <v>374942.7</v>
      </c>
      <c r="H684" s="3"/>
      <c r="I684" s="3"/>
    </row>
    <row r="685" spans="1:9" x14ac:dyDescent="0.45">
      <c r="A685" t="s">
        <v>246</v>
      </c>
      <c r="B685">
        <v>17</v>
      </c>
      <c r="C685">
        <v>2017</v>
      </c>
      <c r="D685" s="1">
        <f>INDEX(LP!$D$8:$AC$37,MATCH(まとめ!B685,LP!$A$8:$A$36,0),MATCH(まとめ!C685,LP!$D$7:$AC$7,0))</f>
        <v>14582.699309611295</v>
      </c>
      <c r="E685" s="1">
        <f>INDEX(K!$D$8:$AC$37,MATCH(まとめ!B685,K!$A$8:$A$36,0),MATCH(まとめ!C685,K!$D$7:$AC$7,0))</f>
        <v>312.5</v>
      </c>
      <c r="F685" s="1">
        <f ca="1">INDEX(NET!$D$8:$AC$37,MATCH(まとめ!B685,NET!$A$8:$A$36,0),MATCH(まとめ!C685,NET!$D$7:$AC$7,0))</f>
        <v>943.04814447104093</v>
      </c>
      <c r="G685" s="1">
        <f>INDEX(LH!$D$8:$AC$37,MATCH(まとめ!B685,LH!$A$8:$A$36,0),MATCH(まとめ!C685,LH!$D$7:$AC$7,0))</f>
        <v>113856.15000000001</v>
      </c>
      <c r="H685" s="3"/>
      <c r="I685" s="3"/>
    </row>
    <row r="686" spans="1:9" x14ac:dyDescent="0.45">
      <c r="A686" t="s">
        <v>193</v>
      </c>
      <c r="B686">
        <v>18</v>
      </c>
      <c r="C686">
        <v>2017</v>
      </c>
      <c r="D686" s="1">
        <f>INDEX(LP!$D$8:$AC$37,MATCH(まとめ!B686,LP!$A$8:$A$36,0),MATCH(まとめ!C686,LP!$D$7:$AC$7,0))</f>
        <v>3048.520581481861</v>
      </c>
      <c r="E686" s="1">
        <f>INDEX(K!$D$8:$AC$37,MATCH(まとめ!B686,K!$A$8:$A$36,0),MATCH(まとめ!C686,K!$D$7:$AC$7,0))</f>
        <v>536.1</v>
      </c>
      <c r="F686" s="1">
        <f ca="1">INDEX(NET!$D$8:$AC$37,MATCH(まとめ!B686,NET!$A$8:$A$36,0),MATCH(まとめ!C686,NET!$D$7:$AC$7,0))</f>
        <v>1273.5795921019567</v>
      </c>
      <c r="G686" s="1">
        <f>INDEX(LH!$D$8:$AC$37,MATCH(まとめ!B686,LH!$A$8:$A$36,0),MATCH(まとめ!C686,LH!$D$7:$AC$7,0))</f>
        <v>977838.24000000011</v>
      </c>
      <c r="H686" s="3"/>
      <c r="I686" s="3"/>
    </row>
    <row r="687" spans="1:9" x14ac:dyDescent="0.45">
      <c r="A687" t="s">
        <v>194</v>
      </c>
      <c r="B687">
        <v>19</v>
      </c>
      <c r="C687">
        <v>2017</v>
      </c>
      <c r="D687" s="1">
        <f>INDEX(LP!$D$8:$AC$37,MATCH(まとめ!B687,LP!$A$8:$A$36,0),MATCH(まとめ!C687,LP!$D$7:$AC$7,0))</f>
        <v>4213.87114358284</v>
      </c>
      <c r="E687" s="1">
        <f>INDEX(K!$D$8:$AC$37,MATCH(まとめ!B687,K!$A$8:$A$36,0),MATCH(まとめ!C687,K!$D$7:$AC$7,0))</f>
        <v>3871.7</v>
      </c>
      <c r="F687" s="1">
        <f ca="1">INDEX(NET!$D$8:$AC$37,MATCH(まとめ!B687,NET!$A$8:$A$36,0),MATCH(まとめ!C687,NET!$D$7:$AC$7,0))</f>
        <v>1774.3363720003131</v>
      </c>
      <c r="G687" s="1">
        <f>INDEX(LH!$D$8:$AC$37,MATCH(まとめ!B687,LH!$A$8:$A$36,0),MATCH(まとめ!C687,LH!$D$7:$AC$7,0))</f>
        <v>1705023.66</v>
      </c>
      <c r="H687" s="3"/>
      <c r="I687" s="3"/>
    </row>
    <row r="688" spans="1:9" x14ac:dyDescent="0.45">
      <c r="A688" t="s">
        <v>195</v>
      </c>
      <c r="B688">
        <v>20</v>
      </c>
      <c r="C688">
        <v>2017</v>
      </c>
      <c r="D688" s="1">
        <f>INDEX(LP!$D$8:$AC$37,MATCH(まとめ!B688,LP!$A$8:$A$36,0),MATCH(まとめ!C688,LP!$D$7:$AC$7,0))</f>
        <v>3812.7575031653641</v>
      </c>
      <c r="E688" s="1">
        <f>INDEX(K!$D$8:$AC$37,MATCH(まとめ!B688,K!$A$8:$A$36,0),MATCH(まとめ!C688,K!$D$7:$AC$7,0))</f>
        <v>1027.8</v>
      </c>
      <c r="F688" s="1">
        <f ca="1">INDEX(NET!$D$8:$AC$37,MATCH(まとめ!B688,NET!$A$8:$A$36,0),MATCH(まとめ!C688,NET!$D$7:$AC$7,0))</f>
        <v>1072.6515618525477</v>
      </c>
      <c r="G688" s="1">
        <f>INDEX(LH!$D$8:$AC$37,MATCH(まとめ!B688,LH!$A$8:$A$36,0),MATCH(まとめ!C688,LH!$D$7:$AC$7,0))</f>
        <v>768126.48</v>
      </c>
      <c r="H688" s="3"/>
      <c r="I688" s="3"/>
    </row>
    <row r="689" spans="1:9" x14ac:dyDescent="0.45">
      <c r="A689" t="s">
        <v>247</v>
      </c>
      <c r="B689">
        <v>21</v>
      </c>
      <c r="C689">
        <v>2017</v>
      </c>
      <c r="D689" s="1">
        <f>INDEX(LP!$D$8:$AC$37,MATCH(まとめ!B689,LP!$A$8:$A$36,0),MATCH(まとめ!C689,LP!$D$7:$AC$7,0))</f>
        <v>2846.3315039332938</v>
      </c>
      <c r="E689" s="1">
        <f>INDEX(K!$D$8:$AC$37,MATCH(まとめ!B689,K!$A$8:$A$36,0),MATCH(まとめ!C689,K!$D$7:$AC$7,0))</f>
        <v>518.20000000000005</v>
      </c>
      <c r="F689" s="1">
        <f ca="1">INDEX(NET!$D$8:$AC$37,MATCH(まとめ!B689,NET!$A$8:$A$36,0),MATCH(まとめ!C689,NET!$D$7:$AC$7,0))</f>
        <v>1482.5889798707567</v>
      </c>
      <c r="G689" s="1">
        <f>INDEX(LH!$D$8:$AC$37,MATCH(まとめ!B689,LH!$A$8:$A$36,0),MATCH(まとめ!C689,LH!$D$7:$AC$7,0))</f>
        <v>478668.77000000008</v>
      </c>
      <c r="H689" s="3"/>
      <c r="I689" s="3"/>
    </row>
    <row r="690" spans="1:9" x14ac:dyDescent="0.45">
      <c r="A690" t="s">
        <v>248</v>
      </c>
      <c r="B690">
        <v>22</v>
      </c>
      <c r="C690">
        <v>2017</v>
      </c>
      <c r="D690" s="1">
        <f>INDEX(LP!$D$8:$AC$37,MATCH(まとめ!B690,LP!$A$8:$A$36,0),MATCH(まとめ!C690,LP!$D$7:$AC$7,0))</f>
        <v>7845.3479618580277</v>
      </c>
      <c r="E690" s="1">
        <f>INDEX(K!$D$8:$AC$37,MATCH(まとめ!B690,K!$A$8:$A$36,0),MATCH(まとめ!C690,K!$D$7:$AC$7,0))</f>
        <v>5872.3</v>
      </c>
      <c r="F690" s="1">
        <f ca="1">INDEX(NET!$D$8:$AC$37,MATCH(まとめ!B690,NET!$A$8:$A$36,0),MATCH(まとめ!C690,NET!$D$7:$AC$7,0))</f>
        <v>1106.5940997933531</v>
      </c>
      <c r="G690" s="1">
        <f>INDEX(LH!$D$8:$AC$37,MATCH(まとめ!B690,LH!$A$8:$A$36,0),MATCH(まとめ!C690,LH!$D$7:$AC$7,0))</f>
        <v>344313.59999999998</v>
      </c>
      <c r="H690" s="3"/>
      <c r="I690" s="3"/>
    </row>
    <row r="691" spans="1:9" x14ac:dyDescent="0.45">
      <c r="A691" t="s">
        <v>198</v>
      </c>
      <c r="B691">
        <v>23</v>
      </c>
      <c r="C691">
        <v>2017</v>
      </c>
      <c r="D691" s="1">
        <f>INDEX(LP!$D$8:$AC$37,MATCH(まとめ!B691,LP!$A$8:$A$36,0),MATCH(まとめ!C691,LP!$D$7:$AC$7,0))</f>
        <v>7606.8005574140798</v>
      </c>
      <c r="E691" s="1">
        <f>INDEX(K!$D$8:$AC$37,MATCH(まとめ!B691,K!$A$8:$A$36,0),MATCH(まとめ!C691,K!$D$7:$AC$7,0))</f>
        <v>4933.8999999999996</v>
      </c>
      <c r="F691" s="1">
        <f ca="1">INDEX(NET!$D$8:$AC$37,MATCH(まとめ!B691,NET!$A$8:$A$36,0),MATCH(まとめ!C691,NET!$D$7:$AC$7,0))</f>
        <v>2077.9313566653054</v>
      </c>
      <c r="G691" s="1">
        <f>INDEX(LH!$D$8:$AC$37,MATCH(まとめ!B691,LH!$A$8:$A$36,0),MATCH(まとめ!C691,LH!$D$7:$AC$7,0))</f>
        <v>302898.7</v>
      </c>
      <c r="H691" s="3"/>
      <c r="I691" s="3"/>
    </row>
    <row r="692" spans="1:9" x14ac:dyDescent="0.45">
      <c r="A692" t="s">
        <v>199</v>
      </c>
      <c r="B692">
        <v>24</v>
      </c>
      <c r="C692">
        <v>2017</v>
      </c>
      <c r="D692" s="1">
        <f>INDEX(LP!$D$8:$AC$37,MATCH(まとめ!B692,LP!$A$8:$A$36,0),MATCH(まとめ!C692,LP!$D$7:$AC$7,0))</f>
        <v>32518.491018078686</v>
      </c>
      <c r="E692" s="1">
        <f>INDEX(K!$D$8:$AC$37,MATCH(まとめ!B692,K!$A$8:$A$36,0),MATCH(まとめ!C692,K!$D$7:$AC$7,0))</f>
        <v>220.2</v>
      </c>
      <c r="F692" s="1">
        <f ca="1">INDEX(NET!$D$8:$AC$37,MATCH(まとめ!B692,NET!$A$8:$A$36,0),MATCH(まとめ!C692,NET!$D$7:$AC$7,0))</f>
        <v>3108.8504447120126</v>
      </c>
      <c r="G692" s="1">
        <f>INDEX(LH!$D$8:$AC$37,MATCH(まとめ!B692,LH!$A$8:$A$36,0),MATCH(まとめ!C692,LH!$D$7:$AC$7,0))</f>
        <v>200616.32000000001</v>
      </c>
      <c r="H692" s="3"/>
      <c r="I692" s="3"/>
    </row>
    <row r="693" spans="1:9" x14ac:dyDescent="0.45">
      <c r="A693" t="s">
        <v>200</v>
      </c>
      <c r="B693">
        <v>25</v>
      </c>
      <c r="C693">
        <v>2017</v>
      </c>
      <c r="D693" s="1">
        <f>INDEX(LP!$D$8:$AC$37,MATCH(まとめ!B693,LP!$A$8:$A$36,0),MATCH(まとめ!C693,LP!$D$7:$AC$7,0))</f>
        <v>3400.8857916413699</v>
      </c>
      <c r="E693" s="1">
        <f>INDEX(K!$D$8:$AC$37,MATCH(まとめ!B693,K!$A$8:$A$36,0),MATCH(まとめ!C693,K!$D$7:$AC$7,0))</f>
        <v>2267.9</v>
      </c>
      <c r="F693" s="1">
        <f ca="1">INDEX(NET!$D$8:$AC$37,MATCH(まとめ!B693,NET!$A$8:$A$36,0),MATCH(まとめ!C693,NET!$D$7:$AC$7,0))</f>
        <v>2070.2240383480548</v>
      </c>
      <c r="G693" s="1">
        <f>INDEX(LH!$D$8:$AC$37,MATCH(まとめ!B693,LH!$A$8:$A$36,0),MATCH(まとめ!C693,LH!$D$7:$AC$7,0))</f>
        <v>1276855.5799999998</v>
      </c>
      <c r="H693" s="3"/>
      <c r="I693" s="3"/>
    </row>
    <row r="694" spans="1:9" x14ac:dyDescent="0.45">
      <c r="A694" t="s">
        <v>249</v>
      </c>
      <c r="B694">
        <v>26</v>
      </c>
      <c r="C694">
        <v>2017</v>
      </c>
      <c r="D694" s="1">
        <f>INDEX(LP!$D$8:$AC$37,MATCH(まとめ!B694,LP!$A$8:$A$36,0),MATCH(まとめ!C694,LP!$D$7:$AC$7,0))</f>
        <v>7811.8705283795716</v>
      </c>
      <c r="E694" s="1">
        <f>INDEX(K!$D$8:$AC$37,MATCH(まとめ!B694,K!$A$8:$A$36,0),MATCH(まとめ!C694,K!$D$7:$AC$7,0))</f>
        <v>1284.4000000000001</v>
      </c>
      <c r="F694" s="1">
        <f ca="1">INDEX(NET!$D$8:$AC$37,MATCH(まとめ!B694,NET!$A$8:$A$36,0),MATCH(まとめ!C694,NET!$D$7:$AC$7,0))</f>
        <v>2331.4703807548294</v>
      </c>
      <c r="G694" s="1">
        <f>INDEX(LH!$D$8:$AC$37,MATCH(まとめ!B694,LH!$A$8:$A$36,0),MATCH(まとめ!C694,LH!$D$7:$AC$7,0))</f>
        <v>342549.2</v>
      </c>
      <c r="H694" s="3"/>
      <c r="I694" s="3"/>
    </row>
    <row r="695" spans="1:9" x14ac:dyDescent="0.45">
      <c r="A695" t="s">
        <v>250</v>
      </c>
      <c r="B695">
        <v>27</v>
      </c>
      <c r="C695">
        <v>2017</v>
      </c>
      <c r="D695" s="1">
        <f>INDEX(LP!$D$8:$AC$37,MATCH(まとめ!B695,LP!$A$8:$A$36,0),MATCH(まとめ!C695,LP!$D$7:$AC$7,0))</f>
        <v>6111.6947695026247</v>
      </c>
      <c r="E695" s="1">
        <f>INDEX(K!$D$8:$AC$37,MATCH(まとめ!B695,K!$A$8:$A$36,0),MATCH(まとめ!C695,K!$D$7:$AC$7,0))</f>
        <v>693.1</v>
      </c>
      <c r="F695" s="1">
        <f ca="1">INDEX(NET!$D$8:$AC$37,MATCH(まとめ!B695,NET!$A$8:$A$36,0),MATCH(まとめ!C695,NET!$D$7:$AC$7,0))</f>
        <v>1885.0256081578643</v>
      </c>
      <c r="G695" s="1">
        <f>INDEX(LH!$D$8:$AC$37,MATCH(まとめ!B695,LH!$A$8:$A$36,0),MATCH(まとめ!C695,LH!$D$7:$AC$7,0))</f>
        <v>308942.13</v>
      </c>
      <c r="H695" s="3"/>
      <c r="I695" s="3"/>
    </row>
    <row r="696" spans="1:9" x14ac:dyDescent="0.45">
      <c r="A696" t="s">
        <v>251</v>
      </c>
      <c r="B696">
        <v>28</v>
      </c>
      <c r="C696">
        <v>2017</v>
      </c>
      <c r="D696" s="1">
        <f>INDEX(LP!$D$8:$AC$37,MATCH(まとめ!B696,LP!$A$8:$A$36,0),MATCH(まとめ!C696,LP!$D$7:$AC$7,0))</f>
        <v>3066.2500165723072</v>
      </c>
      <c r="E696" s="1">
        <f>INDEX(K!$D$8:$AC$37,MATCH(まとめ!B696,K!$A$8:$A$36,0),MATCH(まとめ!C696,K!$D$7:$AC$7,0))</f>
        <v>1522</v>
      </c>
      <c r="F696" s="1">
        <f ca="1">INDEX(NET!$D$8:$AC$37,MATCH(まとめ!B696,NET!$A$8:$A$36,0),MATCH(まとめ!C696,NET!$D$7:$AC$7,0))</f>
        <v>1516.9963154642828</v>
      </c>
      <c r="G696" s="1">
        <f>INDEX(LH!$D$8:$AC$37,MATCH(まとめ!B696,LH!$A$8:$A$36,0),MATCH(まとめ!C696,LH!$D$7:$AC$7,0))</f>
        <v>1353161.02</v>
      </c>
      <c r="H696" s="3"/>
      <c r="I696" s="3"/>
    </row>
    <row r="697" spans="1:9" x14ac:dyDescent="0.45">
      <c r="A697" t="s">
        <v>204</v>
      </c>
      <c r="B697">
        <v>29</v>
      </c>
      <c r="C697">
        <v>2017</v>
      </c>
      <c r="D697" s="1">
        <f>INDEX(LP!$D$8:$AC$37,MATCH(まとめ!B697,LP!$A$8:$A$36,0),MATCH(まとめ!C697,LP!$D$7:$AC$7,0))</f>
        <v>2405.0476800337419</v>
      </c>
      <c r="E697" s="1">
        <f>INDEX(K!$D$8:$AC$37,MATCH(まとめ!B697,K!$A$8:$A$36,0),MATCH(まとめ!C697,K!$D$7:$AC$7,0))</f>
        <v>536</v>
      </c>
      <c r="F697" s="1">
        <f ca="1">INDEX(NET!$D$8:$AC$37,MATCH(まとめ!B697,NET!$A$8:$A$36,0),MATCH(まとめ!C697,NET!$D$7:$AC$7,0))</f>
        <v>1586.6006666114972</v>
      </c>
      <c r="G697" s="1">
        <f>INDEX(LH!$D$8:$AC$37,MATCH(まとめ!B697,LH!$A$8:$A$36,0),MATCH(まとめ!C697,LH!$D$7:$AC$7,0))</f>
        <v>924285.21</v>
      </c>
      <c r="H697" s="3"/>
      <c r="I697" s="3"/>
    </row>
    <row r="698" spans="1:9" x14ac:dyDescent="0.45">
      <c r="A698" t="s">
        <v>176</v>
      </c>
      <c r="B698">
        <v>1</v>
      </c>
      <c r="C698">
        <v>2018</v>
      </c>
      <c r="D698" s="1">
        <f>INDEX(LP!$D$8:$AC$37,MATCH(まとめ!B698,LP!$A$8:$A$36,0),MATCH(まとめ!C698,LP!$D$7:$AC$7,0))</f>
        <v>1099.0706069463747</v>
      </c>
      <c r="E698" s="1">
        <f>INDEX(K!$D$8:$AC$37,MATCH(まとめ!B698,K!$A$8:$A$36,0),MATCH(まとめ!C698,K!$D$7:$AC$7,0))</f>
        <v>144.5</v>
      </c>
      <c r="F698" s="1">
        <f ca="1">INDEX(NET!$D$8:$AC$37,MATCH(まとめ!B698,NET!$A$8:$A$36,0),MATCH(まとめ!C698,NET!$D$7:$AC$7,0))</f>
        <v>953.60070156698634</v>
      </c>
      <c r="G698" s="1">
        <f>INDEX(LH!$D$8:$AC$37,MATCH(まとめ!B698,LH!$A$8:$A$36,0),MATCH(まとめ!C698,LH!$D$7:$AC$7,0))</f>
        <v>438243</v>
      </c>
      <c r="H698" s="3"/>
      <c r="I698" s="3"/>
    </row>
    <row r="699" spans="1:9" x14ac:dyDescent="0.45">
      <c r="A699" t="s">
        <v>177</v>
      </c>
      <c r="B699">
        <v>2</v>
      </c>
      <c r="C699">
        <v>2018</v>
      </c>
      <c r="D699" s="1">
        <f>INDEX(LP!$D$8:$AC$37,MATCH(まとめ!B699,LP!$A$8:$A$36,0),MATCH(まとめ!C699,LP!$D$7:$AC$7,0))</f>
        <v>5661.7759828229646</v>
      </c>
      <c r="E699" s="1">
        <f>INDEX(K!$D$8:$AC$37,MATCH(まとめ!B699,K!$A$8:$A$36,0),MATCH(まとめ!C699,K!$D$7:$AC$7,0))</f>
        <v>8.1999999999999993</v>
      </c>
      <c r="F699" s="1">
        <f ca="1">INDEX(NET!$D$8:$AC$37,MATCH(まとめ!B699,NET!$A$8:$A$36,0),MATCH(まとめ!C699,NET!$D$7:$AC$7,0))</f>
        <v>1539.9859773583839</v>
      </c>
      <c r="G699" s="1">
        <f>INDEX(LH!$D$8:$AC$37,MATCH(まとめ!B699,LH!$A$8:$A$36,0),MATCH(まとめ!C699,LH!$D$7:$AC$7,0))</f>
        <v>7041.96</v>
      </c>
      <c r="H699" s="3"/>
      <c r="I699" s="3"/>
    </row>
    <row r="700" spans="1:9" x14ac:dyDescent="0.45">
      <c r="A700" t="s">
        <v>178</v>
      </c>
      <c r="B700">
        <v>3</v>
      </c>
      <c r="C700">
        <v>2018</v>
      </c>
      <c r="D700" s="1">
        <f>INDEX(LP!$D$8:$AC$37,MATCH(まとめ!B700,LP!$A$8:$A$36,0),MATCH(まとめ!C700,LP!$D$7:$AC$7,0))</f>
        <v>4025.5388099687907</v>
      </c>
      <c r="E700" s="1">
        <f>INDEX(K!$D$8:$AC$37,MATCH(まとめ!B700,K!$A$8:$A$36,0),MATCH(まとめ!C700,K!$D$7:$AC$7,0))</f>
        <v>350.1</v>
      </c>
      <c r="F700" s="1">
        <f ca="1">INDEX(NET!$D$8:$AC$37,MATCH(まとめ!B700,NET!$A$8:$A$36,0),MATCH(まとめ!C700,NET!$D$7:$AC$7,0))</f>
        <v>907.61960531558066</v>
      </c>
      <c r="G700" s="1">
        <f>INDEX(LH!$D$8:$AC$37,MATCH(まとめ!B700,LH!$A$8:$A$36,0),MATCH(まとめ!C700,LH!$D$7:$AC$7,0))</f>
        <v>338891.27999999997</v>
      </c>
      <c r="H700" s="3"/>
      <c r="I700" s="3"/>
    </row>
    <row r="701" spans="1:9" x14ac:dyDescent="0.45">
      <c r="A701" t="s">
        <v>240</v>
      </c>
      <c r="B701">
        <v>4</v>
      </c>
      <c r="C701">
        <v>2018</v>
      </c>
      <c r="D701" s="1">
        <f>INDEX(LP!$D$8:$AC$37,MATCH(まとめ!B701,LP!$A$8:$A$36,0),MATCH(まとめ!C701,LP!$D$7:$AC$7,0))</f>
        <v>1641.756157193729</v>
      </c>
      <c r="E701" s="1">
        <f>INDEX(K!$D$8:$AC$37,MATCH(まとめ!B701,K!$A$8:$A$36,0),MATCH(まとめ!C701,K!$D$7:$AC$7,0))</f>
        <v>101.9</v>
      </c>
      <c r="F701" s="1">
        <f ca="1">INDEX(NET!$D$8:$AC$37,MATCH(まとめ!B701,NET!$A$8:$A$36,0),MATCH(まとめ!C701,NET!$D$7:$AC$7,0))</f>
        <v>953.00757535202251</v>
      </c>
      <c r="G701" s="1">
        <f>INDEX(LH!$D$8:$AC$37,MATCH(まとめ!B701,LH!$A$8:$A$36,0),MATCH(まとめ!C701,LH!$D$7:$AC$7,0))</f>
        <v>90439.74</v>
      </c>
      <c r="H701" s="3"/>
      <c r="I701" s="3"/>
    </row>
    <row r="702" spans="1:9" x14ac:dyDescent="0.45">
      <c r="A702" t="s">
        <v>241</v>
      </c>
      <c r="B702">
        <v>5</v>
      </c>
      <c r="C702">
        <v>2018</v>
      </c>
      <c r="D702" s="1">
        <f>INDEX(LP!$D$8:$AC$37,MATCH(まとめ!B702,LP!$A$8:$A$36,0),MATCH(まとめ!C702,LP!$D$7:$AC$7,0))</f>
        <v>4978.4554967987424</v>
      </c>
      <c r="E702" s="1">
        <f>INDEX(K!$D$8:$AC$37,MATCH(まとめ!B702,K!$A$8:$A$36,0),MATCH(まとめ!C702,K!$D$7:$AC$7,0))</f>
        <v>40.200000000000003</v>
      </c>
      <c r="F702" s="1">
        <f ca="1">INDEX(NET!$D$8:$AC$37,MATCH(まとめ!B702,NET!$A$8:$A$36,0),MATCH(まとめ!C702,NET!$D$7:$AC$7,0))</f>
        <v>935.42339941548664</v>
      </c>
      <c r="G702" s="1">
        <f>INDEX(LH!$D$8:$AC$37,MATCH(まとめ!B702,LH!$A$8:$A$36,0),MATCH(まとめ!C702,LH!$D$7:$AC$7,0))</f>
        <v>54737.86</v>
      </c>
      <c r="H702" s="3"/>
      <c r="I702" s="3"/>
    </row>
    <row r="703" spans="1:9" x14ac:dyDescent="0.45">
      <c r="A703" t="s">
        <v>181</v>
      </c>
      <c r="B703">
        <v>6</v>
      </c>
      <c r="C703">
        <v>2018</v>
      </c>
      <c r="D703" s="1">
        <f>INDEX(LP!$D$8:$AC$37,MATCH(まとめ!B703,LP!$A$8:$A$36,0),MATCH(まとめ!C703,LP!$D$7:$AC$7,0))</f>
        <v>13872.854622253115</v>
      </c>
      <c r="E703" s="1">
        <f>INDEX(K!$D$8:$AC$37,MATCH(まとめ!B703,K!$A$8:$A$36,0),MATCH(まとめ!C703,K!$D$7:$AC$7,0))</f>
        <v>645.5</v>
      </c>
      <c r="F703" s="1">
        <f ca="1">INDEX(NET!$D$8:$AC$37,MATCH(まとめ!B703,NET!$A$8:$A$36,0),MATCH(まとめ!C703,NET!$D$7:$AC$7,0))</f>
        <v>684.86208352935625</v>
      </c>
      <c r="G703" s="1">
        <f>INDEX(LH!$D$8:$AC$37,MATCH(まとめ!B703,LH!$A$8:$A$36,0),MATCH(まとめ!C703,LH!$D$7:$AC$7,0))</f>
        <v>93515</v>
      </c>
      <c r="H703" s="3"/>
      <c r="I703" s="3"/>
    </row>
    <row r="704" spans="1:9" x14ac:dyDescent="0.45">
      <c r="A704" t="s">
        <v>182</v>
      </c>
      <c r="B704">
        <v>7</v>
      </c>
      <c r="C704">
        <v>2018</v>
      </c>
      <c r="D704" s="1">
        <f>INDEX(LP!$D$8:$AC$37,MATCH(まとめ!B704,LP!$A$8:$A$36,0),MATCH(まとめ!C704,LP!$D$7:$AC$7,0))</f>
        <v>80777.29657155418</v>
      </c>
      <c r="E704" s="1">
        <f>INDEX(K!$D$8:$AC$37,MATCH(まとめ!B704,K!$A$8:$A$36,0),MATCH(まとめ!C704,K!$D$7:$AC$7,0))</f>
        <v>88.9</v>
      </c>
      <c r="F704" s="1">
        <f ca="1">INDEX(NET!$D$8:$AC$37,MATCH(まとめ!B704,NET!$A$8:$A$36,0),MATCH(まとめ!C704,NET!$D$7:$AC$7,0))</f>
        <v>167.75098470619034</v>
      </c>
      <c r="G704" s="1">
        <f>INDEX(LH!$D$8:$AC$37,MATCH(まとめ!B704,LH!$A$8:$A$36,0),MATCH(まとめ!C704,LH!$D$7:$AC$7,0))</f>
        <v>6733.08</v>
      </c>
      <c r="H704" s="3"/>
      <c r="I704" s="3"/>
    </row>
    <row r="705" spans="1:9" x14ac:dyDescent="0.45">
      <c r="A705" t="s">
        <v>183</v>
      </c>
      <c r="B705">
        <v>8</v>
      </c>
      <c r="C705">
        <v>2018</v>
      </c>
      <c r="D705" s="1">
        <f>INDEX(LP!$D$8:$AC$37,MATCH(まとめ!B705,LP!$A$8:$A$36,0),MATCH(まとめ!C705,LP!$D$7:$AC$7,0))</f>
        <v>4342.4603734767497</v>
      </c>
      <c r="E705" s="1">
        <f>INDEX(K!$D$8:$AC$37,MATCH(まとめ!B705,K!$A$8:$A$36,0),MATCH(まとめ!C705,K!$D$7:$AC$7,0))</f>
        <v>85.5</v>
      </c>
      <c r="F705" s="1">
        <f ca="1">INDEX(NET!$D$8:$AC$37,MATCH(まとめ!B705,NET!$A$8:$A$36,0),MATCH(まとめ!C705,NET!$D$7:$AC$7,0))</f>
        <v>995.0941442474068</v>
      </c>
      <c r="G705" s="1">
        <f>INDEX(LH!$D$8:$AC$37,MATCH(まとめ!B705,LH!$A$8:$A$36,0),MATCH(まとめ!C705,LH!$D$7:$AC$7,0))</f>
        <v>71549.3</v>
      </c>
      <c r="H705" s="3"/>
      <c r="I705" s="3"/>
    </row>
    <row r="706" spans="1:9" x14ac:dyDescent="0.45">
      <c r="A706" t="s">
        <v>184</v>
      </c>
      <c r="B706">
        <v>9</v>
      </c>
      <c r="C706">
        <v>2018</v>
      </c>
      <c r="D706" s="1">
        <f>INDEX(LP!$D$8:$AC$37,MATCH(まとめ!B706,LP!$A$8:$A$36,0),MATCH(まとめ!C706,LP!$D$7:$AC$7,0))</f>
        <v>10182.870094764368</v>
      </c>
      <c r="E706" s="1">
        <f>INDEX(K!$D$8:$AC$37,MATCH(まとめ!B706,K!$A$8:$A$36,0),MATCH(まとめ!C706,K!$D$7:$AC$7,0))</f>
        <v>268</v>
      </c>
      <c r="F706" s="1">
        <f ca="1">INDEX(NET!$D$8:$AC$37,MATCH(まとめ!B706,NET!$A$8:$A$36,0),MATCH(まとめ!C706,NET!$D$7:$AC$7,0))</f>
        <v>429.31670057608522</v>
      </c>
      <c r="G706" s="1">
        <f>INDEX(LH!$D$8:$AC$37,MATCH(まとめ!B706,LH!$A$8:$A$36,0),MATCH(まとめ!C706,LH!$D$7:$AC$7,0))</f>
        <v>90709.2</v>
      </c>
      <c r="H706" s="3"/>
      <c r="I706" s="3"/>
    </row>
    <row r="707" spans="1:9" x14ac:dyDescent="0.45">
      <c r="A707" t="s">
        <v>185</v>
      </c>
      <c r="B707">
        <v>10</v>
      </c>
      <c r="C707">
        <v>2018</v>
      </c>
      <c r="D707" s="1">
        <f>INDEX(LP!$D$8:$AC$37,MATCH(まとめ!B707,LP!$A$8:$A$36,0),MATCH(まとめ!C707,LP!$D$7:$AC$7,0))</f>
        <v>3237.519497115366</v>
      </c>
      <c r="E707" s="1">
        <f>INDEX(K!$D$8:$AC$37,MATCH(まとめ!B707,K!$A$8:$A$36,0),MATCH(まとめ!C707,K!$D$7:$AC$7,0))</f>
        <v>270.39999999999998</v>
      </c>
      <c r="F707" s="1">
        <f ca="1">INDEX(NET!$D$8:$AC$37,MATCH(まとめ!B707,NET!$A$8:$A$36,0),MATCH(まとめ!C707,NET!$D$7:$AC$7,0))</f>
        <v>949.99532982920141</v>
      </c>
      <c r="G707" s="1">
        <f>INDEX(LH!$D$8:$AC$37,MATCH(まとめ!B707,LH!$A$8:$A$36,0),MATCH(まとめ!C707,LH!$D$7:$AC$7,0))</f>
        <v>170281.60000000001</v>
      </c>
      <c r="H707" s="3"/>
      <c r="I707" s="3"/>
    </row>
    <row r="708" spans="1:9" x14ac:dyDescent="0.45">
      <c r="A708" t="s">
        <v>242</v>
      </c>
      <c r="B708">
        <v>11</v>
      </c>
      <c r="C708">
        <v>2018</v>
      </c>
      <c r="D708" s="1">
        <f>INDEX(LP!$D$8:$AC$37,MATCH(まとめ!B708,LP!$A$8:$A$36,0),MATCH(まとめ!C708,LP!$D$7:$AC$7,0))</f>
        <v>5354.0089033037202</v>
      </c>
      <c r="E708" s="1">
        <f>INDEX(K!$D$8:$AC$37,MATCH(まとめ!B708,K!$A$8:$A$36,0),MATCH(まとめ!C708,K!$D$7:$AC$7,0))</f>
        <v>953.6</v>
      </c>
      <c r="F708" s="1">
        <f ca="1">INDEX(NET!$D$8:$AC$37,MATCH(まとめ!B708,NET!$A$8:$A$36,0),MATCH(まとめ!C708,NET!$D$7:$AC$7,0))</f>
        <v>963.06190376676955</v>
      </c>
      <c r="G708" s="1">
        <f>INDEX(LH!$D$8:$AC$37,MATCH(まとめ!B708,LH!$A$8:$A$36,0),MATCH(まとめ!C708,LH!$D$7:$AC$7,0))</f>
        <v>336418.94</v>
      </c>
      <c r="H708" s="3"/>
      <c r="I708" s="3"/>
    </row>
    <row r="709" spans="1:9" x14ac:dyDescent="0.45">
      <c r="A709" t="s">
        <v>243</v>
      </c>
      <c r="B709">
        <v>12</v>
      </c>
      <c r="C709">
        <v>2018</v>
      </c>
      <c r="D709" s="1">
        <f>INDEX(LP!$D$8:$AC$37,MATCH(まとめ!B709,LP!$A$8:$A$36,0),MATCH(まとめ!C709,LP!$D$7:$AC$7,0))</f>
        <v>7468.155352800768</v>
      </c>
      <c r="E709" s="1">
        <f>INDEX(K!$D$8:$AC$37,MATCH(まとめ!B709,K!$A$8:$A$36,0),MATCH(まとめ!C709,K!$D$7:$AC$7,0))</f>
        <v>179.3</v>
      </c>
      <c r="F709" s="1">
        <f ca="1">INDEX(NET!$D$8:$AC$37,MATCH(まとめ!B709,NET!$A$8:$A$36,0),MATCH(まとめ!C709,NET!$D$7:$AC$7,0))</f>
        <v>722.79546904480924</v>
      </c>
      <c r="G709" s="1">
        <f>INDEX(LH!$D$8:$AC$37,MATCH(まとめ!B709,LH!$A$8:$A$36,0),MATCH(まとめ!C709,LH!$D$7:$AC$7,0))</f>
        <v>89654</v>
      </c>
      <c r="H709" s="3"/>
      <c r="I709" s="3"/>
    </row>
    <row r="710" spans="1:9" x14ac:dyDescent="0.45">
      <c r="A710" t="s">
        <v>188</v>
      </c>
      <c r="B710">
        <v>13</v>
      </c>
      <c r="C710">
        <v>2018</v>
      </c>
      <c r="D710" s="1">
        <f>INDEX(LP!$D$8:$AC$37,MATCH(まとめ!B710,LP!$A$8:$A$36,0),MATCH(まとめ!C710,LP!$D$7:$AC$7,0))</f>
        <v>7561.7433849585386</v>
      </c>
      <c r="E710" s="1">
        <f>INDEX(K!$D$8:$AC$37,MATCH(まとめ!B710,K!$A$8:$A$36,0),MATCH(まとめ!C710,K!$D$7:$AC$7,0))</f>
        <v>2714.2</v>
      </c>
      <c r="F710" s="1">
        <f ca="1">INDEX(NET!$D$8:$AC$37,MATCH(まとめ!B710,NET!$A$8:$A$36,0),MATCH(まとめ!C710,NET!$D$7:$AC$7,0))</f>
        <v>978.36452312920869</v>
      </c>
      <c r="G710" s="1">
        <f>INDEX(LH!$D$8:$AC$37,MATCH(まとめ!B710,LH!$A$8:$A$36,0),MATCH(まとめ!C710,LH!$D$7:$AC$7,0))</f>
        <v>111186</v>
      </c>
      <c r="H710" s="3"/>
      <c r="I710" s="3"/>
    </row>
    <row r="711" spans="1:9" x14ac:dyDescent="0.45">
      <c r="A711" t="s">
        <v>244</v>
      </c>
      <c r="B711">
        <v>14</v>
      </c>
      <c r="C711">
        <v>2018</v>
      </c>
      <c r="D711" s="1">
        <f>INDEX(LP!$D$8:$AC$37,MATCH(まとめ!B711,LP!$A$8:$A$36,0),MATCH(まとめ!C711,LP!$D$7:$AC$7,0))</f>
        <v>11644.634297835435</v>
      </c>
      <c r="E711" s="1">
        <f>INDEX(K!$D$8:$AC$37,MATCH(まとめ!B711,K!$A$8:$A$36,0),MATCH(まとめ!C711,K!$D$7:$AC$7,0))</f>
        <v>114.9</v>
      </c>
      <c r="F711" s="1">
        <f ca="1">INDEX(NET!$D$8:$AC$37,MATCH(まとめ!B711,NET!$A$8:$A$36,0),MATCH(まとめ!C711,NET!$D$7:$AC$7,0))</f>
        <v>1024.8782670409701</v>
      </c>
      <c r="G711" s="1">
        <f>INDEX(LH!$D$8:$AC$37,MATCH(まとめ!B711,LH!$A$8:$A$36,0),MATCH(まとめ!C711,LH!$D$7:$AC$7,0))</f>
        <v>27305.280000000002</v>
      </c>
      <c r="H711" s="3"/>
      <c r="I711" s="3"/>
    </row>
    <row r="712" spans="1:9" x14ac:dyDescent="0.45">
      <c r="A712" t="s">
        <v>190</v>
      </c>
      <c r="B712">
        <v>15</v>
      </c>
      <c r="C712">
        <v>2018</v>
      </c>
      <c r="D712" s="1">
        <f>INDEX(LP!$D$8:$AC$37,MATCH(まとめ!B712,LP!$A$8:$A$36,0),MATCH(まとめ!C712,LP!$D$7:$AC$7,0))</f>
        <v>6562.191530434412</v>
      </c>
      <c r="E712" s="1">
        <f>INDEX(K!$D$8:$AC$37,MATCH(まとめ!B712,K!$A$8:$A$36,0),MATCH(まとめ!C712,K!$D$7:$AC$7,0))</f>
        <v>906.5</v>
      </c>
      <c r="F712" s="1">
        <f ca="1">INDEX(NET!$D$8:$AC$37,MATCH(まとめ!B712,NET!$A$8:$A$36,0),MATCH(まとめ!C712,NET!$D$7:$AC$7,0))</f>
        <v>579.54051817417826</v>
      </c>
      <c r="G712" s="1">
        <f>INDEX(LH!$D$8:$AC$37,MATCH(まとめ!B712,LH!$A$8:$A$36,0),MATCH(まとめ!C712,LH!$D$7:$AC$7,0))</f>
        <v>255778.88</v>
      </c>
      <c r="H712" s="3"/>
      <c r="I712" s="3"/>
    </row>
    <row r="713" spans="1:9" x14ac:dyDescent="0.45">
      <c r="A713" t="s">
        <v>245</v>
      </c>
      <c r="B713">
        <v>16</v>
      </c>
      <c r="C713">
        <v>2018</v>
      </c>
      <c r="D713" s="1">
        <f>INDEX(LP!$D$8:$AC$37,MATCH(まとめ!B713,LP!$A$8:$A$36,0),MATCH(まとめ!C713,LP!$D$7:$AC$7,0))</f>
        <v>2589.8683900036976</v>
      </c>
      <c r="E713" s="1">
        <f>INDEX(K!$D$8:$AC$37,MATCH(まとめ!B713,K!$A$8:$A$36,0),MATCH(まとめ!C713,K!$D$7:$AC$7,0))</f>
        <v>505.4</v>
      </c>
      <c r="F713" s="1">
        <f ca="1">INDEX(NET!$D$8:$AC$37,MATCH(まとめ!B713,NET!$A$8:$A$36,0),MATCH(まとめ!C713,NET!$D$7:$AC$7,0))</f>
        <v>1023.9085363737994</v>
      </c>
      <c r="G713" s="1">
        <f>INDEX(LH!$D$8:$AC$37,MATCH(まとめ!B713,LH!$A$8:$A$36,0),MATCH(まとめ!C713,LH!$D$7:$AC$7,0))</f>
        <v>370976.38</v>
      </c>
      <c r="H713" s="3"/>
      <c r="I713" s="3"/>
    </row>
    <row r="714" spans="1:9" x14ac:dyDescent="0.45">
      <c r="A714" t="s">
        <v>246</v>
      </c>
      <c r="B714">
        <v>17</v>
      </c>
      <c r="C714">
        <v>2018</v>
      </c>
      <c r="D714" s="1">
        <f>INDEX(LP!$D$8:$AC$37,MATCH(まとめ!B714,LP!$A$8:$A$36,0),MATCH(まとめ!C714,LP!$D$7:$AC$7,0))</f>
        <v>15188.36225710263</v>
      </c>
      <c r="E714" s="1">
        <f>INDEX(K!$D$8:$AC$37,MATCH(まとめ!B714,K!$A$8:$A$36,0),MATCH(まとめ!C714,K!$D$7:$AC$7,0))</f>
        <v>318.39999999999998</v>
      </c>
      <c r="F714" s="1">
        <f ca="1">INDEX(NET!$D$8:$AC$37,MATCH(まとめ!B714,NET!$A$8:$A$36,0),MATCH(まとめ!C714,NET!$D$7:$AC$7,0))</f>
        <v>939.35396703020967</v>
      </c>
      <c r="G714" s="1">
        <f>INDEX(LH!$D$8:$AC$37,MATCH(まとめ!B714,LH!$A$8:$A$36,0),MATCH(まとめ!C714,LH!$D$7:$AC$7,0))</f>
        <v>111574.9</v>
      </c>
      <c r="H714" s="3"/>
      <c r="I714" s="3"/>
    </row>
    <row r="715" spans="1:9" x14ac:dyDescent="0.45">
      <c r="A715" t="s">
        <v>193</v>
      </c>
      <c r="B715">
        <v>18</v>
      </c>
      <c r="C715">
        <v>2018</v>
      </c>
      <c r="D715" s="1">
        <f>INDEX(LP!$D$8:$AC$37,MATCH(まとめ!B715,LP!$A$8:$A$36,0),MATCH(まとめ!C715,LP!$D$7:$AC$7,0))</f>
        <v>3015.070666076932</v>
      </c>
      <c r="E715" s="1">
        <f>INDEX(K!$D$8:$AC$37,MATCH(まとめ!B715,K!$A$8:$A$36,0),MATCH(まとめ!C715,K!$D$7:$AC$7,0))</f>
        <v>535.1</v>
      </c>
      <c r="F715" s="1">
        <f ca="1">INDEX(NET!$D$8:$AC$37,MATCH(まとめ!B715,NET!$A$8:$A$36,0),MATCH(まとめ!C715,NET!$D$7:$AC$7,0))</f>
        <v>1265.4296945392539</v>
      </c>
      <c r="G715" s="1">
        <f>INDEX(LH!$D$8:$AC$37,MATCH(まとめ!B715,LH!$A$8:$A$36,0),MATCH(まとめ!C715,LH!$D$7:$AC$7,0))</f>
        <v>977118.06</v>
      </c>
      <c r="H715" s="3"/>
      <c r="I715" s="3"/>
    </row>
    <row r="716" spans="1:9" x14ac:dyDescent="0.45">
      <c r="A716" t="s">
        <v>194</v>
      </c>
      <c r="B716">
        <v>19</v>
      </c>
      <c r="C716">
        <v>2018</v>
      </c>
      <c r="D716" s="1">
        <f>INDEX(LP!$D$8:$AC$37,MATCH(まとめ!B716,LP!$A$8:$A$36,0),MATCH(まとめ!C716,LP!$D$7:$AC$7,0))</f>
        <v>4151.6417830581522</v>
      </c>
      <c r="E716" s="1">
        <f>INDEX(K!$D$8:$AC$37,MATCH(まとめ!B716,K!$A$8:$A$36,0),MATCH(まとめ!C716,K!$D$7:$AC$7,0))</f>
        <v>3801.7</v>
      </c>
      <c r="F716" s="1">
        <f ca="1">INDEX(NET!$D$8:$AC$37,MATCH(まとめ!B716,NET!$A$8:$A$36,0),MATCH(まとめ!C716,NET!$D$7:$AC$7,0))</f>
        <v>1766.4772616117659</v>
      </c>
      <c r="G716" s="1">
        <f>INDEX(LH!$D$8:$AC$37,MATCH(まとめ!B716,LH!$A$8:$A$36,0),MATCH(まとめ!C716,LH!$D$7:$AC$7,0))</f>
        <v>1689391.9000000001</v>
      </c>
      <c r="H716" s="3"/>
      <c r="I716" s="3"/>
    </row>
    <row r="717" spans="1:9" x14ac:dyDescent="0.45">
      <c r="A717" t="s">
        <v>195</v>
      </c>
      <c r="B717">
        <v>20</v>
      </c>
      <c r="C717">
        <v>2018</v>
      </c>
      <c r="D717" s="1">
        <f>INDEX(LP!$D$8:$AC$37,MATCH(まとめ!B717,LP!$A$8:$A$36,0),MATCH(まとめ!C717,LP!$D$7:$AC$7,0))</f>
        <v>3759.5698573718832</v>
      </c>
      <c r="E717" s="1">
        <f>INDEX(K!$D$8:$AC$37,MATCH(まとめ!B717,K!$A$8:$A$36,0),MATCH(まとめ!C717,K!$D$7:$AC$7,0))</f>
        <v>1070.3</v>
      </c>
      <c r="F717" s="1">
        <f ca="1">INDEX(NET!$D$8:$AC$37,MATCH(まとめ!B717,NET!$A$8:$A$36,0),MATCH(まとめ!C717,NET!$D$7:$AC$7,0))</f>
        <v>1068.8824235786478</v>
      </c>
      <c r="G717" s="1">
        <f>INDEX(LH!$D$8:$AC$37,MATCH(まとめ!B717,LH!$A$8:$A$36,0),MATCH(まとめ!C717,LH!$D$7:$AC$7,0))</f>
        <v>768284.7</v>
      </c>
      <c r="H717" s="3"/>
      <c r="I717" s="3"/>
    </row>
    <row r="718" spans="1:9" x14ac:dyDescent="0.45">
      <c r="A718" t="s">
        <v>247</v>
      </c>
      <c r="B718">
        <v>21</v>
      </c>
      <c r="C718">
        <v>2018</v>
      </c>
      <c r="D718" s="1">
        <f>INDEX(LP!$D$8:$AC$37,MATCH(まとめ!B718,LP!$A$8:$A$36,0),MATCH(まとめ!C718,LP!$D$7:$AC$7,0))</f>
        <v>2685.3505655508616</v>
      </c>
      <c r="E718" s="1">
        <f>INDEX(K!$D$8:$AC$37,MATCH(まとめ!B718,K!$A$8:$A$36,0),MATCH(まとめ!C718,K!$D$7:$AC$7,0))</f>
        <v>506.7</v>
      </c>
      <c r="F718" s="1">
        <f ca="1">INDEX(NET!$D$8:$AC$37,MATCH(まとめ!B718,NET!$A$8:$A$36,0),MATCH(まとめ!C718,NET!$D$7:$AC$7,0))</f>
        <v>1462.8263246288354</v>
      </c>
      <c r="G718" s="1">
        <f>INDEX(LH!$D$8:$AC$37,MATCH(まとめ!B718,LH!$A$8:$A$36,0),MATCH(まとめ!C718,LH!$D$7:$AC$7,0))</f>
        <v>500109.75</v>
      </c>
      <c r="H718" s="3"/>
      <c r="I718" s="3"/>
    </row>
    <row r="719" spans="1:9" x14ac:dyDescent="0.45">
      <c r="A719" t="s">
        <v>248</v>
      </c>
      <c r="B719">
        <v>22</v>
      </c>
      <c r="C719">
        <v>2018</v>
      </c>
      <c r="D719" s="1">
        <f>INDEX(LP!$D$8:$AC$37,MATCH(まとめ!B719,LP!$A$8:$A$36,0),MATCH(まとめ!C719,LP!$D$7:$AC$7,0))</f>
        <v>7902.9833333319029</v>
      </c>
      <c r="E719" s="1">
        <f>INDEX(K!$D$8:$AC$37,MATCH(まとめ!B719,K!$A$8:$A$36,0),MATCH(まとめ!C719,K!$D$7:$AC$7,0))</f>
        <v>5755.8</v>
      </c>
      <c r="F719" s="1">
        <f ca="1">INDEX(NET!$D$8:$AC$37,MATCH(まとめ!B719,NET!$A$8:$A$36,0),MATCH(まとめ!C719,NET!$D$7:$AC$7,0))</f>
        <v>1111.2676596203744</v>
      </c>
      <c r="G719" s="1">
        <f>INDEX(LH!$D$8:$AC$37,MATCH(まとめ!B719,LH!$A$8:$A$36,0),MATCH(まとめ!C719,LH!$D$7:$AC$7,0))</f>
        <v>349842.57000000007</v>
      </c>
      <c r="H719" s="3"/>
      <c r="I719" s="3"/>
    </row>
    <row r="720" spans="1:9" x14ac:dyDescent="0.45">
      <c r="A720" t="s">
        <v>198</v>
      </c>
      <c r="B720">
        <v>23</v>
      </c>
      <c r="C720">
        <v>2018</v>
      </c>
      <c r="D720" s="1">
        <f>INDEX(LP!$D$8:$AC$37,MATCH(まとめ!B720,LP!$A$8:$A$36,0),MATCH(まとめ!C720,LP!$D$7:$AC$7,0))</f>
        <v>7858.2065895719588</v>
      </c>
      <c r="E720" s="1">
        <f>INDEX(K!$D$8:$AC$37,MATCH(まとめ!B720,K!$A$8:$A$36,0),MATCH(まとめ!C720,K!$D$7:$AC$7,0))</f>
        <v>4908.7</v>
      </c>
      <c r="F720" s="1">
        <f ca="1">INDEX(NET!$D$8:$AC$37,MATCH(まとめ!B720,NET!$A$8:$A$36,0),MATCH(まとめ!C720,NET!$D$7:$AC$7,0))</f>
        <v>2066.3711471337801</v>
      </c>
      <c r="G720" s="1">
        <f>INDEX(LH!$D$8:$AC$37,MATCH(まとめ!B720,LH!$A$8:$A$36,0),MATCH(まとめ!C720,LH!$D$7:$AC$7,0))</f>
        <v>294481.95</v>
      </c>
      <c r="H720" s="3"/>
      <c r="I720" s="3"/>
    </row>
    <row r="721" spans="1:9" x14ac:dyDescent="0.45">
      <c r="A721" t="s">
        <v>199</v>
      </c>
      <c r="B721">
        <v>24</v>
      </c>
      <c r="C721">
        <v>2018</v>
      </c>
      <c r="D721" s="1">
        <f>INDEX(LP!$D$8:$AC$37,MATCH(まとめ!B721,LP!$A$8:$A$36,0),MATCH(まとめ!C721,LP!$D$7:$AC$7,0))</f>
        <v>31325.805947692697</v>
      </c>
      <c r="E721" s="1">
        <f>INDEX(K!$D$8:$AC$37,MATCH(まとめ!B721,K!$A$8:$A$36,0),MATCH(まとめ!C721,K!$D$7:$AC$7,0))</f>
        <v>233.5</v>
      </c>
      <c r="F721" s="1">
        <f ca="1">INDEX(NET!$D$8:$AC$37,MATCH(まとめ!B721,NET!$A$8:$A$36,0),MATCH(まとめ!C721,NET!$D$7:$AC$7,0))</f>
        <v>3096.6892561006021</v>
      </c>
      <c r="G721" s="1">
        <f>INDEX(LH!$D$8:$AC$37,MATCH(まとめ!B721,LH!$A$8:$A$36,0),MATCH(まとめ!C721,LH!$D$7:$AC$7,0))</f>
        <v>208814.41999999998</v>
      </c>
      <c r="H721" s="3"/>
      <c r="I721" s="3"/>
    </row>
    <row r="722" spans="1:9" x14ac:dyDescent="0.45">
      <c r="A722" t="s">
        <v>200</v>
      </c>
      <c r="B722">
        <v>25</v>
      </c>
      <c r="C722">
        <v>2018</v>
      </c>
      <c r="D722" s="1">
        <f>INDEX(LP!$D$8:$AC$37,MATCH(まとめ!B722,LP!$A$8:$A$36,0),MATCH(まとめ!C722,LP!$D$7:$AC$7,0))</f>
        <v>3335.3189377016633</v>
      </c>
      <c r="E722" s="1">
        <f>INDEX(K!$D$8:$AC$37,MATCH(まとめ!B722,K!$A$8:$A$36,0),MATCH(まとめ!C722,K!$D$7:$AC$7,0))</f>
        <v>2289.5</v>
      </c>
      <c r="F722" s="1">
        <f ca="1">INDEX(NET!$D$8:$AC$37,MATCH(まとめ!B722,NET!$A$8:$A$36,0),MATCH(まとめ!C722,NET!$D$7:$AC$7,0))</f>
        <v>2038.783050216259</v>
      </c>
      <c r="G722" s="1">
        <f>INDEX(LH!$D$8:$AC$37,MATCH(まとめ!B722,LH!$A$8:$A$36,0),MATCH(まとめ!C722,LH!$D$7:$AC$7,0))</f>
        <v>1309425</v>
      </c>
      <c r="H722" s="3"/>
      <c r="I722" s="3"/>
    </row>
    <row r="723" spans="1:9" x14ac:dyDescent="0.45">
      <c r="A723" t="s">
        <v>249</v>
      </c>
      <c r="B723">
        <v>26</v>
      </c>
      <c r="C723">
        <v>2018</v>
      </c>
      <c r="D723" s="1">
        <f>INDEX(LP!$D$8:$AC$37,MATCH(まとめ!B723,LP!$A$8:$A$36,0),MATCH(まとめ!C723,LP!$D$7:$AC$7,0))</f>
        <v>7875.3828300931928</v>
      </c>
      <c r="E723" s="1">
        <f>INDEX(K!$D$8:$AC$37,MATCH(まとめ!B723,K!$A$8:$A$36,0),MATCH(まとめ!C723,K!$D$7:$AC$7,0))</f>
        <v>1169</v>
      </c>
      <c r="F723" s="1">
        <f ca="1">INDEX(NET!$D$8:$AC$37,MATCH(まとめ!B723,NET!$A$8:$A$36,0),MATCH(まとめ!C723,NET!$D$7:$AC$7,0))</f>
        <v>2317.9322486253682</v>
      </c>
      <c r="G723" s="1">
        <f>INDEX(LH!$D$8:$AC$37,MATCH(まとめ!B723,LH!$A$8:$A$36,0),MATCH(まとめ!C723,LH!$D$7:$AC$7,0))</f>
        <v>341551.65</v>
      </c>
      <c r="H723" s="3"/>
      <c r="I723" s="3"/>
    </row>
    <row r="724" spans="1:9" x14ac:dyDescent="0.45">
      <c r="A724" t="s">
        <v>250</v>
      </c>
      <c r="B724">
        <v>27</v>
      </c>
      <c r="C724">
        <v>2018</v>
      </c>
      <c r="D724" s="1">
        <f>INDEX(LP!$D$8:$AC$37,MATCH(まとめ!B724,LP!$A$8:$A$36,0),MATCH(まとめ!C724,LP!$D$7:$AC$7,0))</f>
        <v>6167.9651627501216</v>
      </c>
      <c r="E724" s="1">
        <f>INDEX(K!$D$8:$AC$37,MATCH(まとめ!B724,K!$A$8:$A$36,0),MATCH(まとめ!C724,K!$D$7:$AC$7,0))</f>
        <v>755.6</v>
      </c>
      <c r="F724" s="1">
        <f ca="1">INDEX(NET!$D$8:$AC$37,MATCH(まとめ!B724,NET!$A$8:$A$36,0),MATCH(まとめ!C724,NET!$D$7:$AC$7,0))</f>
        <v>1873.4103283856862</v>
      </c>
      <c r="G724" s="1">
        <f>INDEX(LH!$D$8:$AC$37,MATCH(まとめ!B724,LH!$A$8:$A$36,0),MATCH(まとめ!C724,LH!$D$7:$AC$7,0))</f>
        <v>306467.36</v>
      </c>
      <c r="H724" s="3"/>
      <c r="I724" s="3"/>
    </row>
    <row r="725" spans="1:9" x14ac:dyDescent="0.45">
      <c r="A725" t="s">
        <v>251</v>
      </c>
      <c r="B725">
        <v>28</v>
      </c>
      <c r="C725">
        <v>2018</v>
      </c>
      <c r="D725" s="1">
        <f>INDEX(LP!$D$8:$AC$37,MATCH(まとめ!B725,LP!$A$8:$A$36,0),MATCH(まとめ!C725,LP!$D$7:$AC$7,0))</f>
        <v>3100.1695851832092</v>
      </c>
      <c r="E725" s="1">
        <f>INDEX(K!$D$8:$AC$37,MATCH(まとめ!B725,K!$A$8:$A$36,0),MATCH(まとめ!C725,K!$D$7:$AC$7,0))</f>
        <v>1487.9</v>
      </c>
      <c r="F725" s="1">
        <f ca="1">INDEX(NET!$D$8:$AC$37,MATCH(まとめ!B725,NET!$A$8:$A$36,0),MATCH(まとめ!C725,NET!$D$7:$AC$7,0))</f>
        <v>1491.9996144153968</v>
      </c>
      <c r="G725" s="1">
        <f>INDEX(LH!$D$8:$AC$37,MATCH(まとめ!B725,LH!$A$8:$A$36,0),MATCH(まとめ!C725,LH!$D$7:$AC$7,0))</f>
        <v>1375002.2</v>
      </c>
      <c r="H725" s="3"/>
      <c r="I725" s="3"/>
    </row>
    <row r="726" spans="1:9" x14ac:dyDescent="0.45">
      <c r="A726" t="s">
        <v>204</v>
      </c>
      <c r="B726">
        <v>29</v>
      </c>
      <c r="C726">
        <v>2018</v>
      </c>
      <c r="D726" s="1">
        <f>INDEX(LP!$D$8:$AC$37,MATCH(まとめ!B726,LP!$A$8:$A$36,0),MATCH(まとめ!C726,LP!$D$7:$AC$7,0))</f>
        <v>2392.5647332498525</v>
      </c>
      <c r="E726" s="1">
        <f>INDEX(K!$D$8:$AC$37,MATCH(まとめ!B726,K!$A$8:$A$36,0),MATCH(まとめ!C726,K!$D$7:$AC$7,0))</f>
        <v>579.1</v>
      </c>
      <c r="F726" s="1">
        <f ca="1">INDEX(NET!$D$8:$AC$37,MATCH(まとめ!B726,NET!$A$8:$A$36,0),MATCH(まとめ!C726,NET!$D$7:$AC$7,0))</f>
        <v>1568.2427873808806</v>
      </c>
      <c r="G726" s="1">
        <f>INDEX(LH!$D$8:$AC$37,MATCH(まとめ!B726,LH!$A$8:$A$36,0),MATCH(まとめ!C726,LH!$D$7:$AC$7,0))</f>
        <v>920284.39999999991</v>
      </c>
      <c r="H726" s="3"/>
      <c r="I726" s="3"/>
    </row>
    <row r="727" spans="1:9" x14ac:dyDescent="0.45">
      <c r="A727" t="s">
        <v>176</v>
      </c>
      <c r="B727">
        <v>1</v>
      </c>
      <c r="C727">
        <v>2019</v>
      </c>
      <c r="D727" s="1">
        <f>INDEX(LP!$D$8:$AC$37,MATCH(まとめ!B727,LP!$A$8:$A$36,0),MATCH(まとめ!C727,LP!$D$7:$AC$7,0))</f>
        <v>1200.9700231409238</v>
      </c>
      <c r="E727" s="1">
        <f>INDEX(K!$D$8:$AC$37,MATCH(まとめ!B727,K!$A$8:$A$36,0),MATCH(まとめ!C727,K!$D$7:$AC$7,0))</f>
        <v>141.6</v>
      </c>
      <c r="F727" s="1">
        <f ca="1">INDEX(NET!$D$8:$AC$37,MATCH(まとめ!B727,NET!$A$8:$A$36,0),MATCH(まとめ!C727,NET!$D$7:$AC$7,0))</f>
        <v>958.72437000414857</v>
      </c>
      <c r="G727" s="1">
        <f>INDEX(LH!$D$8:$AC$37,MATCH(まとめ!B727,LH!$A$8:$A$36,0),MATCH(まとめ!C727,LH!$D$7:$AC$7,0))</f>
        <v>406612.98</v>
      </c>
      <c r="H727" s="3"/>
      <c r="I727" s="3"/>
    </row>
    <row r="728" spans="1:9" x14ac:dyDescent="0.45">
      <c r="A728" t="s">
        <v>177</v>
      </c>
      <c r="B728">
        <v>2</v>
      </c>
      <c r="C728">
        <v>2019</v>
      </c>
      <c r="D728" s="1">
        <f>INDEX(LP!$D$8:$AC$37,MATCH(まとめ!B728,LP!$A$8:$A$36,0),MATCH(まとめ!C728,LP!$D$7:$AC$7,0))</f>
        <v>5822.2161096593773</v>
      </c>
      <c r="E728" s="1">
        <f>INDEX(K!$D$8:$AC$37,MATCH(まとめ!B728,K!$A$8:$A$36,0),MATCH(まとめ!C728,K!$D$7:$AC$7,0))</f>
        <v>8</v>
      </c>
      <c r="F728" s="1">
        <f ca="1">INDEX(NET!$D$8:$AC$37,MATCH(まとめ!B728,NET!$A$8:$A$36,0),MATCH(まとめ!C728,NET!$D$7:$AC$7,0))</f>
        <v>1558.1864805839398</v>
      </c>
      <c r="G728" s="1">
        <f>INDEX(LH!$D$8:$AC$37,MATCH(まとめ!B728,LH!$A$8:$A$36,0),MATCH(まとめ!C728,LH!$D$7:$AC$7,0))</f>
        <v>6543.9</v>
      </c>
      <c r="H728" s="3"/>
      <c r="I728" s="3"/>
    </row>
    <row r="729" spans="1:9" x14ac:dyDescent="0.45">
      <c r="A729" t="s">
        <v>178</v>
      </c>
      <c r="B729">
        <v>3</v>
      </c>
      <c r="C729">
        <v>2019</v>
      </c>
      <c r="D729" s="1">
        <f>INDEX(LP!$D$8:$AC$37,MATCH(まとめ!B729,LP!$A$8:$A$36,0),MATCH(まとめ!C729,LP!$D$7:$AC$7,0))</f>
        <v>4090.4824845361245</v>
      </c>
      <c r="E729" s="1">
        <f>INDEX(K!$D$8:$AC$37,MATCH(まとめ!B729,K!$A$8:$A$36,0),MATCH(まとめ!C729,K!$D$7:$AC$7,0))</f>
        <v>347.6</v>
      </c>
      <c r="F729" s="1">
        <f ca="1">INDEX(NET!$D$8:$AC$37,MATCH(まとめ!B729,NET!$A$8:$A$36,0),MATCH(まとめ!C729,NET!$D$7:$AC$7,0))</f>
        <v>910.99223810649573</v>
      </c>
      <c r="G729" s="1">
        <f>INDEX(LH!$D$8:$AC$37,MATCH(まとめ!B729,LH!$A$8:$A$36,0),MATCH(まとめ!C729,LH!$D$7:$AC$7,0))</f>
        <v>330046.64</v>
      </c>
      <c r="H729" s="3"/>
      <c r="I729" s="3"/>
    </row>
    <row r="730" spans="1:9" x14ac:dyDescent="0.45">
      <c r="A730" t="s">
        <v>240</v>
      </c>
      <c r="B730">
        <v>4</v>
      </c>
      <c r="C730">
        <v>2019</v>
      </c>
      <c r="D730" s="1">
        <f>INDEX(LP!$D$8:$AC$37,MATCH(まとめ!B730,LP!$A$8:$A$36,0),MATCH(まとめ!C730,LP!$D$7:$AC$7,0))</f>
        <v>1682.9459847510464</v>
      </c>
      <c r="E730" s="1">
        <f>INDEX(K!$D$8:$AC$37,MATCH(まとめ!B730,K!$A$8:$A$36,0),MATCH(まとめ!C730,K!$D$7:$AC$7,0))</f>
        <v>100.3</v>
      </c>
      <c r="F730" s="1">
        <f ca="1">INDEX(NET!$D$8:$AC$37,MATCH(まとめ!B730,NET!$A$8:$A$36,0),MATCH(まとめ!C730,NET!$D$7:$AC$7,0))</f>
        <v>954.93688840733307</v>
      </c>
      <c r="G730" s="1">
        <f>INDEX(LH!$D$8:$AC$37,MATCH(まとめ!B730,LH!$A$8:$A$36,0),MATCH(まとめ!C730,LH!$D$7:$AC$7,0))</f>
        <v>86099.01999999999</v>
      </c>
      <c r="H730" s="3"/>
      <c r="I730" s="3"/>
    </row>
    <row r="731" spans="1:9" x14ac:dyDescent="0.45">
      <c r="A731" t="s">
        <v>241</v>
      </c>
      <c r="B731">
        <v>5</v>
      </c>
      <c r="C731">
        <v>2019</v>
      </c>
      <c r="D731" s="1">
        <f>INDEX(LP!$D$8:$AC$37,MATCH(まとめ!B731,LP!$A$8:$A$36,0),MATCH(まとめ!C731,LP!$D$7:$AC$7,0))</f>
        <v>5063.8087864759382</v>
      </c>
      <c r="E731" s="1">
        <f>INDEX(K!$D$8:$AC$37,MATCH(まとめ!B731,K!$A$8:$A$36,0),MATCH(まとめ!C731,K!$D$7:$AC$7,0))</f>
        <v>39.200000000000003</v>
      </c>
      <c r="F731" s="1">
        <f ca="1">INDEX(NET!$D$8:$AC$37,MATCH(まとめ!B731,NET!$A$8:$A$36,0),MATCH(まとめ!C731,NET!$D$7:$AC$7,0))</f>
        <v>938.37071505076381</v>
      </c>
      <c r="G731" s="1">
        <f>INDEX(LH!$D$8:$AC$37,MATCH(まとめ!B731,LH!$A$8:$A$36,0),MATCH(まとめ!C731,LH!$D$7:$AC$7,0))</f>
        <v>53797.450000000004</v>
      </c>
      <c r="H731" s="3"/>
      <c r="I731" s="3"/>
    </row>
    <row r="732" spans="1:9" x14ac:dyDescent="0.45">
      <c r="A732" t="s">
        <v>181</v>
      </c>
      <c r="B732">
        <v>6</v>
      </c>
      <c r="C732">
        <v>2019</v>
      </c>
      <c r="D732" s="1">
        <f>INDEX(LP!$D$8:$AC$37,MATCH(まとめ!B732,LP!$A$8:$A$36,0),MATCH(まとめ!C732,LP!$D$7:$AC$7,0))</f>
        <v>14868.629881702949</v>
      </c>
      <c r="E732" s="1">
        <f>INDEX(K!$D$8:$AC$37,MATCH(まとめ!B732,K!$A$8:$A$36,0),MATCH(まとめ!C732,K!$D$7:$AC$7,0))</f>
        <v>619.70000000000005</v>
      </c>
      <c r="F732" s="1">
        <f ca="1">INDEX(NET!$D$8:$AC$37,MATCH(まとめ!B732,NET!$A$8:$A$36,0),MATCH(まとめ!C732,NET!$D$7:$AC$7,0))</f>
        <v>688.46529798309041</v>
      </c>
      <c r="G732" s="1">
        <f>INDEX(LH!$D$8:$AC$37,MATCH(まとめ!B732,LH!$A$8:$A$36,0),MATCH(まとめ!C732,LH!$D$7:$AC$7,0))</f>
        <v>94694.67</v>
      </c>
      <c r="H732" s="3"/>
      <c r="I732" s="3"/>
    </row>
    <row r="733" spans="1:9" x14ac:dyDescent="0.45">
      <c r="A733" t="s">
        <v>182</v>
      </c>
      <c r="B733">
        <v>7</v>
      </c>
      <c r="C733">
        <v>2019</v>
      </c>
      <c r="D733" s="1">
        <f>INDEX(LP!$D$8:$AC$37,MATCH(まとめ!B733,LP!$A$8:$A$36,0),MATCH(まとめ!C733,LP!$D$7:$AC$7,0))</f>
        <v>82574.529673505764</v>
      </c>
      <c r="E733" s="1">
        <f>INDEX(K!$D$8:$AC$37,MATCH(まとめ!B733,K!$A$8:$A$36,0),MATCH(まとめ!C733,K!$D$7:$AC$7,0))</f>
        <v>80.8</v>
      </c>
      <c r="F733" s="1">
        <f ca="1">INDEX(NET!$D$8:$AC$37,MATCH(まとめ!B733,NET!$A$8:$A$36,0),MATCH(まとめ!C733,NET!$D$7:$AC$7,0))</f>
        <v>169.18362304341693</v>
      </c>
      <c r="G733" s="1">
        <f>INDEX(LH!$D$8:$AC$37,MATCH(まとめ!B733,LH!$A$8:$A$36,0),MATCH(まとめ!C733,LH!$D$7:$AC$7,0))</f>
        <v>6829.8300000000008</v>
      </c>
      <c r="H733" s="3"/>
      <c r="I733" s="3"/>
    </row>
    <row r="734" spans="1:9" x14ac:dyDescent="0.45">
      <c r="A734" t="s">
        <v>183</v>
      </c>
      <c r="B734">
        <v>8</v>
      </c>
      <c r="C734">
        <v>2019</v>
      </c>
      <c r="D734" s="1">
        <f>INDEX(LP!$D$8:$AC$37,MATCH(まとめ!B734,LP!$A$8:$A$36,0),MATCH(まとめ!C734,LP!$D$7:$AC$7,0))</f>
        <v>4273.1888158919974</v>
      </c>
      <c r="E734" s="1">
        <f>INDEX(K!$D$8:$AC$37,MATCH(まとめ!B734,K!$A$8:$A$36,0),MATCH(まとめ!C734,K!$D$7:$AC$7,0))</f>
        <v>88.5</v>
      </c>
      <c r="F734" s="1">
        <f ca="1">INDEX(NET!$D$8:$AC$37,MATCH(まとめ!B734,NET!$A$8:$A$36,0),MATCH(まとめ!C734,NET!$D$7:$AC$7,0))</f>
        <v>1003.7482926763269</v>
      </c>
      <c r="G734" s="1">
        <f>INDEX(LH!$D$8:$AC$37,MATCH(まとめ!B734,LH!$A$8:$A$36,0),MATCH(まとめ!C734,LH!$D$7:$AC$7,0))</f>
        <v>69496.11</v>
      </c>
      <c r="H734" s="3"/>
      <c r="I734" s="3"/>
    </row>
    <row r="735" spans="1:9" x14ac:dyDescent="0.45">
      <c r="A735" t="s">
        <v>184</v>
      </c>
      <c r="B735">
        <v>9</v>
      </c>
      <c r="C735">
        <v>2019</v>
      </c>
      <c r="D735" s="1">
        <f>INDEX(LP!$D$8:$AC$37,MATCH(まとめ!B735,LP!$A$8:$A$36,0),MATCH(まとめ!C735,LP!$D$7:$AC$7,0))</f>
        <v>9815.8396541851926</v>
      </c>
      <c r="E735" s="1">
        <f>INDEX(K!$D$8:$AC$37,MATCH(まとめ!B735,K!$A$8:$A$36,0),MATCH(まとめ!C735,K!$D$7:$AC$7,0))</f>
        <v>277.5</v>
      </c>
      <c r="F735" s="1">
        <f ca="1">INDEX(NET!$D$8:$AC$37,MATCH(まとめ!B735,NET!$A$8:$A$36,0),MATCH(まとめ!C735,NET!$D$7:$AC$7,0))</f>
        <v>432.11812035062127</v>
      </c>
      <c r="G735" s="1">
        <f>INDEX(LH!$D$8:$AC$37,MATCH(まとめ!B735,LH!$A$8:$A$36,0),MATCH(まとめ!C735,LH!$D$7:$AC$7,0))</f>
        <v>90536.319999999992</v>
      </c>
      <c r="H735" s="3"/>
      <c r="I735" s="3"/>
    </row>
    <row r="736" spans="1:9" x14ac:dyDescent="0.45">
      <c r="A736" t="s">
        <v>185</v>
      </c>
      <c r="B736">
        <v>10</v>
      </c>
      <c r="C736">
        <v>2019</v>
      </c>
      <c r="D736" s="1">
        <f>INDEX(LP!$D$8:$AC$37,MATCH(まとめ!B736,LP!$A$8:$A$36,0),MATCH(まとめ!C736,LP!$D$7:$AC$7,0))</f>
        <v>3129.6648140585144</v>
      </c>
      <c r="E736" s="1">
        <f>INDEX(K!$D$8:$AC$37,MATCH(まとめ!B736,K!$A$8:$A$36,0),MATCH(まとめ!C736,K!$D$7:$AC$7,0))</f>
        <v>278.8</v>
      </c>
      <c r="F736" s="1">
        <f ca="1">INDEX(NET!$D$8:$AC$37,MATCH(まとめ!B736,NET!$A$8:$A$36,0),MATCH(まとめ!C736,NET!$D$7:$AC$7,0))</f>
        <v>959.39570614044931</v>
      </c>
      <c r="G736" s="1">
        <f>INDEX(LH!$D$8:$AC$37,MATCH(まとめ!B736,LH!$A$8:$A$36,0),MATCH(まとめ!C736,LH!$D$7:$AC$7,0))</f>
        <v>168951</v>
      </c>
      <c r="H736" s="3"/>
      <c r="I736" s="3"/>
    </row>
    <row r="737" spans="1:9" x14ac:dyDescent="0.45">
      <c r="A737" t="s">
        <v>242</v>
      </c>
      <c r="B737">
        <v>11</v>
      </c>
      <c r="C737">
        <v>2019</v>
      </c>
      <c r="D737" s="1">
        <f>INDEX(LP!$D$8:$AC$37,MATCH(まとめ!B737,LP!$A$8:$A$36,0),MATCH(まとめ!C737,LP!$D$7:$AC$7,0))</f>
        <v>5293.6254939429582</v>
      </c>
      <c r="E737" s="1">
        <f>INDEX(K!$D$8:$AC$37,MATCH(まとめ!B737,K!$A$8:$A$36,0),MATCH(まとめ!C737,K!$D$7:$AC$7,0))</f>
        <v>967</v>
      </c>
      <c r="F737" s="1">
        <f ca="1">INDEX(NET!$D$8:$AC$37,MATCH(まとめ!B737,NET!$A$8:$A$36,0),MATCH(まとめ!C737,NET!$D$7:$AC$7,0))</f>
        <v>968.80710733753051</v>
      </c>
      <c r="G737" s="1">
        <f>INDEX(LH!$D$8:$AC$37,MATCH(まとめ!B737,LH!$A$8:$A$36,0),MATCH(まとめ!C737,LH!$D$7:$AC$7,0))</f>
        <v>329309.28000000003</v>
      </c>
      <c r="H737" s="3"/>
      <c r="I737" s="3"/>
    </row>
    <row r="738" spans="1:9" x14ac:dyDescent="0.45">
      <c r="A738" t="s">
        <v>243</v>
      </c>
      <c r="B738">
        <v>12</v>
      </c>
      <c r="C738">
        <v>2019</v>
      </c>
      <c r="D738" s="1">
        <f>INDEX(LP!$D$8:$AC$37,MATCH(まとめ!B738,LP!$A$8:$A$36,0),MATCH(まとめ!C738,LP!$D$7:$AC$7,0))</f>
        <v>7285.9626070255699</v>
      </c>
      <c r="E738" s="1">
        <f>INDEX(K!$D$8:$AC$37,MATCH(まとめ!B738,K!$A$8:$A$36,0),MATCH(まとめ!C738,K!$D$7:$AC$7,0))</f>
        <v>173.9</v>
      </c>
      <c r="F738" s="1">
        <f ca="1">INDEX(NET!$D$8:$AC$37,MATCH(まとめ!B738,NET!$A$8:$A$36,0),MATCH(まとめ!C738,NET!$D$7:$AC$7,0))</f>
        <v>726.75602535808559</v>
      </c>
      <c r="G738" s="1">
        <f>INDEX(LH!$D$8:$AC$37,MATCH(まとめ!B738,LH!$A$8:$A$36,0),MATCH(まとめ!C738,LH!$D$7:$AC$7,0))</f>
        <v>87306.239999999991</v>
      </c>
      <c r="H738" s="3"/>
      <c r="I738" s="3"/>
    </row>
    <row r="739" spans="1:9" x14ac:dyDescent="0.45">
      <c r="A739" t="s">
        <v>188</v>
      </c>
      <c r="B739">
        <v>13</v>
      </c>
      <c r="C739">
        <v>2019</v>
      </c>
      <c r="D739" s="1">
        <f>INDEX(LP!$D$8:$AC$37,MATCH(まとめ!B739,LP!$A$8:$A$36,0),MATCH(まとめ!C739,LP!$D$7:$AC$7,0))</f>
        <v>7407.2152150719221</v>
      </c>
      <c r="E739" s="1">
        <f>INDEX(K!$D$8:$AC$37,MATCH(まとめ!B739,K!$A$8:$A$36,0),MATCH(まとめ!C739,K!$D$7:$AC$7,0))</f>
        <v>2724.4</v>
      </c>
      <c r="F739" s="1">
        <f ca="1">INDEX(NET!$D$8:$AC$37,MATCH(まとめ!B739,NET!$A$8:$A$36,0),MATCH(まとめ!C739,NET!$D$7:$AC$7,0))</f>
        <v>982.37116473087804</v>
      </c>
      <c r="G739" s="1">
        <f>INDEX(LH!$D$8:$AC$37,MATCH(まとめ!B739,LH!$A$8:$A$36,0),MATCH(まとめ!C739,LH!$D$7:$AC$7,0))</f>
        <v>111770.75</v>
      </c>
      <c r="H739" s="3"/>
      <c r="I739" s="3"/>
    </row>
    <row r="740" spans="1:9" x14ac:dyDescent="0.45">
      <c r="A740" t="s">
        <v>244</v>
      </c>
      <c r="B740">
        <v>14</v>
      </c>
      <c r="C740">
        <v>2019</v>
      </c>
      <c r="D740" s="1">
        <f>INDEX(LP!$D$8:$AC$37,MATCH(まとめ!B740,LP!$A$8:$A$36,0),MATCH(まとめ!C740,LP!$D$7:$AC$7,0))</f>
        <v>11577.43176098107</v>
      </c>
      <c r="E740" s="1">
        <f>INDEX(K!$D$8:$AC$37,MATCH(まとめ!B740,K!$A$8:$A$36,0),MATCH(まとめ!C740,K!$D$7:$AC$7,0))</f>
        <v>107.5</v>
      </c>
      <c r="F740" s="1">
        <f ca="1">INDEX(NET!$D$8:$AC$37,MATCH(まとめ!B740,NET!$A$8:$A$36,0),MATCH(まとめ!C740,NET!$D$7:$AC$7,0))</f>
        <v>1026.9428004484344</v>
      </c>
      <c r="G740" s="1">
        <f>INDEX(LH!$D$8:$AC$37,MATCH(まとめ!B740,LH!$A$8:$A$36,0),MATCH(まとめ!C740,LH!$D$7:$AC$7,0))</f>
        <v>26183.7</v>
      </c>
      <c r="H740" s="3"/>
      <c r="I740" s="3"/>
    </row>
    <row r="741" spans="1:9" x14ac:dyDescent="0.45">
      <c r="A741" t="s">
        <v>190</v>
      </c>
      <c r="B741">
        <v>15</v>
      </c>
      <c r="C741">
        <v>2019</v>
      </c>
      <c r="D741" s="1">
        <f>INDEX(LP!$D$8:$AC$37,MATCH(まとめ!B741,LP!$A$8:$A$36,0),MATCH(まとめ!C741,LP!$D$7:$AC$7,0))</f>
        <v>6679.1603729961153</v>
      </c>
      <c r="E741" s="1">
        <f>INDEX(K!$D$8:$AC$37,MATCH(まとめ!B741,K!$A$8:$A$36,0),MATCH(まとめ!C741,K!$D$7:$AC$7,0))</f>
        <v>935.2</v>
      </c>
      <c r="F741" s="1">
        <f ca="1">INDEX(NET!$D$8:$AC$37,MATCH(まとめ!B741,NET!$A$8:$A$36,0),MATCH(まとめ!C741,NET!$D$7:$AC$7,0))</f>
        <v>582.18252030634062</v>
      </c>
      <c r="G741" s="1">
        <f>INDEX(LH!$D$8:$AC$37,MATCH(まとめ!B741,LH!$A$8:$A$36,0),MATCH(まとめ!C741,LH!$D$7:$AC$7,0))</f>
        <v>249907.16000000003</v>
      </c>
      <c r="H741" s="3"/>
      <c r="I741" s="3"/>
    </row>
    <row r="742" spans="1:9" x14ac:dyDescent="0.45">
      <c r="A742" t="s">
        <v>245</v>
      </c>
      <c r="B742">
        <v>16</v>
      </c>
      <c r="C742">
        <v>2019</v>
      </c>
      <c r="D742" s="1">
        <f>INDEX(LP!$D$8:$AC$37,MATCH(まとめ!B742,LP!$A$8:$A$36,0),MATCH(まとめ!C742,LP!$D$7:$AC$7,0))</f>
        <v>2648.8101889752606</v>
      </c>
      <c r="E742" s="1">
        <f>INDEX(K!$D$8:$AC$37,MATCH(まとめ!B742,K!$A$8:$A$36,0),MATCH(まとめ!C742,K!$D$7:$AC$7,0))</f>
        <v>490.6</v>
      </c>
      <c r="F742" s="1">
        <f ca="1">INDEX(NET!$D$8:$AC$37,MATCH(まとめ!B742,NET!$A$8:$A$36,0),MATCH(まとめ!C742,NET!$D$7:$AC$7,0))</f>
        <v>1024.8898298020056</v>
      </c>
      <c r="G742" s="1">
        <f>INDEX(LH!$D$8:$AC$37,MATCH(まとめ!B742,LH!$A$8:$A$36,0),MATCH(まとめ!C742,LH!$D$7:$AC$7,0))</f>
        <v>362423.10000000003</v>
      </c>
      <c r="H742" s="3"/>
      <c r="I742" s="3"/>
    </row>
    <row r="743" spans="1:9" x14ac:dyDescent="0.45">
      <c r="A743" t="s">
        <v>246</v>
      </c>
      <c r="B743">
        <v>17</v>
      </c>
      <c r="C743">
        <v>2019</v>
      </c>
      <c r="D743" s="1">
        <f>INDEX(LP!$D$8:$AC$37,MATCH(まとめ!B743,LP!$A$8:$A$36,0),MATCH(まとめ!C743,LP!$D$7:$AC$7,0))</f>
        <v>14967.50387796068</v>
      </c>
      <c r="E743" s="1">
        <f>INDEX(K!$D$8:$AC$37,MATCH(まとめ!B743,K!$A$8:$A$36,0),MATCH(まとめ!C743,K!$D$7:$AC$7,0))</f>
        <v>324.39999999999998</v>
      </c>
      <c r="F743" s="1">
        <f ca="1">INDEX(NET!$D$8:$AC$37,MATCH(まとめ!B743,NET!$A$8:$A$36,0),MATCH(まとめ!C743,NET!$D$7:$AC$7,0))</f>
        <v>948.95880563709829</v>
      </c>
      <c r="G743" s="1">
        <f>INDEX(LH!$D$8:$AC$37,MATCH(まとめ!B743,LH!$A$8:$A$36,0),MATCH(まとめ!C743,LH!$D$7:$AC$7,0))</f>
        <v>110225.46</v>
      </c>
      <c r="H743" s="3"/>
      <c r="I743" s="3"/>
    </row>
    <row r="744" spans="1:9" x14ac:dyDescent="0.45">
      <c r="A744" t="s">
        <v>193</v>
      </c>
      <c r="B744">
        <v>18</v>
      </c>
      <c r="C744">
        <v>2019</v>
      </c>
      <c r="D744" s="1">
        <f>INDEX(LP!$D$8:$AC$37,MATCH(まとめ!B744,LP!$A$8:$A$36,0),MATCH(まとめ!C744,LP!$D$7:$AC$7,0))</f>
        <v>3007.6473287859922</v>
      </c>
      <c r="E744" s="1">
        <f>INDEX(K!$D$8:$AC$37,MATCH(まとめ!B744,K!$A$8:$A$36,0),MATCH(まとめ!C744,K!$D$7:$AC$7,0))</f>
        <v>540.5</v>
      </c>
      <c r="F744" s="1">
        <f ca="1">INDEX(NET!$D$8:$AC$37,MATCH(まとめ!B744,NET!$A$8:$A$36,0),MATCH(まとめ!C744,NET!$D$7:$AC$7,0))</f>
        <v>1274.9619486793847</v>
      </c>
      <c r="G744" s="1">
        <f>INDEX(LH!$D$8:$AC$37,MATCH(まとめ!B744,LH!$A$8:$A$36,0),MATCH(まとめ!C744,LH!$D$7:$AC$7,0))</f>
        <v>962050.96000000008</v>
      </c>
      <c r="H744" s="3"/>
      <c r="I744" s="3"/>
    </row>
    <row r="745" spans="1:9" x14ac:dyDescent="0.45">
      <c r="A745" t="s">
        <v>194</v>
      </c>
      <c r="B745">
        <v>19</v>
      </c>
      <c r="C745">
        <v>2019</v>
      </c>
      <c r="D745" s="1">
        <f>INDEX(LP!$D$8:$AC$37,MATCH(まとめ!B745,LP!$A$8:$A$36,0),MATCH(まとめ!C745,LP!$D$7:$AC$7,0))</f>
        <v>4203.1525838335538</v>
      </c>
      <c r="E745" s="1">
        <f>INDEX(K!$D$8:$AC$37,MATCH(まとめ!B745,K!$A$8:$A$36,0),MATCH(まとめ!C745,K!$D$7:$AC$7,0))</f>
        <v>3800.3</v>
      </c>
      <c r="F745" s="1">
        <f ca="1">INDEX(NET!$D$8:$AC$37,MATCH(まとめ!B745,NET!$A$8:$A$36,0),MATCH(まとめ!C745,NET!$D$7:$AC$7,0))</f>
        <v>1778.7960715242625</v>
      </c>
      <c r="G745" s="1">
        <f>INDEX(LH!$D$8:$AC$37,MATCH(まとめ!B745,LH!$A$8:$A$36,0),MATCH(まとめ!C745,LH!$D$7:$AC$7,0))</f>
        <v>1643149.96</v>
      </c>
      <c r="H745" s="3"/>
      <c r="I745" s="3"/>
    </row>
    <row r="746" spans="1:9" x14ac:dyDescent="0.45">
      <c r="A746" t="s">
        <v>195</v>
      </c>
      <c r="B746">
        <v>20</v>
      </c>
      <c r="C746">
        <v>2019</v>
      </c>
      <c r="D746" s="1">
        <f>INDEX(LP!$D$8:$AC$37,MATCH(まとめ!B746,LP!$A$8:$A$36,0),MATCH(まとめ!C746,LP!$D$7:$AC$7,0))</f>
        <v>3778.0882189693775</v>
      </c>
      <c r="E746" s="1">
        <f>INDEX(K!$D$8:$AC$37,MATCH(まとめ!B746,K!$A$8:$A$36,0),MATCH(まとめ!C746,K!$D$7:$AC$7,0))</f>
        <v>1110</v>
      </c>
      <c r="F746" s="1">
        <f ca="1">INDEX(NET!$D$8:$AC$37,MATCH(まとめ!B746,NET!$A$8:$A$36,0),MATCH(まとめ!C746,NET!$D$7:$AC$7,0))</f>
        <v>1078.9539351026599</v>
      </c>
      <c r="G746" s="1">
        <f>INDEX(LH!$D$8:$AC$37,MATCH(まとめ!B746,LH!$A$8:$A$36,0),MATCH(まとめ!C746,LH!$D$7:$AC$7,0))</f>
        <v>758862.64</v>
      </c>
      <c r="H746" s="3"/>
      <c r="I746" s="3"/>
    </row>
    <row r="747" spans="1:9" x14ac:dyDescent="0.45">
      <c r="A747" t="s">
        <v>247</v>
      </c>
      <c r="B747">
        <v>21</v>
      </c>
      <c r="C747">
        <v>2019</v>
      </c>
      <c r="D747" s="1">
        <f>INDEX(LP!$D$8:$AC$37,MATCH(まとめ!B747,LP!$A$8:$A$36,0),MATCH(まとめ!C747,LP!$D$7:$AC$7,0))</f>
        <v>2555.399648268603</v>
      </c>
      <c r="E747" s="1">
        <f>INDEX(K!$D$8:$AC$37,MATCH(まとめ!B747,K!$A$8:$A$36,0),MATCH(まとめ!C747,K!$D$7:$AC$7,0))</f>
        <v>504.7</v>
      </c>
      <c r="F747" s="1">
        <f ca="1">INDEX(NET!$D$8:$AC$37,MATCH(まとめ!B747,NET!$A$8:$A$36,0),MATCH(まとめ!C747,NET!$D$7:$AC$7,0))</f>
        <v>1466.1474275706344</v>
      </c>
      <c r="G747" s="1">
        <f>INDEX(LH!$D$8:$AC$37,MATCH(まとめ!B747,LH!$A$8:$A$36,0),MATCH(まとめ!C747,LH!$D$7:$AC$7,0))</f>
        <v>491488.68000000005</v>
      </c>
      <c r="H747" s="3"/>
      <c r="I747" s="3"/>
    </row>
    <row r="748" spans="1:9" x14ac:dyDescent="0.45">
      <c r="A748" t="s">
        <v>248</v>
      </c>
      <c r="B748">
        <v>22</v>
      </c>
      <c r="C748">
        <v>2019</v>
      </c>
      <c r="D748" s="1">
        <f>INDEX(LP!$D$8:$AC$37,MATCH(まとめ!B748,LP!$A$8:$A$36,0),MATCH(まとめ!C748,LP!$D$7:$AC$7,0))</f>
        <v>7786.6455445509273</v>
      </c>
      <c r="E748" s="1">
        <f>INDEX(K!$D$8:$AC$37,MATCH(まとめ!B748,K!$A$8:$A$36,0),MATCH(まとめ!C748,K!$D$7:$AC$7,0))</f>
        <v>5727.1</v>
      </c>
      <c r="F748" s="1">
        <f ca="1">INDEX(NET!$D$8:$AC$37,MATCH(まとめ!B748,NET!$A$8:$A$36,0),MATCH(まとめ!C748,NET!$D$7:$AC$7,0))</f>
        <v>1127.3279528073799</v>
      </c>
      <c r="G748" s="1">
        <f>INDEX(LH!$D$8:$AC$37,MATCH(まとめ!B748,LH!$A$8:$A$36,0),MATCH(まとめ!C748,LH!$D$7:$AC$7,0))</f>
        <v>359155.94</v>
      </c>
      <c r="H748" s="3"/>
      <c r="I748" s="3"/>
    </row>
    <row r="749" spans="1:9" x14ac:dyDescent="0.45">
      <c r="A749" t="s">
        <v>198</v>
      </c>
      <c r="B749">
        <v>23</v>
      </c>
      <c r="C749">
        <v>2019</v>
      </c>
      <c r="D749" s="1">
        <f>INDEX(LP!$D$8:$AC$37,MATCH(まとめ!B749,LP!$A$8:$A$36,0),MATCH(まとめ!C749,LP!$D$7:$AC$7,0))</f>
        <v>7798.1095394964032</v>
      </c>
      <c r="E749" s="1">
        <f>INDEX(K!$D$8:$AC$37,MATCH(まとめ!B749,K!$A$8:$A$36,0),MATCH(まとめ!C749,K!$D$7:$AC$7,0))</f>
        <v>4951.8</v>
      </c>
      <c r="F749" s="1">
        <f ca="1">INDEX(NET!$D$8:$AC$37,MATCH(まとめ!B749,NET!$A$8:$A$36,0),MATCH(まとめ!C749,NET!$D$7:$AC$7,0))</f>
        <v>2078.4851294506079</v>
      </c>
      <c r="G749" s="1">
        <f>INDEX(LH!$D$8:$AC$37,MATCH(まとめ!B749,LH!$A$8:$A$36,0),MATCH(まとめ!C749,LH!$D$7:$AC$7,0))</f>
        <v>293472.41000000003</v>
      </c>
      <c r="H749" s="3"/>
      <c r="I749" s="3"/>
    </row>
    <row r="750" spans="1:9" x14ac:dyDescent="0.45">
      <c r="A750" t="s">
        <v>199</v>
      </c>
      <c r="B750">
        <v>24</v>
      </c>
      <c r="C750">
        <v>2019</v>
      </c>
      <c r="D750" s="1">
        <f>INDEX(LP!$D$8:$AC$37,MATCH(まとめ!B750,LP!$A$8:$A$36,0),MATCH(まとめ!C750,LP!$D$7:$AC$7,0))</f>
        <v>32481.114657507864</v>
      </c>
      <c r="E750" s="1">
        <f>INDEX(K!$D$8:$AC$37,MATCH(まとめ!B750,K!$A$8:$A$36,0),MATCH(まとめ!C750,K!$D$7:$AC$7,0))</f>
        <v>230.9</v>
      </c>
      <c r="F750" s="1">
        <f ca="1">INDEX(NET!$D$8:$AC$37,MATCH(まとめ!B750,NET!$A$8:$A$36,0),MATCH(まとめ!C750,NET!$D$7:$AC$7,0))</f>
        <v>3126.0727222602236</v>
      </c>
      <c r="G750" s="1">
        <f>INDEX(LH!$D$8:$AC$37,MATCH(まとめ!B750,LH!$A$8:$A$36,0),MATCH(まとめ!C750,LH!$D$7:$AC$7,0))</f>
        <v>203054.30000000002</v>
      </c>
      <c r="H750" s="3"/>
      <c r="I750" s="3"/>
    </row>
    <row r="751" spans="1:9" x14ac:dyDescent="0.45">
      <c r="A751" t="s">
        <v>200</v>
      </c>
      <c r="B751">
        <v>25</v>
      </c>
      <c r="C751">
        <v>2019</v>
      </c>
      <c r="D751" s="1">
        <f>INDEX(LP!$D$8:$AC$37,MATCH(まとめ!B751,LP!$A$8:$A$36,0),MATCH(まとめ!C751,LP!$D$7:$AC$7,0))</f>
        <v>3335.1984130712817</v>
      </c>
      <c r="E751" s="1">
        <f>INDEX(K!$D$8:$AC$37,MATCH(まとめ!B751,K!$A$8:$A$36,0),MATCH(まとめ!C751,K!$D$7:$AC$7,0))</f>
        <v>2326.9</v>
      </c>
      <c r="F751" s="1">
        <f ca="1">INDEX(NET!$D$8:$AC$37,MATCH(まとめ!B751,NET!$A$8:$A$36,0),MATCH(まとめ!C751,NET!$D$7:$AC$7,0))</f>
        <v>2038.616654007054</v>
      </c>
      <c r="G751" s="1">
        <f>INDEX(LH!$D$8:$AC$37,MATCH(まとめ!B751,LH!$A$8:$A$36,0),MATCH(まとめ!C751,LH!$D$7:$AC$7,0))</f>
        <v>1306896.76</v>
      </c>
      <c r="H751" s="3"/>
      <c r="I751" s="3"/>
    </row>
    <row r="752" spans="1:9" x14ac:dyDescent="0.45">
      <c r="A752" t="s">
        <v>249</v>
      </c>
      <c r="B752">
        <v>26</v>
      </c>
      <c r="C752">
        <v>2019</v>
      </c>
      <c r="D752" s="1">
        <f>INDEX(LP!$D$8:$AC$37,MATCH(まとめ!B752,LP!$A$8:$A$36,0),MATCH(まとめ!C752,LP!$D$7:$AC$7,0))</f>
        <v>8118.4558127934488</v>
      </c>
      <c r="E752" s="1">
        <f>INDEX(K!$D$8:$AC$37,MATCH(まとめ!B752,K!$A$8:$A$36,0),MATCH(まとめ!C752,K!$D$7:$AC$7,0))</f>
        <v>1245</v>
      </c>
      <c r="F752" s="1">
        <f ca="1">INDEX(NET!$D$8:$AC$37,MATCH(まとめ!B752,NET!$A$8:$A$36,0),MATCH(まとめ!C752,NET!$D$7:$AC$7,0))</f>
        <v>2334.3528275639474</v>
      </c>
      <c r="G752" s="1">
        <f>INDEX(LH!$D$8:$AC$37,MATCH(まとめ!B752,LH!$A$8:$A$36,0),MATCH(まとめ!C752,LH!$D$7:$AC$7,0))</f>
        <v>333749.43</v>
      </c>
      <c r="H752" s="3"/>
      <c r="I752" s="3"/>
    </row>
    <row r="753" spans="1:9" x14ac:dyDescent="0.45">
      <c r="A753" t="s">
        <v>250</v>
      </c>
      <c r="B753">
        <v>27</v>
      </c>
      <c r="C753">
        <v>2019</v>
      </c>
      <c r="D753" s="1">
        <f>INDEX(LP!$D$8:$AC$37,MATCH(まとめ!B753,LP!$A$8:$A$36,0),MATCH(まとめ!C753,LP!$D$7:$AC$7,0))</f>
        <v>6317.8206959423678</v>
      </c>
      <c r="E753" s="1">
        <f>INDEX(K!$D$8:$AC$37,MATCH(まとめ!B753,K!$A$8:$A$36,0),MATCH(まとめ!C753,K!$D$7:$AC$7,0))</f>
        <v>733.4</v>
      </c>
      <c r="F753" s="1">
        <f ca="1">INDEX(NET!$D$8:$AC$37,MATCH(まとめ!B753,NET!$A$8:$A$36,0),MATCH(まとめ!C753,NET!$D$7:$AC$7,0))</f>
        <v>1887.5362449660568</v>
      </c>
      <c r="G753" s="1">
        <f>INDEX(LH!$D$8:$AC$37,MATCH(まとめ!B753,LH!$A$8:$A$36,0),MATCH(まとめ!C753,LH!$D$7:$AC$7,0))</f>
        <v>300073.41000000003</v>
      </c>
      <c r="H753" s="3"/>
      <c r="I753" s="3"/>
    </row>
    <row r="754" spans="1:9" x14ac:dyDescent="0.45">
      <c r="A754" t="s">
        <v>251</v>
      </c>
      <c r="B754">
        <v>28</v>
      </c>
      <c r="C754">
        <v>2019</v>
      </c>
      <c r="D754" s="1">
        <f>INDEX(LP!$D$8:$AC$37,MATCH(まとめ!B754,LP!$A$8:$A$36,0),MATCH(まとめ!C754,LP!$D$7:$AC$7,0))</f>
        <v>3200.0981239554367</v>
      </c>
      <c r="E754" s="1">
        <f>INDEX(K!$D$8:$AC$37,MATCH(まとめ!B754,K!$A$8:$A$36,0),MATCH(まとめ!C754,K!$D$7:$AC$7,0))</f>
        <v>1411.8</v>
      </c>
      <c r="F754" s="1">
        <f ca="1">INDEX(NET!$D$8:$AC$37,MATCH(まとめ!B754,NET!$A$8:$A$36,0),MATCH(まとめ!C754,NET!$D$7:$AC$7,0))</f>
        <v>1492.8618804054477</v>
      </c>
      <c r="G754" s="1">
        <f>INDEX(LH!$D$8:$AC$37,MATCH(まとめ!B754,LH!$A$8:$A$36,0),MATCH(まとめ!C754,LH!$D$7:$AC$7,0))</f>
        <v>1371326.7</v>
      </c>
      <c r="H754" s="3"/>
      <c r="I754" s="3"/>
    </row>
    <row r="755" spans="1:9" x14ac:dyDescent="0.45">
      <c r="A755" t="s">
        <v>204</v>
      </c>
      <c r="B755">
        <v>29</v>
      </c>
      <c r="C755">
        <v>2019</v>
      </c>
      <c r="D755" s="1">
        <f>INDEX(LP!$D$8:$AC$37,MATCH(まとめ!B755,LP!$A$8:$A$36,0),MATCH(まとめ!C755,LP!$D$7:$AC$7,0))</f>
        <v>2348.0741493738392</v>
      </c>
      <c r="E755" s="1">
        <f>INDEX(K!$D$8:$AC$37,MATCH(まとめ!B755,K!$A$8:$A$36,0),MATCH(まとめ!C755,K!$D$7:$AC$7,0))</f>
        <v>638.70000000000005</v>
      </c>
      <c r="F755" s="1">
        <f ca="1">INDEX(NET!$D$8:$AC$37,MATCH(まとめ!B755,NET!$A$8:$A$36,0),MATCH(まとめ!C755,NET!$D$7:$AC$7,0))</f>
        <v>1578.3480167828789</v>
      </c>
      <c r="G755" s="1">
        <f>INDEX(LH!$D$8:$AC$37,MATCH(まとめ!B755,LH!$A$8:$A$36,0),MATCH(まとめ!C755,LH!$D$7:$AC$7,0))</f>
        <v>939455</v>
      </c>
      <c r="H755" s="3"/>
      <c r="I755" s="3"/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5463-6B5C-47E6-9EBF-887AB79BC216}">
  <dimension ref="A1:BJ36"/>
  <sheetViews>
    <sheetView tabSelected="1" workbookViewId="0">
      <pane xSplit="2" ySplit="7" topLeftCell="AG8" activePane="bottomRight" state="frozen"/>
      <selection pane="topRight" activeCell="C1" sqref="C1"/>
      <selection pane="bottomLeft" activeCell="A6" sqref="A6"/>
      <selection pane="bottomRight" activeCell="AK11" sqref="AK11"/>
    </sheetView>
  </sheetViews>
  <sheetFormatPr defaultRowHeight="18" x14ac:dyDescent="0.45"/>
  <cols>
    <col min="2" max="2" width="26.5" customWidth="1"/>
    <col min="34" max="53" width="8.8984375" bestFit="1" customWidth="1"/>
    <col min="54" max="54" width="12.796875" bestFit="1" customWidth="1"/>
    <col min="55" max="61" width="8.8984375" bestFit="1" customWidth="1"/>
    <col min="62" max="62" width="12.796875" bestFit="1" customWidth="1"/>
  </cols>
  <sheetData>
    <row r="1" spans="1:62" x14ac:dyDescent="0.45">
      <c r="C1" t="s">
        <v>139</v>
      </c>
      <c r="G1" t="s">
        <v>140</v>
      </c>
    </row>
    <row r="5" spans="1:62" x14ac:dyDescent="0.45">
      <c r="C5" t="s">
        <v>141</v>
      </c>
      <c r="D5" t="s">
        <v>142</v>
      </c>
      <c r="E5" t="s">
        <v>143</v>
      </c>
      <c r="F5" t="s">
        <v>144</v>
      </c>
      <c r="G5" t="s">
        <v>145</v>
      </c>
      <c r="H5" t="s">
        <v>146</v>
      </c>
      <c r="AH5" t="s">
        <v>207</v>
      </c>
      <c r="AI5" t="s">
        <v>207</v>
      </c>
      <c r="AJ5" t="s">
        <v>207</v>
      </c>
      <c r="AK5" t="s">
        <v>207</v>
      </c>
      <c r="AL5" t="s">
        <v>207</v>
      </c>
      <c r="AM5" t="s">
        <v>207</v>
      </c>
      <c r="AN5" t="s">
        <v>207</v>
      </c>
      <c r="AO5" t="s">
        <v>207</v>
      </c>
      <c r="AP5" t="s">
        <v>207</v>
      </c>
      <c r="AQ5" t="s">
        <v>207</v>
      </c>
      <c r="AR5" t="s">
        <v>207</v>
      </c>
      <c r="AS5" t="s">
        <v>207</v>
      </c>
      <c r="AT5" t="s">
        <v>207</v>
      </c>
      <c r="AU5" t="s">
        <v>207</v>
      </c>
      <c r="AV5" t="s">
        <v>207</v>
      </c>
      <c r="AW5" t="s">
        <v>207</v>
      </c>
      <c r="AX5" t="s">
        <v>207</v>
      </c>
      <c r="AY5" t="s">
        <v>207</v>
      </c>
      <c r="AZ5" t="s">
        <v>207</v>
      </c>
      <c r="BA5" t="s">
        <v>207</v>
      </c>
      <c r="BB5" t="s">
        <v>207</v>
      </c>
      <c r="BC5" t="s">
        <v>207</v>
      </c>
      <c r="BD5" t="s">
        <v>207</v>
      </c>
      <c r="BE5" t="s">
        <v>207</v>
      </c>
      <c r="BF5" t="s">
        <v>207</v>
      </c>
      <c r="BG5" t="s">
        <v>207</v>
      </c>
      <c r="BH5" t="s">
        <v>207</v>
      </c>
      <c r="BI5" t="s">
        <v>207</v>
      </c>
      <c r="BJ5" t="s">
        <v>207</v>
      </c>
    </row>
    <row r="6" spans="1:62" x14ac:dyDescent="0.45">
      <c r="C6" t="s">
        <v>147</v>
      </c>
      <c r="D6" t="s">
        <v>148</v>
      </c>
      <c r="E6" t="s">
        <v>149</v>
      </c>
      <c r="F6" t="s">
        <v>150</v>
      </c>
      <c r="G6" t="s">
        <v>151</v>
      </c>
      <c r="H6" t="s">
        <v>152</v>
      </c>
      <c r="I6" t="s">
        <v>153</v>
      </c>
      <c r="J6" t="s">
        <v>154</v>
      </c>
      <c r="K6" t="s">
        <v>155</v>
      </c>
      <c r="L6" t="s">
        <v>156</v>
      </c>
      <c r="M6" t="s">
        <v>157</v>
      </c>
      <c r="N6" t="s">
        <v>158</v>
      </c>
      <c r="O6" t="s">
        <v>159</v>
      </c>
      <c r="P6" t="s">
        <v>160</v>
      </c>
      <c r="Q6" t="s">
        <v>161</v>
      </c>
      <c r="R6" t="s">
        <v>162</v>
      </c>
      <c r="S6" t="s">
        <v>163</v>
      </c>
      <c r="T6" t="s">
        <v>164</v>
      </c>
      <c r="U6" t="s">
        <v>165</v>
      </c>
      <c r="V6" t="s">
        <v>166</v>
      </c>
      <c r="W6" t="s">
        <v>167</v>
      </c>
      <c r="X6" t="s">
        <v>168</v>
      </c>
      <c r="Y6" t="s">
        <v>169</v>
      </c>
      <c r="Z6" t="s">
        <v>170</v>
      </c>
      <c r="AA6" t="s">
        <v>171</v>
      </c>
      <c r="AB6" t="s">
        <v>172</v>
      </c>
      <c r="AC6" t="s">
        <v>173</v>
      </c>
      <c r="AD6" t="s">
        <v>174</v>
      </c>
      <c r="AE6" t="s">
        <v>175</v>
      </c>
      <c r="AH6" s="2">
        <v>1</v>
      </c>
      <c r="AI6" s="2">
        <v>2</v>
      </c>
      <c r="AJ6" s="2">
        <v>3</v>
      </c>
      <c r="AK6" s="2">
        <v>4</v>
      </c>
      <c r="AL6" s="2">
        <v>5</v>
      </c>
      <c r="AM6" s="2">
        <v>6</v>
      </c>
      <c r="AN6" s="2">
        <v>7</v>
      </c>
      <c r="AO6" s="2">
        <v>8</v>
      </c>
      <c r="AP6" s="2">
        <v>9</v>
      </c>
      <c r="AQ6" s="2">
        <v>10</v>
      </c>
      <c r="AR6" s="2">
        <v>11</v>
      </c>
      <c r="AS6" s="2">
        <v>12</v>
      </c>
      <c r="AT6" s="2">
        <v>13</v>
      </c>
      <c r="AU6" s="2">
        <v>14</v>
      </c>
      <c r="AV6" s="2">
        <v>15</v>
      </c>
      <c r="AW6" s="2">
        <v>16</v>
      </c>
      <c r="AX6" s="2">
        <v>17</v>
      </c>
      <c r="AY6" s="2">
        <v>18</v>
      </c>
      <c r="AZ6" s="2">
        <v>19</v>
      </c>
      <c r="BA6" s="2">
        <v>20</v>
      </c>
      <c r="BB6" s="2">
        <v>21</v>
      </c>
      <c r="BC6" s="2">
        <v>22</v>
      </c>
      <c r="BD6" s="2">
        <v>23</v>
      </c>
      <c r="BE6" s="2">
        <v>24</v>
      </c>
      <c r="BF6" s="2">
        <v>25</v>
      </c>
      <c r="BG6" s="2">
        <v>26</v>
      </c>
      <c r="BH6" s="2">
        <v>27</v>
      </c>
      <c r="BI6" s="2">
        <v>28</v>
      </c>
      <c r="BJ6" s="2">
        <v>29</v>
      </c>
    </row>
    <row r="7" spans="1:62" x14ac:dyDescent="0.45"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181</v>
      </c>
      <c r="I7" t="s">
        <v>182</v>
      </c>
      <c r="J7" t="s">
        <v>183</v>
      </c>
      <c r="K7" t="s">
        <v>184</v>
      </c>
      <c r="L7" t="s">
        <v>185</v>
      </c>
      <c r="M7" t="s">
        <v>186</v>
      </c>
      <c r="N7" t="s">
        <v>187</v>
      </c>
      <c r="O7" t="s">
        <v>188</v>
      </c>
      <c r="P7" t="s">
        <v>189</v>
      </c>
      <c r="Q7" t="s">
        <v>190</v>
      </c>
      <c r="R7" t="s">
        <v>191</v>
      </c>
      <c r="S7" t="s">
        <v>192</v>
      </c>
      <c r="T7" t="s">
        <v>193</v>
      </c>
      <c r="U7" t="s">
        <v>194</v>
      </c>
      <c r="V7" t="s">
        <v>195</v>
      </c>
      <c r="W7" t="s">
        <v>196</v>
      </c>
      <c r="X7" t="s">
        <v>197</v>
      </c>
      <c r="Y7" t="s">
        <v>198</v>
      </c>
      <c r="Z7" t="s">
        <v>199</v>
      </c>
      <c r="AA7" t="s">
        <v>200</v>
      </c>
      <c r="AB7" t="s">
        <v>201</v>
      </c>
      <c r="AC7" t="s">
        <v>202</v>
      </c>
      <c r="AD7" t="s">
        <v>203</v>
      </c>
      <c r="AE7" t="s">
        <v>204</v>
      </c>
      <c r="AH7" s="2" t="s">
        <v>176</v>
      </c>
      <c r="AI7" s="2" t="s">
        <v>177</v>
      </c>
      <c r="AJ7" s="2" t="s">
        <v>178</v>
      </c>
      <c r="AK7" s="2" t="s">
        <v>179</v>
      </c>
      <c r="AL7" s="2" t="s">
        <v>180</v>
      </c>
      <c r="AM7" s="2" t="s">
        <v>181</v>
      </c>
      <c r="AN7" s="2" t="s">
        <v>182</v>
      </c>
      <c r="AO7" s="2" t="s">
        <v>183</v>
      </c>
      <c r="AP7" s="2" t="s">
        <v>184</v>
      </c>
      <c r="AQ7" s="2" t="s">
        <v>185</v>
      </c>
      <c r="AR7" s="2" t="s">
        <v>186</v>
      </c>
      <c r="AS7" s="2" t="s">
        <v>187</v>
      </c>
      <c r="AT7" s="2" t="s">
        <v>188</v>
      </c>
      <c r="AU7" s="2" t="s">
        <v>189</v>
      </c>
      <c r="AV7" s="2" t="s">
        <v>190</v>
      </c>
      <c r="AW7" s="2" t="s">
        <v>191</v>
      </c>
      <c r="AX7" s="2" t="s">
        <v>192</v>
      </c>
      <c r="AY7" s="2" t="s">
        <v>193</v>
      </c>
      <c r="AZ7" s="2" t="s">
        <v>194</v>
      </c>
      <c r="BA7" s="2" t="s">
        <v>195</v>
      </c>
      <c r="BB7" s="2" t="s">
        <v>196</v>
      </c>
      <c r="BC7" s="2" t="s">
        <v>197</v>
      </c>
      <c r="BD7" s="2" t="s">
        <v>198</v>
      </c>
      <c r="BE7" s="2" t="s">
        <v>199</v>
      </c>
      <c r="BF7" s="2" t="s">
        <v>200</v>
      </c>
      <c r="BG7" s="2" t="s">
        <v>201</v>
      </c>
      <c r="BH7" s="2" t="s">
        <v>202</v>
      </c>
      <c r="BI7" s="2" t="s">
        <v>203</v>
      </c>
      <c r="BJ7" s="2" t="s">
        <v>204</v>
      </c>
    </row>
    <row r="8" spans="1:62" x14ac:dyDescent="0.45">
      <c r="A8">
        <v>1</v>
      </c>
      <c r="B8" t="s">
        <v>176</v>
      </c>
      <c r="C8">
        <v>1518271</v>
      </c>
      <c r="D8">
        <v>828</v>
      </c>
      <c r="E8">
        <v>6442481</v>
      </c>
      <c r="F8">
        <v>26209</v>
      </c>
      <c r="G8">
        <v>6113</v>
      </c>
      <c r="H8">
        <v>59146</v>
      </c>
      <c r="I8">
        <v>1070</v>
      </c>
      <c r="J8">
        <v>2064</v>
      </c>
      <c r="K8">
        <v>2935</v>
      </c>
      <c r="L8">
        <v>3126</v>
      </c>
      <c r="M8">
        <v>3901</v>
      </c>
      <c r="N8">
        <v>2545</v>
      </c>
      <c r="O8">
        <v>2138</v>
      </c>
      <c r="P8">
        <v>2598</v>
      </c>
      <c r="Q8">
        <v>3187</v>
      </c>
      <c r="R8">
        <v>646265</v>
      </c>
      <c r="S8">
        <v>4537</v>
      </c>
      <c r="T8">
        <v>79801</v>
      </c>
      <c r="U8">
        <v>372172</v>
      </c>
      <c r="V8">
        <v>7282</v>
      </c>
      <c r="W8">
        <v>1121499</v>
      </c>
      <c r="X8">
        <v>15845</v>
      </c>
      <c r="Y8">
        <v>10034</v>
      </c>
      <c r="Z8">
        <v>713</v>
      </c>
      <c r="AA8">
        <v>87552</v>
      </c>
      <c r="AB8">
        <v>5256</v>
      </c>
      <c r="AC8">
        <v>55934</v>
      </c>
      <c r="AD8">
        <v>227018</v>
      </c>
      <c r="AE8">
        <v>87475</v>
      </c>
      <c r="AG8" t="s">
        <v>206</v>
      </c>
      <c r="AH8" s="2">
        <f>IF($B8=AH$7,0,C8/SUM(C$8:C$36))</f>
        <v>0</v>
      </c>
      <c r="AI8" s="2">
        <f t="shared" ref="AI8:AI36" si="0">IF($B8=AI$7,0,D8/SUM(D$8:D$36))</f>
        <v>1.463029354235099E-3</v>
      </c>
      <c r="AJ8" s="2">
        <f t="shared" ref="AJ8:AJ36" si="1">IF($B8=AJ$7,0,E8/SUM(E$8:E$36))</f>
        <v>0.31025907588128648</v>
      </c>
      <c r="AK8" s="2">
        <f t="shared" ref="AK8:AK36" si="2">IF($B8=AK$7,0,F8/SUM(F$8:F$36))</f>
        <v>8.6288267804753901E-3</v>
      </c>
      <c r="AL8" s="2">
        <f t="shared" ref="AL8:AL36" si="3">IF($B8=AL$7,0,G8/SUM(G$8:G$36))</f>
        <v>1.0967245378883971E-3</v>
      </c>
      <c r="AM8" s="2">
        <f t="shared" ref="AM8:AM36" si="4">IF($B8=AM$7,0,H8/SUM(H$8:H$36))</f>
        <v>3.0835041235728901E-3</v>
      </c>
      <c r="AN8" s="2">
        <f t="shared" ref="AN8:AN36" si="5">IF($B8=AN$7,0,I8/SUM(I$8:I$36))</f>
        <v>7.2612445121617708E-5</v>
      </c>
      <c r="AO8" s="2">
        <f t="shared" ref="AO8:AO36" si="6">IF($B8=AO$7,0,J8/SUM(J$8:J$36))</f>
        <v>5.2690132496281824E-4</v>
      </c>
      <c r="AP8" s="2">
        <f t="shared" ref="AP8:AP36" si="7">IF($B8=AP$7,0,K8/SUM(K$8:K$36))</f>
        <v>1.0397243054987033E-4</v>
      </c>
      <c r="AQ8" s="2">
        <f t="shared" ref="AQ8:AQ36" si="8">IF($B8=AQ$7,0,L8/SUM(L$8:L$36))</f>
        <v>4.3792307347469405E-4</v>
      </c>
      <c r="AR8" s="2">
        <f t="shared" ref="AR8:AR36" si="9">IF($B8=AR$7,0,M8/SUM(M$8:M$36))</f>
        <v>1.8160498397444254E-4</v>
      </c>
      <c r="AS8" s="2">
        <f t="shared" ref="AS8:AS36" si="10">IF($B8=AS$7,0,N8/SUM(N$8:N$36))</f>
        <v>2.2335237255070427E-4</v>
      </c>
      <c r="AT8" s="2">
        <f t="shared" ref="AT8:AT36" si="11">IF($B8=AT$7,0,O8/SUM(O$8:O$36))</f>
        <v>2.206275626154541E-4</v>
      </c>
      <c r="AU8" s="2">
        <f t="shared" ref="AU8:AU36" si="12">IF($B8=AU$7,0,P8/SUM(P$8:P$36))</f>
        <v>3.8870679583063338E-4</v>
      </c>
      <c r="AV8" s="2">
        <f t="shared" ref="AV8:AV36" si="13">IF($B8=AV$7,0,Q8/SUM(Q$8:Q$36))</f>
        <v>8.0766410641115247E-5</v>
      </c>
      <c r="AW8" s="2">
        <f t="shared" ref="AW8:AW36" si="14">IF($B8=AW$7,0,R8/SUM(R$8:R$36))</f>
        <v>3.4938268688269158E-2</v>
      </c>
      <c r="AX8" s="2">
        <f t="shared" ref="AX8:AX36" si="15">IF($B8=AX$7,0,S8/SUM(S$8:S$36))</f>
        <v>2.7936116990571482E-4</v>
      </c>
      <c r="AY8" s="2">
        <f t="shared" ref="AY8:AY36" si="16">IF($B8=AY$7,0,T8/SUM(T$8:T$36))</f>
        <v>2.3613041194949311E-3</v>
      </c>
      <c r="AZ8" s="2">
        <f t="shared" ref="AZ8:AZ36" si="17">IF($B8=AZ$7,0,U8/SUM(U$8:U$36))</f>
        <v>1.0284467329520333E-2</v>
      </c>
      <c r="BA8" s="2">
        <f t="shared" ref="BA8:BA36" si="18">IF($B8=BA$7,0,V8/SUM(V$8:V$36))</f>
        <v>4.0513408703183701E-4</v>
      </c>
      <c r="BB8" s="2">
        <f t="shared" ref="BB8:BB36" si="19">IF($B8=BB$7,0,W8/SUM(W$8:W$36))</f>
        <v>6.3753508648911592E-2</v>
      </c>
      <c r="BC8" s="2">
        <f t="shared" ref="BC8:BC36" si="20">IF($B8=BC$7,0,X8/SUM(X$8:X$36))</f>
        <v>7.4546804125108219E-4</v>
      </c>
      <c r="BD8" s="2">
        <f t="shared" ref="BD8:BD36" si="21">IF($B8=BD$7,0,Y8/SUM(Y$8:Y$36))</f>
        <v>7.247841358231313E-4</v>
      </c>
      <c r="BE8" s="2">
        <f t="shared" ref="BE8:BE36" si="22">IF($B8=BE$7,0,Z8/SUM(Z$8:Z$36))</f>
        <v>5.3986628579718564E-5</v>
      </c>
      <c r="BF8" s="2">
        <f t="shared" ref="BF8:BF36" si="23">IF($B8=BF$7,0,AA8/SUM(AA$8:AA$36))</f>
        <v>3.3658500466748737E-3</v>
      </c>
      <c r="BG8" s="2">
        <f t="shared" ref="BG8:BG36" si="24">IF($B8=BG$7,0,AB8/SUM(AB$8:AB$36))</f>
        <v>4.6124550502828682E-4</v>
      </c>
      <c r="BH8" s="2">
        <f t="shared" ref="BH8:BH36" si="25">IF($B8=BH$7,0,AC8/SUM(AC$8:AC$36))</f>
        <v>1.6089632953630192E-2</v>
      </c>
      <c r="BI8" s="2">
        <f t="shared" ref="BI8:BI36" si="26">IF($B8=BI$7,0,AD8/SUM(AD$8:AD$36))</f>
        <v>1.1058497835336727E-2</v>
      </c>
      <c r="BJ8" s="2">
        <f t="shared" ref="BJ8:BJ36" si="27">IF($B8=BJ$7,0,AE8/SUM(AE$8:AE$36))</f>
        <v>4.1602877173658181E-3</v>
      </c>
    </row>
    <row r="9" spans="1:62" x14ac:dyDescent="0.45">
      <c r="A9">
        <v>2</v>
      </c>
      <c r="B9" t="s">
        <v>177</v>
      </c>
      <c r="C9">
        <v>502</v>
      </c>
      <c r="D9">
        <v>2994</v>
      </c>
      <c r="E9">
        <v>894</v>
      </c>
      <c r="F9">
        <v>9299</v>
      </c>
      <c r="G9">
        <v>69508</v>
      </c>
      <c r="H9">
        <v>215493</v>
      </c>
      <c r="I9">
        <v>12362994</v>
      </c>
      <c r="J9">
        <v>517104</v>
      </c>
      <c r="K9">
        <v>2587260</v>
      </c>
      <c r="L9">
        <v>4066</v>
      </c>
      <c r="M9">
        <v>7198</v>
      </c>
      <c r="N9">
        <v>5846</v>
      </c>
      <c r="O9">
        <v>20637</v>
      </c>
      <c r="P9">
        <v>8707</v>
      </c>
      <c r="Q9">
        <v>9341</v>
      </c>
      <c r="R9">
        <v>14730</v>
      </c>
      <c r="S9">
        <v>4390377</v>
      </c>
      <c r="T9">
        <v>467449</v>
      </c>
      <c r="U9">
        <v>2677</v>
      </c>
      <c r="V9">
        <v>515</v>
      </c>
      <c r="W9">
        <v>-663</v>
      </c>
      <c r="X9">
        <v>2</v>
      </c>
      <c r="Y9">
        <v>0</v>
      </c>
      <c r="Z9">
        <v>0</v>
      </c>
      <c r="AA9">
        <v>126749</v>
      </c>
      <c r="AB9">
        <v>439</v>
      </c>
      <c r="AC9">
        <v>6</v>
      </c>
      <c r="AD9">
        <v>548</v>
      </c>
      <c r="AE9">
        <v>-645</v>
      </c>
      <c r="AG9" t="s">
        <v>206</v>
      </c>
      <c r="AH9" s="2">
        <f t="shared" ref="AH9:AH36" si="28">IF($B9=AH$7,0,C9/SUM(C$8:C$36))</f>
        <v>8.1991578713548865E-5</v>
      </c>
      <c r="AI9" s="2">
        <f t="shared" si="0"/>
        <v>0</v>
      </c>
      <c r="AJ9" s="2">
        <f t="shared" si="1"/>
        <v>4.3053540062884173E-5</v>
      </c>
      <c r="AK9" s="2">
        <f t="shared" si="2"/>
        <v>3.0615231497440063E-3</v>
      </c>
      <c r="AL9" s="2">
        <f t="shared" si="3"/>
        <v>1.2470330309103011E-2</v>
      </c>
      <c r="AM9" s="2">
        <f t="shared" si="4"/>
        <v>1.1234463093042518E-2</v>
      </c>
      <c r="AN9" s="2">
        <f t="shared" si="5"/>
        <v>0.83897871342419528</v>
      </c>
      <c r="AO9" s="2">
        <f t="shared" si="6"/>
        <v>0.13200716218196373</v>
      </c>
      <c r="AP9" s="2">
        <f t="shared" si="7"/>
        <v>9.1653734468298984E-2</v>
      </c>
      <c r="AQ9" s="2">
        <f t="shared" si="8"/>
        <v>5.6960819473707801E-4</v>
      </c>
      <c r="AR9" s="2">
        <f t="shared" si="9"/>
        <v>3.3509168793848686E-4</v>
      </c>
      <c r="AS9" s="2">
        <f t="shared" si="10"/>
        <v>5.1305224751725632E-4</v>
      </c>
      <c r="AT9" s="2">
        <f t="shared" si="11"/>
        <v>2.1296029044411257E-3</v>
      </c>
      <c r="AU9" s="2">
        <f t="shared" si="12"/>
        <v>1.3027213515386161E-3</v>
      </c>
      <c r="AV9" s="2">
        <f t="shared" si="13"/>
        <v>2.3672389137077427E-4</v>
      </c>
      <c r="AW9" s="2">
        <f t="shared" si="14"/>
        <v>7.963307587107529E-4</v>
      </c>
      <c r="AX9" s="2">
        <f t="shared" si="15"/>
        <v>0.27033300750432943</v>
      </c>
      <c r="AY9" s="2">
        <f t="shared" si="16"/>
        <v>1.3831772150145813E-2</v>
      </c>
      <c r="AZ9" s="2">
        <f t="shared" si="17"/>
        <v>7.397525617490282E-5</v>
      </c>
      <c r="BA9" s="2">
        <f t="shared" si="18"/>
        <v>2.8652026204531183E-5</v>
      </c>
      <c r="BB9" s="2">
        <f t="shared" si="19"/>
        <v>-3.7689357042875996E-5</v>
      </c>
      <c r="BC9" s="2">
        <f t="shared" si="20"/>
        <v>9.409505096258532E-8</v>
      </c>
      <c r="BD9" s="2">
        <f t="shared" si="21"/>
        <v>0</v>
      </c>
      <c r="BE9" s="2">
        <f t="shared" si="22"/>
        <v>0</v>
      </c>
      <c r="BF9" s="2">
        <f t="shared" si="23"/>
        <v>4.8727399438732817E-3</v>
      </c>
      <c r="BG9" s="2">
        <f t="shared" si="24"/>
        <v>3.8524881413131263E-5</v>
      </c>
      <c r="BH9" s="2">
        <f t="shared" si="25"/>
        <v>1.7259233690024162E-6</v>
      </c>
      <c r="BI9" s="2">
        <f t="shared" si="26"/>
        <v>2.6694168804960518E-5</v>
      </c>
      <c r="BJ9" s="2">
        <f t="shared" si="27"/>
        <v>-3.0676028324675087E-5</v>
      </c>
    </row>
    <row r="10" spans="1:62" x14ac:dyDescent="0.45">
      <c r="A10">
        <v>3</v>
      </c>
      <c r="B10" t="s">
        <v>178</v>
      </c>
      <c r="C10">
        <v>1160181</v>
      </c>
      <c r="D10">
        <v>2661</v>
      </c>
      <c r="E10">
        <v>4741095</v>
      </c>
      <c r="F10">
        <v>15612</v>
      </c>
      <c r="G10">
        <v>28956</v>
      </c>
      <c r="H10">
        <v>165547</v>
      </c>
      <c r="I10">
        <v>4542</v>
      </c>
      <c r="J10">
        <v>7592</v>
      </c>
      <c r="K10">
        <v>17124</v>
      </c>
      <c r="L10">
        <v>15183</v>
      </c>
      <c r="M10">
        <v>32673</v>
      </c>
      <c r="N10">
        <v>16708</v>
      </c>
      <c r="O10">
        <v>17383</v>
      </c>
      <c r="P10">
        <v>12972</v>
      </c>
      <c r="Q10">
        <v>18448</v>
      </c>
      <c r="R10">
        <v>57808</v>
      </c>
      <c r="S10">
        <v>34096</v>
      </c>
      <c r="T10">
        <v>56596</v>
      </c>
      <c r="U10">
        <v>314960</v>
      </c>
      <c r="V10">
        <v>52313</v>
      </c>
      <c r="W10">
        <v>6173077</v>
      </c>
      <c r="X10">
        <v>120010</v>
      </c>
      <c r="Y10">
        <v>69025</v>
      </c>
      <c r="Z10">
        <v>8155</v>
      </c>
      <c r="AA10">
        <v>137553</v>
      </c>
      <c r="AB10">
        <v>38576</v>
      </c>
      <c r="AC10">
        <v>217541</v>
      </c>
      <c r="AD10">
        <v>685790</v>
      </c>
      <c r="AE10">
        <v>130435</v>
      </c>
      <c r="AG10" t="s">
        <v>206</v>
      </c>
      <c r="AH10" s="2">
        <f t="shared" si="28"/>
        <v>0.18949217486745784</v>
      </c>
      <c r="AI10" s="2">
        <f t="shared" si="0"/>
        <v>4.7018370913280176E-3</v>
      </c>
      <c r="AJ10" s="2">
        <f t="shared" si="1"/>
        <v>0</v>
      </c>
      <c r="AK10" s="2">
        <f t="shared" si="2"/>
        <v>5.1399612231211337E-3</v>
      </c>
      <c r="AL10" s="2">
        <f t="shared" si="3"/>
        <v>5.1949543136097544E-3</v>
      </c>
      <c r="AM10" s="2">
        <f t="shared" si="4"/>
        <v>8.630589678847618E-3</v>
      </c>
      <c r="AN10" s="2">
        <f t="shared" si="5"/>
        <v>3.0822965022653048E-4</v>
      </c>
      <c r="AO10" s="2">
        <f t="shared" si="6"/>
        <v>1.9380982844562577E-3</v>
      </c>
      <c r="AP10" s="2">
        <f t="shared" si="7"/>
        <v>6.0661802410084487E-4</v>
      </c>
      <c r="AQ10" s="2">
        <f t="shared" si="8"/>
        <v>2.1269948894965707E-3</v>
      </c>
      <c r="AR10" s="2">
        <f t="shared" si="9"/>
        <v>1.5210406668538735E-3</v>
      </c>
      <c r="AS10" s="2">
        <f t="shared" si="10"/>
        <v>1.4663149078888672E-3</v>
      </c>
      <c r="AT10" s="2">
        <f t="shared" si="11"/>
        <v>1.7938114691040405E-3</v>
      </c>
      <c r="AU10" s="2">
        <f t="shared" si="12"/>
        <v>1.9408408604753564E-3</v>
      </c>
      <c r="AV10" s="2">
        <f t="shared" si="13"/>
        <v>4.67517647790177E-4</v>
      </c>
      <c r="AW10" s="2">
        <f t="shared" si="14"/>
        <v>3.1252062796708218E-3</v>
      </c>
      <c r="AX10" s="2">
        <f t="shared" si="15"/>
        <v>2.0994265922647682E-3</v>
      </c>
      <c r="AY10" s="2">
        <f t="shared" si="16"/>
        <v>1.6746703418119462E-3</v>
      </c>
      <c r="AZ10" s="2">
        <f t="shared" si="17"/>
        <v>8.7034914773430668E-3</v>
      </c>
      <c r="BA10" s="2">
        <f t="shared" si="18"/>
        <v>2.9104338773546404E-3</v>
      </c>
      <c r="BB10" s="2">
        <f t="shared" si="19"/>
        <v>0.35091900920990315</v>
      </c>
      <c r="BC10" s="2">
        <f t="shared" si="20"/>
        <v>5.6461735330099322E-3</v>
      </c>
      <c r="BD10" s="2">
        <f t="shared" si="21"/>
        <v>4.985870537691014E-3</v>
      </c>
      <c r="BE10" s="2">
        <f t="shared" si="22"/>
        <v>6.1747679672875865E-4</v>
      </c>
      <c r="BF10" s="2">
        <f t="shared" si="23"/>
        <v>5.2880890381746719E-3</v>
      </c>
      <c r="BG10" s="2">
        <f t="shared" si="24"/>
        <v>3.3852752286855389E-3</v>
      </c>
      <c r="BH10" s="2">
        <f t="shared" si="25"/>
        <v>6.257651593602577E-2</v>
      </c>
      <c r="BI10" s="2">
        <f t="shared" si="26"/>
        <v>3.3406193475828239E-2</v>
      </c>
      <c r="BJ10" s="2">
        <f t="shared" si="27"/>
        <v>6.2034538829906895E-3</v>
      </c>
    </row>
    <row r="11" spans="1:62" x14ac:dyDescent="0.45">
      <c r="A11">
        <v>4</v>
      </c>
      <c r="B11" t="s">
        <v>179</v>
      </c>
      <c r="C11">
        <v>64109</v>
      </c>
      <c r="D11">
        <v>4643</v>
      </c>
      <c r="E11">
        <v>64534</v>
      </c>
      <c r="F11">
        <v>1465509</v>
      </c>
      <c r="G11">
        <v>68446</v>
      </c>
      <c r="H11">
        <v>26155</v>
      </c>
      <c r="I11">
        <v>4291</v>
      </c>
      <c r="J11">
        <v>40194</v>
      </c>
      <c r="K11">
        <v>28087</v>
      </c>
      <c r="L11">
        <v>19688</v>
      </c>
      <c r="M11">
        <v>53632</v>
      </c>
      <c r="N11">
        <v>63559</v>
      </c>
      <c r="O11">
        <v>44491</v>
      </c>
      <c r="P11">
        <v>19358</v>
      </c>
      <c r="Q11">
        <v>96861</v>
      </c>
      <c r="R11">
        <v>197658</v>
      </c>
      <c r="S11">
        <v>25930</v>
      </c>
      <c r="T11">
        <v>196479</v>
      </c>
      <c r="U11">
        <v>443754</v>
      </c>
      <c r="V11">
        <v>105140</v>
      </c>
      <c r="W11">
        <v>72487</v>
      </c>
      <c r="X11">
        <v>71740</v>
      </c>
      <c r="Y11">
        <v>88150</v>
      </c>
      <c r="Z11">
        <v>3744</v>
      </c>
      <c r="AA11">
        <v>196606</v>
      </c>
      <c r="AB11">
        <v>101026</v>
      </c>
      <c r="AC11">
        <v>1819</v>
      </c>
      <c r="AD11">
        <v>180679</v>
      </c>
      <c r="AE11">
        <v>286673</v>
      </c>
      <c r="AG11" t="s">
        <v>206</v>
      </c>
      <c r="AH11" s="2">
        <f t="shared" si="28"/>
        <v>1.0470912589137259E-2</v>
      </c>
      <c r="AI11" s="2">
        <f t="shared" si="0"/>
        <v>8.2039194344366712E-3</v>
      </c>
      <c r="AJ11" s="2">
        <f t="shared" si="1"/>
        <v>3.1078491660158471E-3</v>
      </c>
      <c r="AK11" s="2">
        <f t="shared" si="2"/>
        <v>0</v>
      </c>
      <c r="AL11" s="2">
        <f t="shared" si="3"/>
        <v>1.2279798416540035E-2</v>
      </c>
      <c r="AM11" s="2">
        <f t="shared" si="4"/>
        <v>1.3635588264979701E-3</v>
      </c>
      <c r="AN11" s="2">
        <f t="shared" si="5"/>
        <v>2.9119626356716036E-4</v>
      </c>
      <c r="AO11" s="2">
        <f t="shared" si="6"/>
        <v>1.0260790627691627E-2</v>
      </c>
      <c r="AP11" s="2">
        <f t="shared" si="7"/>
        <v>9.9498250659427862E-4</v>
      </c>
      <c r="AQ11" s="2">
        <f t="shared" si="8"/>
        <v>2.7581028376742725E-3</v>
      </c>
      <c r="AR11" s="2">
        <f t="shared" si="9"/>
        <v>2.4967542939034353E-3</v>
      </c>
      <c r="AS11" s="2">
        <f t="shared" si="10"/>
        <v>5.5780170714932074E-3</v>
      </c>
      <c r="AT11" s="2">
        <f t="shared" si="11"/>
        <v>4.5911790871488159E-3</v>
      </c>
      <c r="AU11" s="2">
        <f t="shared" si="12"/>
        <v>2.8962995202807544E-3</v>
      </c>
      <c r="AV11" s="2">
        <f t="shared" si="13"/>
        <v>2.4546957330119435E-3</v>
      </c>
      <c r="AW11" s="2">
        <f t="shared" si="14"/>
        <v>1.0685753231856755E-2</v>
      </c>
      <c r="AX11" s="2">
        <f t="shared" si="15"/>
        <v>1.5966134308254762E-3</v>
      </c>
      <c r="AY11" s="2">
        <f t="shared" si="16"/>
        <v>5.8137952167797964E-3</v>
      </c>
      <c r="AZ11" s="2">
        <f t="shared" si="17"/>
        <v>1.2262538598669341E-2</v>
      </c>
      <c r="BA11" s="2">
        <f t="shared" si="18"/>
        <v>5.8494641459114725E-3</v>
      </c>
      <c r="BB11" s="2">
        <f t="shared" si="19"/>
        <v>4.1206461899954026E-3</v>
      </c>
      <c r="BC11" s="2">
        <f t="shared" si="20"/>
        <v>3.3751894780279352E-3</v>
      </c>
      <c r="BD11" s="2">
        <f t="shared" si="21"/>
        <v>6.3673232582030122E-3</v>
      </c>
      <c r="BE11" s="2">
        <f t="shared" si="22"/>
        <v>2.8348658822225286E-4</v>
      </c>
      <c r="BF11" s="2">
        <f t="shared" si="23"/>
        <v>7.5583232167918523E-3</v>
      </c>
      <c r="BG11" s="2">
        <f t="shared" si="24"/>
        <v>8.865637060690202E-3</v>
      </c>
      <c r="BH11" s="2">
        <f t="shared" si="25"/>
        <v>5.2324243470256587E-4</v>
      </c>
      <c r="BI11" s="2">
        <f t="shared" si="26"/>
        <v>8.8012330757508417E-3</v>
      </c>
      <c r="BJ11" s="2">
        <f t="shared" si="27"/>
        <v>1.3634091578169891E-2</v>
      </c>
    </row>
    <row r="12" spans="1:62" x14ac:dyDescent="0.45">
      <c r="A12">
        <v>5</v>
      </c>
      <c r="B12" t="s">
        <v>180</v>
      </c>
      <c r="C12">
        <v>168976</v>
      </c>
      <c r="D12">
        <v>849</v>
      </c>
      <c r="E12">
        <v>520324</v>
      </c>
      <c r="F12">
        <v>33079</v>
      </c>
      <c r="G12">
        <v>2371369</v>
      </c>
      <c r="H12">
        <v>324158</v>
      </c>
      <c r="I12">
        <v>1856</v>
      </c>
      <c r="J12">
        <v>114329</v>
      </c>
      <c r="K12">
        <v>22577</v>
      </c>
      <c r="L12">
        <v>41374</v>
      </c>
      <c r="M12">
        <v>67453</v>
      </c>
      <c r="N12">
        <v>101036</v>
      </c>
      <c r="O12">
        <v>94365</v>
      </c>
      <c r="P12">
        <v>37234</v>
      </c>
      <c r="Q12">
        <v>33195</v>
      </c>
      <c r="R12">
        <v>981355</v>
      </c>
      <c r="S12">
        <v>26552</v>
      </c>
      <c r="T12">
        <v>223540</v>
      </c>
      <c r="U12">
        <v>789043</v>
      </c>
      <c r="V12">
        <v>220121</v>
      </c>
      <c r="W12">
        <v>86820</v>
      </c>
      <c r="X12">
        <v>775937</v>
      </c>
      <c r="Y12">
        <v>154048</v>
      </c>
      <c r="Z12">
        <v>16733</v>
      </c>
      <c r="AA12">
        <v>298414</v>
      </c>
      <c r="AB12">
        <v>43221</v>
      </c>
      <c r="AC12">
        <v>39048</v>
      </c>
      <c r="AD12">
        <v>200535</v>
      </c>
      <c r="AE12">
        <v>114306</v>
      </c>
      <c r="AG12" t="s">
        <v>206</v>
      </c>
      <c r="AH12" s="2">
        <f t="shared" si="28"/>
        <v>2.7598822718527156E-2</v>
      </c>
      <c r="AI12" s="2">
        <f t="shared" si="0"/>
        <v>1.500135171190337E-3</v>
      </c>
      <c r="AJ12" s="2">
        <f t="shared" si="1"/>
        <v>2.5057930849754079E-2</v>
      </c>
      <c r="AK12" s="2">
        <f t="shared" si="2"/>
        <v>1.0890646765284652E-2</v>
      </c>
      <c r="AL12" s="2">
        <f t="shared" si="3"/>
        <v>0</v>
      </c>
      <c r="AM12" s="2">
        <f t="shared" si="4"/>
        <v>1.689957950984244E-2</v>
      </c>
      <c r="AN12" s="2">
        <f t="shared" si="5"/>
        <v>1.2595205434179669E-4</v>
      </c>
      <c r="AO12" s="2">
        <f t="shared" si="6"/>
        <v>2.9186095727555254E-2</v>
      </c>
      <c r="AP12" s="2">
        <f t="shared" si="7"/>
        <v>7.9979065230815073E-4</v>
      </c>
      <c r="AQ12" s="2">
        <f t="shared" si="8"/>
        <v>5.7961066033083786E-3</v>
      </c>
      <c r="AR12" s="2">
        <f t="shared" si="9"/>
        <v>3.1401694396380598E-3</v>
      </c>
      <c r="AS12" s="2">
        <f t="shared" si="10"/>
        <v>8.8670453096396686E-3</v>
      </c>
      <c r="AT12" s="2">
        <f t="shared" si="11"/>
        <v>9.7378484313411263E-3</v>
      </c>
      <c r="AU12" s="2">
        <f t="shared" si="12"/>
        <v>5.5708656027551205E-3</v>
      </c>
      <c r="AV12" s="2">
        <f t="shared" si="13"/>
        <v>8.4124286201186723E-4</v>
      </c>
      <c r="AW12" s="2">
        <f t="shared" si="14"/>
        <v>5.3053847366910455E-2</v>
      </c>
      <c r="AX12" s="2">
        <f t="shared" si="15"/>
        <v>1.6349124494900904E-3</v>
      </c>
      <c r="AY12" s="2">
        <f t="shared" si="16"/>
        <v>6.614527673486509E-3</v>
      </c>
      <c r="AZ12" s="2">
        <f t="shared" si="17"/>
        <v>2.1804130765040661E-2</v>
      </c>
      <c r="BA12" s="2">
        <f t="shared" si="18"/>
        <v>1.2246432349840016E-2</v>
      </c>
      <c r="BB12" s="2">
        <f t="shared" si="19"/>
        <v>4.9354298317684673E-3</v>
      </c>
      <c r="BC12" s="2">
        <f t="shared" si="20"/>
        <v>3.6505915779377777E-2</v>
      </c>
      <c r="BD12" s="2">
        <f t="shared" si="21"/>
        <v>1.112732176153894E-2</v>
      </c>
      <c r="BE12" s="2">
        <f t="shared" si="22"/>
        <v>1.2669821262614738E-3</v>
      </c>
      <c r="BF12" s="2">
        <f t="shared" si="23"/>
        <v>1.1472231083566747E-2</v>
      </c>
      <c r="BG12" s="2">
        <f t="shared" si="24"/>
        <v>3.7929018213142284E-3</v>
      </c>
      <c r="BH12" s="2">
        <f t="shared" si="25"/>
        <v>1.1232309285467725E-2</v>
      </c>
      <c r="BI12" s="2">
        <f t="shared" si="26"/>
        <v>9.7684582870488264E-3</v>
      </c>
      <c r="BJ12" s="2">
        <f t="shared" si="27"/>
        <v>5.4363629359384649E-3</v>
      </c>
    </row>
    <row r="13" spans="1:62" x14ac:dyDescent="0.45">
      <c r="A13">
        <v>6</v>
      </c>
      <c r="B13" t="s">
        <v>181</v>
      </c>
      <c r="C13">
        <v>522067</v>
      </c>
      <c r="D13">
        <v>8244</v>
      </c>
      <c r="E13">
        <v>310187</v>
      </c>
      <c r="F13">
        <v>263500</v>
      </c>
      <c r="G13">
        <v>251048</v>
      </c>
      <c r="H13">
        <v>8774545</v>
      </c>
      <c r="I13">
        <v>213689</v>
      </c>
      <c r="J13">
        <v>188533</v>
      </c>
      <c r="K13">
        <v>181380</v>
      </c>
      <c r="L13">
        <v>107647</v>
      </c>
      <c r="M13">
        <v>225695</v>
      </c>
      <c r="N13">
        <v>298661</v>
      </c>
      <c r="O13">
        <v>192887</v>
      </c>
      <c r="P13">
        <v>103452</v>
      </c>
      <c r="Q13">
        <v>523017</v>
      </c>
      <c r="R13">
        <v>3401596</v>
      </c>
      <c r="S13">
        <v>177392</v>
      </c>
      <c r="T13">
        <v>285966</v>
      </c>
      <c r="U13">
        <v>625483</v>
      </c>
      <c r="V13">
        <v>36956</v>
      </c>
      <c r="W13">
        <v>82887</v>
      </c>
      <c r="X13">
        <v>119187</v>
      </c>
      <c r="Y13">
        <v>22425</v>
      </c>
      <c r="Z13">
        <v>4109</v>
      </c>
      <c r="AA13">
        <v>911157</v>
      </c>
      <c r="AB13">
        <v>33438</v>
      </c>
      <c r="AC13">
        <v>10763</v>
      </c>
      <c r="AD13">
        <v>6223799</v>
      </c>
      <c r="AE13">
        <v>428866</v>
      </c>
      <c r="AG13" t="s">
        <v>206</v>
      </c>
      <c r="AH13" s="2">
        <f t="shared" si="28"/>
        <v>8.5269118574195849E-2</v>
      </c>
      <c r="AI13" s="2">
        <f t="shared" si="0"/>
        <v>1.4566683570427725E-2</v>
      </c>
      <c r="AJ13" s="2">
        <f t="shared" si="1"/>
        <v>1.493808549383205E-2</v>
      </c>
      <c r="AK13" s="2">
        <f t="shared" si="2"/>
        <v>8.6752484133513885E-2</v>
      </c>
      <c r="AL13" s="2">
        <f t="shared" si="3"/>
        <v>4.5040160606544463E-2</v>
      </c>
      <c r="AM13" s="2">
        <f t="shared" si="4"/>
        <v>0</v>
      </c>
      <c r="AN13" s="2">
        <f t="shared" si="5"/>
        <v>1.45013839117695E-2</v>
      </c>
      <c r="AO13" s="2">
        <f t="shared" si="6"/>
        <v>4.8129015261247583E-2</v>
      </c>
      <c r="AP13" s="2">
        <f t="shared" si="7"/>
        <v>6.4253899329252068E-3</v>
      </c>
      <c r="AQ13" s="2">
        <f t="shared" si="8"/>
        <v>1.5080327923970054E-2</v>
      </c>
      <c r="AR13" s="2">
        <f t="shared" si="9"/>
        <v>1.0506879481700027E-2</v>
      </c>
      <c r="AS13" s="2">
        <f t="shared" si="10"/>
        <v>2.6210861665369702E-2</v>
      </c>
      <c r="AT13" s="2">
        <f t="shared" si="11"/>
        <v>1.9904671969226892E-2</v>
      </c>
      <c r="AU13" s="2">
        <f t="shared" si="12"/>
        <v>1.5478250747602264E-2</v>
      </c>
      <c r="AV13" s="2">
        <f t="shared" si="13"/>
        <v>1.3254535862655844E-2</v>
      </c>
      <c r="AW13" s="2">
        <f t="shared" si="14"/>
        <v>0.18389650532976662</v>
      </c>
      <c r="AX13" s="2">
        <f t="shared" si="15"/>
        <v>1.0922732345583991E-2</v>
      </c>
      <c r="AY13" s="2">
        <f t="shared" si="16"/>
        <v>8.4617071695277934E-3</v>
      </c>
      <c r="AZ13" s="2">
        <f t="shared" si="17"/>
        <v>1.7284372490865424E-2</v>
      </c>
      <c r="BA13" s="2">
        <f t="shared" si="18"/>
        <v>2.0560471464362222E-3</v>
      </c>
      <c r="BB13" s="2">
        <f t="shared" si="19"/>
        <v>4.7118517906679673E-3</v>
      </c>
      <c r="BC13" s="2">
        <f t="shared" si="20"/>
        <v>5.6074534195388282E-3</v>
      </c>
      <c r="BD13" s="2">
        <f t="shared" si="21"/>
        <v>1.6198210330709308E-3</v>
      </c>
      <c r="BE13" s="2">
        <f t="shared" si="22"/>
        <v>3.1112350187105693E-4</v>
      </c>
      <c r="BF13" s="2">
        <f t="shared" si="23"/>
        <v>3.5028529684965941E-2</v>
      </c>
      <c r="BG13" s="2">
        <f t="shared" si="24"/>
        <v>2.9343849309619208E-3</v>
      </c>
      <c r="BH13" s="2">
        <f t="shared" si="25"/>
        <v>3.0960188700955012E-3</v>
      </c>
      <c r="BI13" s="2">
        <f t="shared" si="26"/>
        <v>0.30317361517179647</v>
      </c>
      <c r="BJ13" s="2">
        <f t="shared" si="27"/>
        <v>2.0396752811612566E-2</v>
      </c>
    </row>
    <row r="14" spans="1:62" x14ac:dyDescent="0.45">
      <c r="A14">
        <v>7</v>
      </c>
      <c r="B14" t="s">
        <v>182</v>
      </c>
      <c r="C14">
        <v>429801</v>
      </c>
      <c r="D14">
        <v>113657</v>
      </c>
      <c r="E14">
        <v>249066</v>
      </c>
      <c r="F14">
        <v>73516</v>
      </c>
      <c r="G14">
        <v>73064</v>
      </c>
      <c r="H14">
        <v>2735384</v>
      </c>
      <c r="I14">
        <v>945064</v>
      </c>
      <c r="J14">
        <v>213318</v>
      </c>
      <c r="K14">
        <v>379214</v>
      </c>
      <c r="L14">
        <v>65898</v>
      </c>
      <c r="M14">
        <v>54620</v>
      </c>
      <c r="N14">
        <v>18184</v>
      </c>
      <c r="O14">
        <v>28803</v>
      </c>
      <c r="P14">
        <v>26031</v>
      </c>
      <c r="Q14">
        <v>53157</v>
      </c>
      <c r="R14">
        <v>119321</v>
      </c>
      <c r="S14">
        <v>1615732</v>
      </c>
      <c r="T14">
        <v>1523422</v>
      </c>
      <c r="U14">
        <v>1706441</v>
      </c>
      <c r="V14">
        <v>2650626</v>
      </c>
      <c r="W14">
        <v>204587</v>
      </c>
      <c r="X14">
        <v>132892</v>
      </c>
      <c r="Y14">
        <v>103902</v>
      </c>
      <c r="Z14">
        <v>83848</v>
      </c>
      <c r="AA14">
        <v>450026</v>
      </c>
      <c r="AB14">
        <v>498108</v>
      </c>
      <c r="AC14">
        <v>151627</v>
      </c>
      <c r="AD14">
        <v>306737</v>
      </c>
      <c r="AE14">
        <v>606340</v>
      </c>
      <c r="AG14" t="s">
        <v>206</v>
      </c>
      <c r="AH14" s="2">
        <f t="shared" si="28"/>
        <v>7.0199327734386488E-2</v>
      </c>
      <c r="AI14" s="2">
        <f t="shared" si="0"/>
        <v>0.20082551608007082</v>
      </c>
      <c r="AJ14" s="2">
        <f t="shared" si="1"/>
        <v>1.1994600681546208E-2</v>
      </c>
      <c r="AK14" s="2">
        <f t="shared" si="2"/>
        <v>2.4203778457530956E-2</v>
      </c>
      <c r="AL14" s="2">
        <f t="shared" si="3"/>
        <v>1.3108307154634033E-2</v>
      </c>
      <c r="AM14" s="2">
        <f t="shared" si="4"/>
        <v>0.1426058878631743</v>
      </c>
      <c r="AN14" s="2">
        <f t="shared" si="5"/>
        <v>0</v>
      </c>
      <c r="AO14" s="2">
        <f t="shared" si="6"/>
        <v>5.4456170948846153E-2</v>
      </c>
      <c r="AP14" s="2">
        <f t="shared" si="7"/>
        <v>1.3433663127270368E-2</v>
      </c>
      <c r="AQ14" s="2">
        <f t="shared" si="8"/>
        <v>9.2316873627112557E-3</v>
      </c>
      <c r="AR14" s="2">
        <f t="shared" si="9"/>
        <v>2.5427490963045502E-3</v>
      </c>
      <c r="AS14" s="2">
        <f t="shared" si="10"/>
        <v>1.5958505078436176E-3</v>
      </c>
      <c r="AT14" s="2">
        <f t="shared" si="11"/>
        <v>2.9722804892483275E-3</v>
      </c>
      <c r="AU14" s="2">
        <f t="shared" si="12"/>
        <v>3.8946984612267962E-3</v>
      </c>
      <c r="AV14" s="2">
        <f t="shared" si="13"/>
        <v>1.3471289897865591E-3</v>
      </c>
      <c r="AW14" s="2">
        <f t="shared" si="14"/>
        <v>6.4507116401986255E-3</v>
      </c>
      <c r="AX14" s="2">
        <f t="shared" si="15"/>
        <v>9.9487057918029628E-2</v>
      </c>
      <c r="AY14" s="2">
        <f t="shared" si="16"/>
        <v>4.5077914366100764E-2</v>
      </c>
      <c r="AZ14" s="2">
        <f t="shared" si="17"/>
        <v>4.7155177483136849E-2</v>
      </c>
      <c r="BA14" s="2">
        <f t="shared" si="18"/>
        <v>0.14746758370953722</v>
      </c>
      <c r="BB14" s="2">
        <f t="shared" si="19"/>
        <v>1.1630094252384419E-2</v>
      </c>
      <c r="BC14" s="2">
        <f t="shared" si="20"/>
        <v>6.2522397562599441E-3</v>
      </c>
      <c r="BD14" s="2">
        <f t="shared" si="21"/>
        <v>7.5051346701509852E-3</v>
      </c>
      <c r="BE14" s="2">
        <f t="shared" si="22"/>
        <v>6.3487669469175908E-3</v>
      </c>
      <c r="BF14" s="2">
        <f t="shared" si="23"/>
        <v>1.7300804471684333E-2</v>
      </c>
      <c r="BG14" s="2">
        <f t="shared" si="24"/>
        <v>4.3711962712829129E-2</v>
      </c>
      <c r="BH14" s="2">
        <f t="shared" si="25"/>
        <v>4.3616097111954896E-2</v>
      </c>
      <c r="BI14" s="2">
        <f t="shared" si="26"/>
        <v>1.4941768716655427E-2</v>
      </c>
      <c r="BJ14" s="2">
        <f t="shared" si="27"/>
        <v>2.8837369014548048E-2</v>
      </c>
    </row>
    <row r="15" spans="1:62" x14ac:dyDescent="0.45">
      <c r="A15">
        <v>8</v>
      </c>
      <c r="B15" t="s">
        <v>183</v>
      </c>
      <c r="C15">
        <v>20195</v>
      </c>
      <c r="D15">
        <v>318</v>
      </c>
      <c r="E15">
        <v>131502</v>
      </c>
      <c r="F15">
        <v>5545</v>
      </c>
      <c r="G15">
        <v>9990</v>
      </c>
      <c r="H15">
        <v>146310</v>
      </c>
      <c r="I15">
        <v>8974</v>
      </c>
      <c r="J15">
        <v>600022</v>
      </c>
      <c r="K15">
        <v>167115</v>
      </c>
      <c r="L15">
        <v>47231</v>
      </c>
      <c r="M15">
        <v>252163</v>
      </c>
      <c r="N15">
        <v>533827</v>
      </c>
      <c r="O15">
        <v>120963</v>
      </c>
      <c r="P15">
        <v>39298</v>
      </c>
      <c r="Q15">
        <v>420797</v>
      </c>
      <c r="R15">
        <v>165150</v>
      </c>
      <c r="S15">
        <v>23519</v>
      </c>
      <c r="T15">
        <v>3590880</v>
      </c>
      <c r="U15">
        <v>49849</v>
      </c>
      <c r="V15">
        <v>5558</v>
      </c>
      <c r="W15">
        <v>84678</v>
      </c>
      <c r="X15">
        <v>5163</v>
      </c>
      <c r="Y15">
        <v>4313</v>
      </c>
      <c r="Z15">
        <v>3586</v>
      </c>
      <c r="AA15">
        <v>141815</v>
      </c>
      <c r="AB15">
        <v>8308</v>
      </c>
      <c r="AC15">
        <v>20642</v>
      </c>
      <c r="AD15">
        <v>69695</v>
      </c>
      <c r="AE15">
        <v>148161</v>
      </c>
      <c r="AG15" t="s">
        <v>206</v>
      </c>
      <c r="AH15" s="2">
        <f t="shared" si="28"/>
        <v>3.2984460799205563E-3</v>
      </c>
      <c r="AI15" s="2">
        <f t="shared" si="0"/>
        <v>5.6188808532217562E-4</v>
      </c>
      <c r="AJ15" s="2">
        <f t="shared" si="1"/>
        <v>6.3329156883102852E-3</v>
      </c>
      <c r="AK15" s="2">
        <f t="shared" si="2"/>
        <v>1.8255883283504156E-3</v>
      </c>
      <c r="AL15" s="2">
        <f t="shared" si="3"/>
        <v>1.7922915317364774E-3</v>
      </c>
      <c r="AM15" s="2">
        <f t="shared" si="4"/>
        <v>7.6276922922927934E-3</v>
      </c>
      <c r="AN15" s="2">
        <f t="shared" si="5"/>
        <v>6.0899446964616567E-4</v>
      </c>
      <c r="AO15" s="2">
        <f t="shared" si="6"/>
        <v>0</v>
      </c>
      <c r="AP15" s="2">
        <f t="shared" si="7"/>
        <v>5.9200520379358024E-3</v>
      </c>
      <c r="AQ15" s="2">
        <f t="shared" si="8"/>
        <v>6.6166169812166588E-3</v>
      </c>
      <c r="AR15" s="2">
        <f t="shared" si="9"/>
        <v>1.1739056030235158E-2</v>
      </c>
      <c r="AS15" s="2">
        <f t="shared" si="10"/>
        <v>4.6849322979027434E-2</v>
      </c>
      <c r="AT15" s="2">
        <f t="shared" si="11"/>
        <v>1.2482587397873328E-2</v>
      </c>
      <c r="AU15" s="2">
        <f t="shared" si="12"/>
        <v>5.8796765444773785E-3</v>
      </c>
      <c r="AV15" s="2">
        <f t="shared" si="13"/>
        <v>1.066402990227467E-2</v>
      </c>
      <c r="AW15" s="2">
        <f t="shared" si="14"/>
        <v>8.9283112560136352E-3</v>
      </c>
      <c r="AX15" s="2">
        <f t="shared" si="15"/>
        <v>1.4481585530113528E-3</v>
      </c>
      <c r="AY15" s="2">
        <f t="shared" si="16"/>
        <v>0.10625380304271824</v>
      </c>
      <c r="AZ15" s="2">
        <f t="shared" si="17"/>
        <v>1.377509355645398E-3</v>
      </c>
      <c r="BA15" s="2">
        <f t="shared" si="18"/>
        <v>3.0921934299958117E-4</v>
      </c>
      <c r="BB15" s="2">
        <f t="shared" si="19"/>
        <v>4.8136642167068673E-3</v>
      </c>
      <c r="BC15" s="2">
        <f t="shared" si="20"/>
        <v>2.4290637405991399E-4</v>
      </c>
      <c r="BD15" s="2">
        <f t="shared" si="21"/>
        <v>3.115401612323266E-4</v>
      </c>
      <c r="BE15" s="2">
        <f t="shared" si="22"/>
        <v>2.7152321190304456E-4</v>
      </c>
      <c r="BF15" s="2">
        <f t="shared" si="23"/>
        <v>5.4519374128426216E-3</v>
      </c>
      <c r="BG15" s="2">
        <f t="shared" si="24"/>
        <v>7.2907679904395107E-4</v>
      </c>
      <c r="BH15" s="2">
        <f t="shared" si="25"/>
        <v>5.9377516971579796E-3</v>
      </c>
      <c r="BI15" s="2">
        <f t="shared" si="26"/>
        <v>3.394981924930152E-3</v>
      </c>
      <c r="BJ15" s="2">
        <f t="shared" si="27"/>
        <v>7.046497724980132E-3</v>
      </c>
    </row>
    <row r="16" spans="1:62" x14ac:dyDescent="0.45">
      <c r="A16">
        <v>9</v>
      </c>
      <c r="B16" t="s">
        <v>184</v>
      </c>
      <c r="C16">
        <v>1017</v>
      </c>
      <c r="D16">
        <v>2091</v>
      </c>
      <c r="E16">
        <v>56547</v>
      </c>
      <c r="F16">
        <v>3797</v>
      </c>
      <c r="G16">
        <v>1931</v>
      </c>
      <c r="H16">
        <v>182953</v>
      </c>
      <c r="I16">
        <v>3859</v>
      </c>
      <c r="J16">
        <v>117787</v>
      </c>
      <c r="K16">
        <v>19015507</v>
      </c>
      <c r="L16">
        <v>3436870</v>
      </c>
      <c r="M16">
        <v>3491618</v>
      </c>
      <c r="N16">
        <v>734919</v>
      </c>
      <c r="O16">
        <v>1653008</v>
      </c>
      <c r="P16">
        <v>404992</v>
      </c>
      <c r="Q16">
        <v>3708319</v>
      </c>
      <c r="R16">
        <v>465400</v>
      </c>
      <c r="S16">
        <v>21336</v>
      </c>
      <c r="T16">
        <v>1949336</v>
      </c>
      <c r="U16">
        <v>14368</v>
      </c>
      <c r="V16">
        <v>16914</v>
      </c>
      <c r="W16">
        <v>13919</v>
      </c>
      <c r="X16">
        <v>3411</v>
      </c>
      <c r="Y16">
        <v>314</v>
      </c>
      <c r="Z16">
        <v>28</v>
      </c>
      <c r="AA16">
        <v>712394</v>
      </c>
      <c r="AB16">
        <v>8078</v>
      </c>
      <c r="AC16">
        <v>28</v>
      </c>
      <c r="AD16">
        <v>77809</v>
      </c>
      <c r="AE16">
        <v>138339</v>
      </c>
      <c r="AG16" t="s">
        <v>206</v>
      </c>
      <c r="AH16" s="2">
        <f t="shared" si="28"/>
        <v>1.6610644532207011E-4</v>
      </c>
      <c r="AI16" s="2">
        <f t="shared" si="0"/>
        <v>3.6946792025429852E-3</v>
      </c>
      <c r="AJ16" s="2">
        <f t="shared" si="1"/>
        <v>2.7232086464607508E-3</v>
      </c>
      <c r="AK16" s="2">
        <f t="shared" si="2"/>
        <v>1.2500917732635758E-3</v>
      </c>
      <c r="AL16" s="2">
        <f t="shared" si="3"/>
        <v>3.4643793271102485E-4</v>
      </c>
      <c r="AM16" s="2">
        <f t="shared" si="4"/>
        <v>9.5380301274816722E-3</v>
      </c>
      <c r="AN16" s="2">
        <f t="shared" si="5"/>
        <v>2.6187983712553525E-4</v>
      </c>
      <c r="AO16" s="2">
        <f t="shared" si="6"/>
        <v>3.0068859672187729E-2</v>
      </c>
      <c r="AP16" s="2">
        <f t="shared" si="7"/>
        <v>0</v>
      </c>
      <c r="AQ16" s="2">
        <f t="shared" si="8"/>
        <v>0.48147302416281884</v>
      </c>
      <c r="AR16" s="2">
        <f t="shared" si="9"/>
        <v>0.16254684207507691</v>
      </c>
      <c r="AS16" s="2">
        <f t="shared" si="10"/>
        <v>6.449740757665659E-2</v>
      </c>
      <c r="AT16" s="2">
        <f t="shared" si="11"/>
        <v>0.17057957250881503</v>
      </c>
      <c r="AU16" s="2">
        <f t="shared" si="12"/>
        <v>6.0593973309099255E-2</v>
      </c>
      <c r="AV16" s="2">
        <f t="shared" si="13"/>
        <v>9.3977915011688062E-2</v>
      </c>
      <c r="AW16" s="2">
        <f t="shared" si="14"/>
        <v>2.5160375770806816E-2</v>
      </c>
      <c r="AX16" s="2">
        <f t="shared" si="15"/>
        <v>1.313742543775255E-3</v>
      </c>
      <c r="AY16" s="2">
        <f t="shared" si="16"/>
        <v>5.7680669754511485E-2</v>
      </c>
      <c r="AZ16" s="2">
        <f t="shared" si="17"/>
        <v>3.9704014969032636E-4</v>
      </c>
      <c r="BA16" s="2">
        <f t="shared" si="18"/>
        <v>9.4101042956007842E-4</v>
      </c>
      <c r="BB16" s="2">
        <f t="shared" si="19"/>
        <v>7.912491111309064E-4</v>
      </c>
      <c r="BC16" s="2">
        <f t="shared" si="20"/>
        <v>1.6047910941668924E-4</v>
      </c>
      <c r="BD16" s="2">
        <f t="shared" si="21"/>
        <v>2.2681106104092409E-5</v>
      </c>
      <c r="BE16" s="2">
        <f t="shared" si="22"/>
        <v>2.120092005935652E-6</v>
      </c>
      <c r="BF16" s="2">
        <f t="shared" si="23"/>
        <v>2.738728273655542E-2</v>
      </c>
      <c r="BG16" s="2">
        <f t="shared" si="24"/>
        <v>7.0889292039925814E-4</v>
      </c>
      <c r="BH16" s="2">
        <f t="shared" si="25"/>
        <v>8.054309055344609E-6</v>
      </c>
      <c r="BI16" s="2">
        <f t="shared" si="26"/>
        <v>3.7902309863963009E-3</v>
      </c>
      <c r="BJ16" s="2">
        <f t="shared" si="27"/>
        <v>6.57936601923601E-3</v>
      </c>
    </row>
    <row r="17" spans="1:62" x14ac:dyDescent="0.45">
      <c r="A17">
        <v>10</v>
      </c>
      <c r="B17" t="s">
        <v>185</v>
      </c>
      <c r="C17">
        <v>16270</v>
      </c>
      <c r="D17">
        <v>19671</v>
      </c>
      <c r="E17">
        <v>606448</v>
      </c>
      <c r="F17">
        <v>10872</v>
      </c>
      <c r="G17">
        <v>11880</v>
      </c>
      <c r="H17">
        <v>226712</v>
      </c>
      <c r="I17">
        <v>12622</v>
      </c>
      <c r="J17">
        <v>80280</v>
      </c>
      <c r="K17">
        <v>37832</v>
      </c>
      <c r="L17">
        <v>774275</v>
      </c>
      <c r="M17">
        <v>1277970</v>
      </c>
      <c r="N17">
        <v>290429</v>
      </c>
      <c r="O17">
        <v>341411</v>
      </c>
      <c r="P17">
        <v>150622</v>
      </c>
      <c r="Q17">
        <v>556834</v>
      </c>
      <c r="R17">
        <v>399920</v>
      </c>
      <c r="S17">
        <v>22100</v>
      </c>
      <c r="T17">
        <v>6319136</v>
      </c>
      <c r="U17">
        <v>396139</v>
      </c>
      <c r="V17">
        <v>84057</v>
      </c>
      <c r="W17">
        <v>67887</v>
      </c>
      <c r="X17">
        <v>18538</v>
      </c>
      <c r="Y17">
        <v>6104</v>
      </c>
      <c r="Z17">
        <v>20110</v>
      </c>
      <c r="AA17">
        <v>216600</v>
      </c>
      <c r="AB17">
        <v>161573</v>
      </c>
      <c r="AC17">
        <v>2809</v>
      </c>
      <c r="AD17">
        <v>19057</v>
      </c>
      <c r="AE17">
        <v>175760</v>
      </c>
      <c r="AG17" t="s">
        <v>206</v>
      </c>
      <c r="AH17" s="2">
        <f t="shared" si="28"/>
        <v>2.657376465476972E-3</v>
      </c>
      <c r="AI17" s="2">
        <f t="shared" si="0"/>
        <v>3.475754882507081E-2</v>
      </c>
      <c r="AJ17" s="2">
        <f t="shared" si="1"/>
        <v>2.9205518192456356E-2</v>
      </c>
      <c r="AK17" s="2">
        <f t="shared" si="2"/>
        <v>3.5794042030343944E-3</v>
      </c>
      <c r="AL17" s="2">
        <f t="shared" si="3"/>
        <v>2.1313737134163518E-3</v>
      </c>
      <c r="AM17" s="2">
        <f t="shared" si="4"/>
        <v>1.1819351889619873E-2</v>
      </c>
      <c r="AN17" s="2">
        <f t="shared" si="5"/>
        <v>8.5655540404211091E-4</v>
      </c>
      <c r="AO17" s="2">
        <f t="shared" si="6"/>
        <v>2.0494010837216591E-2</v>
      </c>
      <c r="AP17" s="2">
        <f t="shared" si="7"/>
        <v>1.3401993160349897E-3</v>
      </c>
      <c r="AQ17" s="2">
        <f t="shared" si="8"/>
        <v>0</v>
      </c>
      <c r="AR17" s="2">
        <f t="shared" si="9"/>
        <v>5.9493904478292316E-2</v>
      </c>
      <c r="AS17" s="2">
        <f t="shared" si="10"/>
        <v>2.5488411083508248E-2</v>
      </c>
      <c r="AT17" s="2">
        <f t="shared" si="11"/>
        <v>3.5231373610900278E-2</v>
      </c>
      <c r="AU17" s="2">
        <f t="shared" si="12"/>
        <v>2.253571786050872E-2</v>
      </c>
      <c r="AV17" s="2">
        <f t="shared" si="13"/>
        <v>1.4111541732957254E-2</v>
      </c>
      <c r="AW17" s="2">
        <f t="shared" si="14"/>
        <v>2.1620407129912037E-2</v>
      </c>
      <c r="AX17" s="2">
        <f t="shared" si="15"/>
        <v>1.3607850683086396E-3</v>
      </c>
      <c r="AY17" s="2">
        <f t="shared" si="16"/>
        <v>0.1869826426792737</v>
      </c>
      <c r="AZ17" s="2">
        <f t="shared" si="17"/>
        <v>1.0946762796365269E-2</v>
      </c>
      <c r="BA17" s="2">
        <f t="shared" si="18"/>
        <v>4.6765113916005388E-3</v>
      </c>
      <c r="BB17" s="2">
        <f t="shared" si="19"/>
        <v>3.8591514050825377E-3</v>
      </c>
      <c r="BC17" s="2">
        <f t="shared" si="20"/>
        <v>8.7216702737220333E-4</v>
      </c>
      <c r="BD17" s="2">
        <f t="shared" si="21"/>
        <v>4.4090914541203838E-4</v>
      </c>
      <c r="BE17" s="2">
        <f t="shared" si="22"/>
        <v>1.5226803656916415E-3</v>
      </c>
      <c r="BF17" s="2">
        <f t="shared" si="23"/>
        <v>8.326972771721692E-3</v>
      </c>
      <c r="BG17" s="2">
        <f t="shared" si="24"/>
        <v>1.4178999235908559E-2</v>
      </c>
      <c r="BH17" s="2">
        <f t="shared" si="25"/>
        <v>8.0801979058796455E-4</v>
      </c>
      <c r="BI17" s="2">
        <f t="shared" si="26"/>
        <v>9.2830433378856311E-4</v>
      </c>
      <c r="BJ17" s="2">
        <f t="shared" si="27"/>
        <v>8.359098819139368E-3</v>
      </c>
    </row>
    <row r="18" spans="1:62" x14ac:dyDescent="0.45">
      <c r="A18">
        <v>11</v>
      </c>
      <c r="B18" t="s">
        <v>186</v>
      </c>
      <c r="C18">
        <v>1260</v>
      </c>
      <c r="D18">
        <v>4064</v>
      </c>
      <c r="E18">
        <v>2617</v>
      </c>
      <c r="F18">
        <v>1647</v>
      </c>
      <c r="G18">
        <v>1218</v>
      </c>
      <c r="H18">
        <v>33297</v>
      </c>
      <c r="I18">
        <v>283</v>
      </c>
      <c r="J18">
        <v>24463</v>
      </c>
      <c r="K18">
        <v>21165</v>
      </c>
      <c r="L18">
        <v>16052</v>
      </c>
      <c r="M18">
        <v>6429594</v>
      </c>
      <c r="N18">
        <v>75284</v>
      </c>
      <c r="O18">
        <v>250293</v>
      </c>
      <c r="P18">
        <v>104711</v>
      </c>
      <c r="Q18">
        <v>569606</v>
      </c>
      <c r="R18">
        <v>79447</v>
      </c>
      <c r="S18">
        <v>32574</v>
      </c>
      <c r="T18">
        <v>419919</v>
      </c>
      <c r="U18">
        <v>342449</v>
      </c>
      <c r="V18">
        <v>12880</v>
      </c>
      <c r="W18">
        <v>3997</v>
      </c>
      <c r="X18">
        <v>23351</v>
      </c>
      <c r="Y18">
        <v>16779</v>
      </c>
      <c r="Z18">
        <v>1578</v>
      </c>
      <c r="AA18">
        <v>350277</v>
      </c>
      <c r="AB18">
        <v>41938</v>
      </c>
      <c r="AC18">
        <v>1927</v>
      </c>
      <c r="AD18">
        <v>475625</v>
      </c>
      <c r="AE18">
        <v>1852923</v>
      </c>
      <c r="AG18" t="s">
        <v>206</v>
      </c>
      <c r="AH18" s="2">
        <f t="shared" si="28"/>
        <v>2.0579559597424615E-4</v>
      </c>
      <c r="AI18" s="2">
        <f t="shared" si="0"/>
        <v>7.1808590526708238E-3</v>
      </c>
      <c r="AJ18" s="2">
        <f t="shared" si="1"/>
        <v>1.2603032924448309E-4</v>
      </c>
      <c r="AK18" s="2">
        <f t="shared" si="2"/>
        <v>5.4224417976431638E-4</v>
      </c>
      <c r="AL18" s="2">
        <f t="shared" si="3"/>
        <v>2.1851962819369666E-4</v>
      </c>
      <c r="AM18" s="2">
        <f t="shared" si="4"/>
        <v>1.7358982315390139E-3</v>
      </c>
      <c r="AN18" s="2">
        <f t="shared" si="5"/>
        <v>1.9204973803194214E-5</v>
      </c>
      <c r="AO18" s="2">
        <f t="shared" si="6"/>
        <v>6.2449549963979759E-3</v>
      </c>
      <c r="AP18" s="2">
        <f t="shared" si="7"/>
        <v>7.4977052558364754E-4</v>
      </c>
      <c r="AQ18" s="2">
        <f t="shared" si="8"/>
        <v>2.2487335813870086E-3</v>
      </c>
      <c r="AR18" s="2">
        <f t="shared" si="9"/>
        <v>0</v>
      </c>
      <c r="AS18" s="2">
        <f t="shared" si="10"/>
        <v>6.6070176876649196E-3</v>
      </c>
      <c r="AT18" s="2">
        <f t="shared" si="11"/>
        <v>2.5828594260855871E-2</v>
      </c>
      <c r="AU18" s="2">
        <f t="shared" si="12"/>
        <v>1.5666619437344667E-2</v>
      </c>
      <c r="AV18" s="2">
        <f t="shared" si="13"/>
        <v>1.4435215594491088E-2</v>
      </c>
      <c r="AW18" s="2">
        <f t="shared" si="14"/>
        <v>4.2950502231699382E-3</v>
      </c>
      <c r="AX18" s="2">
        <f t="shared" si="15"/>
        <v>2.005710987107947E-3</v>
      </c>
      <c r="AY18" s="2">
        <f t="shared" si="16"/>
        <v>1.2425363899627723E-2</v>
      </c>
      <c r="AZ18" s="2">
        <f t="shared" si="17"/>
        <v>9.4631126267610364E-3</v>
      </c>
      <c r="BA18" s="2">
        <f t="shared" si="18"/>
        <v>7.1657883012497402E-4</v>
      </c>
      <c r="BB18" s="2">
        <f t="shared" si="19"/>
        <v>2.2721622941233082E-4</v>
      </c>
      <c r="BC18" s="2">
        <f t="shared" si="20"/>
        <v>1.0986067675136648E-3</v>
      </c>
      <c r="BD18" s="2">
        <f t="shared" si="21"/>
        <v>1.2119945201291926E-3</v>
      </c>
      <c r="BE18" s="2">
        <f t="shared" si="22"/>
        <v>1.1948232804880209E-4</v>
      </c>
      <c r="BF18" s="2">
        <f t="shared" si="23"/>
        <v>1.3466052823455029E-2</v>
      </c>
      <c r="BG18" s="2">
        <f t="shared" si="24"/>
        <v>3.6803108808744849E-3</v>
      </c>
      <c r="BH18" s="2">
        <f t="shared" si="25"/>
        <v>5.5430905534460933E-4</v>
      </c>
      <c r="BI18" s="2">
        <f t="shared" si="26"/>
        <v>2.3168638755217786E-2</v>
      </c>
      <c r="BJ18" s="2">
        <f t="shared" si="27"/>
        <v>8.8124524699909973E-2</v>
      </c>
    </row>
    <row r="19" spans="1:62" x14ac:dyDescent="0.45">
      <c r="A19">
        <v>12</v>
      </c>
      <c r="B19" t="s">
        <v>187</v>
      </c>
      <c r="C19">
        <v>260</v>
      </c>
      <c r="D19">
        <v>66</v>
      </c>
      <c r="E19">
        <v>1851</v>
      </c>
      <c r="F19">
        <v>3024</v>
      </c>
      <c r="G19">
        <v>435</v>
      </c>
      <c r="H19">
        <v>41849</v>
      </c>
      <c r="I19">
        <v>1497</v>
      </c>
      <c r="J19">
        <v>171</v>
      </c>
      <c r="K19">
        <v>22253</v>
      </c>
      <c r="L19">
        <v>46058</v>
      </c>
      <c r="M19">
        <v>1524304</v>
      </c>
      <c r="N19">
        <v>5483859</v>
      </c>
      <c r="O19">
        <v>1853266</v>
      </c>
      <c r="P19">
        <v>2867782</v>
      </c>
      <c r="Q19">
        <v>460549</v>
      </c>
      <c r="R19">
        <v>131468</v>
      </c>
      <c r="S19">
        <v>3216</v>
      </c>
      <c r="T19">
        <v>17544</v>
      </c>
      <c r="U19">
        <v>79978</v>
      </c>
      <c r="V19">
        <v>1601</v>
      </c>
      <c r="W19">
        <v>1430</v>
      </c>
      <c r="X19">
        <v>77450</v>
      </c>
      <c r="Y19">
        <v>7872</v>
      </c>
      <c r="Z19">
        <v>659</v>
      </c>
      <c r="AA19">
        <v>1118543</v>
      </c>
      <c r="AB19">
        <v>136236</v>
      </c>
      <c r="AC19">
        <v>1044</v>
      </c>
      <c r="AD19">
        <v>4291</v>
      </c>
      <c r="AE19">
        <v>850242</v>
      </c>
      <c r="AG19" t="s">
        <v>206</v>
      </c>
      <c r="AH19" s="2">
        <f t="shared" si="28"/>
        <v>4.2465757899447615E-5</v>
      </c>
      <c r="AI19" s="2">
        <f t="shared" si="0"/>
        <v>1.1661828185931948E-4</v>
      </c>
      <c r="AJ19" s="2">
        <f t="shared" si="1"/>
        <v>8.914105442550179E-5</v>
      </c>
      <c r="AK19" s="2">
        <f t="shared" si="2"/>
        <v>9.9559587104267933E-4</v>
      </c>
      <c r="AL19" s="2">
        <f t="shared" si="3"/>
        <v>7.804272435489167E-5</v>
      </c>
      <c r="AM19" s="2">
        <f t="shared" si="4"/>
        <v>2.1817462561695105E-3</v>
      </c>
      <c r="AN19" s="2">
        <f t="shared" si="5"/>
        <v>1.0158956107202028E-4</v>
      </c>
      <c r="AO19" s="2">
        <f t="shared" si="6"/>
        <v>4.3653162097210231E-5</v>
      </c>
      <c r="AP19" s="2">
        <f t="shared" si="7"/>
        <v>7.8831294617589935E-4</v>
      </c>
      <c r="AQ19" s="2">
        <f t="shared" si="8"/>
        <v>6.4522907607477472E-3</v>
      </c>
      <c r="AR19" s="2">
        <f t="shared" si="9"/>
        <v>7.0961600485049639E-2</v>
      </c>
      <c r="AS19" s="2">
        <f t="shared" si="10"/>
        <v>0</v>
      </c>
      <c r="AT19" s="2">
        <f t="shared" si="11"/>
        <v>0.19124488328255013</v>
      </c>
      <c r="AU19" s="2">
        <f t="shared" si="12"/>
        <v>0.4290709593382469</v>
      </c>
      <c r="AV19" s="2">
        <f t="shared" si="13"/>
        <v>1.1671443255210225E-2</v>
      </c>
      <c r="AW19" s="2">
        <f t="shared" si="14"/>
        <v>7.1074006915264948E-3</v>
      </c>
      <c r="AX19" s="2">
        <f t="shared" si="15"/>
        <v>1.9802193573215316E-4</v>
      </c>
      <c r="AY19" s="2">
        <f t="shared" si="16"/>
        <v>5.1912531763285009E-4</v>
      </c>
      <c r="AZ19" s="2">
        <f t="shared" si="17"/>
        <v>2.2100833165320799E-3</v>
      </c>
      <c r="BA19" s="2">
        <f t="shared" si="18"/>
        <v>8.9071638744571695E-5</v>
      </c>
      <c r="BB19" s="2">
        <f t="shared" si="19"/>
        <v>8.1290770092477636E-5</v>
      </c>
      <c r="BC19" s="2">
        <f t="shared" si="20"/>
        <v>3.6438308485261164E-3</v>
      </c>
      <c r="BD19" s="2">
        <f t="shared" si="21"/>
        <v>5.6861677468603644E-4</v>
      </c>
      <c r="BE19" s="2">
        <f t="shared" si="22"/>
        <v>4.9897879711128379E-5</v>
      </c>
      <c r="BF19" s="2">
        <f t="shared" si="23"/>
        <v>4.3001279339796389E-2</v>
      </c>
      <c r="BG19" s="2">
        <f t="shared" si="24"/>
        <v>1.1955525613210366E-2</v>
      </c>
      <c r="BH19" s="2">
        <f t="shared" si="25"/>
        <v>3.0031066620642041E-4</v>
      </c>
      <c r="BI19" s="2">
        <f t="shared" si="26"/>
        <v>2.090231356607401E-4</v>
      </c>
      <c r="BJ19" s="2">
        <f t="shared" si="27"/>
        <v>4.0437283216788203E-2</v>
      </c>
    </row>
    <row r="20" spans="1:62" x14ac:dyDescent="0.45">
      <c r="A20">
        <v>13</v>
      </c>
      <c r="B20" t="s">
        <v>188</v>
      </c>
      <c r="C20">
        <v>4300</v>
      </c>
      <c r="D20">
        <v>607</v>
      </c>
      <c r="E20">
        <v>3334</v>
      </c>
      <c r="F20">
        <v>753</v>
      </c>
      <c r="G20">
        <v>1071</v>
      </c>
      <c r="H20">
        <v>10289</v>
      </c>
      <c r="I20">
        <v>540</v>
      </c>
      <c r="J20">
        <v>956</v>
      </c>
      <c r="K20">
        <v>7231</v>
      </c>
      <c r="L20">
        <v>14333</v>
      </c>
      <c r="M20">
        <v>874200</v>
      </c>
      <c r="N20">
        <v>356642</v>
      </c>
      <c r="O20">
        <v>1338939</v>
      </c>
      <c r="P20">
        <v>210110</v>
      </c>
      <c r="Q20">
        <v>1520535</v>
      </c>
      <c r="R20">
        <v>12818</v>
      </c>
      <c r="S20">
        <v>2709</v>
      </c>
      <c r="T20">
        <v>495306</v>
      </c>
      <c r="U20">
        <v>74901</v>
      </c>
      <c r="V20">
        <v>11014</v>
      </c>
      <c r="W20">
        <v>6236</v>
      </c>
      <c r="X20">
        <v>22115</v>
      </c>
      <c r="Y20">
        <v>8718</v>
      </c>
      <c r="Z20">
        <v>1788</v>
      </c>
      <c r="AA20">
        <v>283685</v>
      </c>
      <c r="AB20">
        <v>47914</v>
      </c>
      <c r="AC20">
        <v>11548</v>
      </c>
      <c r="AD20">
        <v>6745</v>
      </c>
      <c r="AE20">
        <v>490035</v>
      </c>
      <c r="AG20" t="s">
        <v>206</v>
      </c>
      <c r="AH20" s="2">
        <f t="shared" si="28"/>
        <v>7.0231830372163373E-4</v>
      </c>
      <c r="AI20" s="2">
        <f t="shared" si="0"/>
        <v>1.0725348043728322E-3</v>
      </c>
      <c r="AJ20" s="2">
        <f t="shared" si="1"/>
        <v>1.6055984627478281E-4</v>
      </c>
      <c r="AK20" s="2">
        <f t="shared" si="2"/>
        <v>2.4791127344415921E-4</v>
      </c>
      <c r="AL20" s="2">
        <f t="shared" si="3"/>
        <v>1.9214656961859535E-4</v>
      </c>
      <c r="AM20" s="2">
        <f t="shared" si="4"/>
        <v>5.3640438791197152E-4</v>
      </c>
      <c r="AN20" s="2">
        <f t="shared" si="5"/>
        <v>3.6645533052031361E-5</v>
      </c>
      <c r="AO20" s="2">
        <f t="shared" si="6"/>
        <v>2.4404925710487123E-4</v>
      </c>
      <c r="AP20" s="2">
        <f t="shared" si="7"/>
        <v>2.5615831185898209E-4</v>
      </c>
      <c r="AQ20" s="2">
        <f t="shared" si="8"/>
        <v>2.0079179181422871E-3</v>
      </c>
      <c r="AR20" s="2">
        <f t="shared" si="9"/>
        <v>4.069702050511604E-2</v>
      </c>
      <c r="AS20" s="2">
        <f t="shared" si="10"/>
        <v>3.1299346503429575E-2</v>
      </c>
      <c r="AT20" s="2">
        <f t="shared" si="11"/>
        <v>0</v>
      </c>
      <c r="AU20" s="2">
        <f t="shared" si="12"/>
        <v>3.1436175855263426E-2</v>
      </c>
      <c r="AV20" s="2">
        <f t="shared" si="13"/>
        <v>3.8534092941383179E-2</v>
      </c>
      <c r="AW20" s="2">
        <f t="shared" si="14"/>
        <v>6.9296453938590846E-4</v>
      </c>
      <c r="AX20" s="2">
        <f t="shared" si="15"/>
        <v>1.668039253415432E-4</v>
      </c>
      <c r="AY20" s="2">
        <f t="shared" si="16"/>
        <v>1.4656058172335638E-2</v>
      </c>
      <c r="AZ20" s="2">
        <f t="shared" si="17"/>
        <v>2.0697873226583475E-3</v>
      </c>
      <c r="BA20" s="2">
        <f t="shared" si="18"/>
        <v>6.1276391576059507E-4</v>
      </c>
      <c r="BB20" s="2">
        <f t="shared" si="19"/>
        <v>3.5449597363404928E-4</v>
      </c>
      <c r="BC20" s="2">
        <f t="shared" si="20"/>
        <v>1.0404560260187871E-3</v>
      </c>
      <c r="BD20" s="2">
        <f t="shared" si="21"/>
        <v>6.2972574208750834E-4</v>
      </c>
      <c r="BE20" s="2">
        <f t="shared" si="22"/>
        <v>1.3538301809331947E-4</v>
      </c>
      <c r="BF20" s="2">
        <f t="shared" si="23"/>
        <v>1.0905989246287481E-2</v>
      </c>
      <c r="BG20" s="2">
        <f t="shared" si="24"/>
        <v>4.2047407016600714E-3</v>
      </c>
      <c r="BH20" s="2">
        <f t="shared" si="25"/>
        <v>3.3218271775399839E-3</v>
      </c>
      <c r="BI20" s="2">
        <f t="shared" si="26"/>
        <v>3.2856235144061805E-4</v>
      </c>
      <c r="BJ20" s="2">
        <f t="shared" si="27"/>
        <v>2.3305934170670006E-2</v>
      </c>
    </row>
    <row r="21" spans="1:62" x14ac:dyDescent="0.45">
      <c r="A21">
        <v>14</v>
      </c>
      <c r="B21" t="s">
        <v>189</v>
      </c>
      <c r="C21">
        <v>3989</v>
      </c>
      <c r="D21">
        <v>2798</v>
      </c>
      <c r="E21">
        <v>26179</v>
      </c>
      <c r="F21">
        <v>4624</v>
      </c>
      <c r="G21">
        <v>10787</v>
      </c>
      <c r="H21">
        <v>29832</v>
      </c>
      <c r="I21">
        <v>3600</v>
      </c>
      <c r="J21">
        <v>8998</v>
      </c>
      <c r="K21">
        <v>22364</v>
      </c>
      <c r="L21">
        <v>19749</v>
      </c>
      <c r="M21">
        <v>72043</v>
      </c>
      <c r="N21">
        <v>26678</v>
      </c>
      <c r="O21">
        <v>33323</v>
      </c>
      <c r="P21">
        <v>246721</v>
      </c>
      <c r="Q21">
        <v>563710</v>
      </c>
      <c r="R21">
        <v>43672</v>
      </c>
      <c r="S21">
        <v>30746</v>
      </c>
      <c r="T21">
        <v>199294</v>
      </c>
      <c r="U21">
        <v>194969</v>
      </c>
      <c r="V21">
        <v>58688</v>
      </c>
      <c r="W21">
        <v>37004</v>
      </c>
      <c r="X21">
        <v>135366</v>
      </c>
      <c r="Y21">
        <v>71558</v>
      </c>
      <c r="Z21">
        <v>12253</v>
      </c>
      <c r="AA21">
        <v>178188</v>
      </c>
      <c r="AB21">
        <v>104020</v>
      </c>
      <c r="AC21">
        <v>6033</v>
      </c>
      <c r="AD21">
        <v>32925</v>
      </c>
      <c r="AE21">
        <v>191322</v>
      </c>
      <c r="AG21" t="s">
        <v>206</v>
      </c>
      <c r="AH21" s="2">
        <f t="shared" si="28"/>
        <v>6.5152272408037137E-4</v>
      </c>
      <c r="AI21" s="2">
        <f t="shared" si="0"/>
        <v>4.9439083733693314E-3</v>
      </c>
      <c r="AJ21" s="2">
        <f t="shared" si="1"/>
        <v>1.2607367173447929E-3</v>
      </c>
      <c r="AK21" s="2">
        <f t="shared" si="2"/>
        <v>1.5223661731816631E-3</v>
      </c>
      <c r="AL21" s="2">
        <f t="shared" si="3"/>
        <v>1.9352801554395778E-3</v>
      </c>
      <c r="AM21" s="2">
        <f t="shared" si="4"/>
        <v>1.5552547089308906E-3</v>
      </c>
      <c r="AN21" s="2">
        <f t="shared" si="5"/>
        <v>2.4430355368020907E-4</v>
      </c>
      <c r="AO21" s="2">
        <f t="shared" si="6"/>
        <v>2.2970242839222086E-3</v>
      </c>
      <c r="AP21" s="2">
        <f t="shared" si="7"/>
        <v>7.9224512327676327E-4</v>
      </c>
      <c r="AQ21" s="2">
        <f t="shared" si="8"/>
        <v>2.766648361500874E-3</v>
      </c>
      <c r="AR21" s="2">
        <f t="shared" si="9"/>
        <v>3.3538497463395959E-3</v>
      </c>
      <c r="AS21" s="2">
        <f t="shared" si="10"/>
        <v>2.3412945363095045E-3</v>
      </c>
      <c r="AT21" s="2">
        <f t="shared" si="11"/>
        <v>3.4387148124578005E-3</v>
      </c>
      <c r="AU21" s="2">
        <f t="shared" si="12"/>
        <v>0</v>
      </c>
      <c r="AV21" s="2">
        <f t="shared" si="13"/>
        <v>1.4285796467682171E-2</v>
      </c>
      <c r="AW21" s="2">
        <f t="shared" si="14"/>
        <v>2.3609882480934148E-3</v>
      </c>
      <c r="AX21" s="2">
        <f t="shared" si="15"/>
        <v>1.8931537425437752E-3</v>
      </c>
      <c r="AY21" s="2">
        <f t="shared" si="16"/>
        <v>5.8970908032558843E-3</v>
      </c>
      <c r="AZ21" s="2">
        <f t="shared" si="17"/>
        <v>5.3877032951679593E-3</v>
      </c>
      <c r="BA21" s="2">
        <f t="shared" si="18"/>
        <v>3.2651070172650988E-3</v>
      </c>
      <c r="BB21" s="2">
        <f t="shared" si="19"/>
        <v>2.1035550045468828E-3</v>
      </c>
      <c r="BC21" s="2">
        <f t="shared" si="20"/>
        <v>6.3686353343006619E-3</v>
      </c>
      <c r="BD21" s="2">
        <f t="shared" si="21"/>
        <v>5.1688362757854921E-3</v>
      </c>
      <c r="BE21" s="2">
        <f t="shared" si="22"/>
        <v>9.2776740531176941E-4</v>
      </c>
      <c r="BF21" s="2">
        <f t="shared" si="23"/>
        <v>6.8502614231188592E-3</v>
      </c>
      <c r="BG21" s="2">
        <f t="shared" si="24"/>
        <v>9.1283785070476395E-3</v>
      </c>
      <c r="BH21" s="2">
        <f t="shared" si="25"/>
        <v>1.7354159475319296E-3</v>
      </c>
      <c r="BI21" s="2">
        <f t="shared" si="26"/>
        <v>1.6038421677067975E-3</v>
      </c>
      <c r="BJ21" s="2">
        <f t="shared" si="27"/>
        <v>9.0992233971061796E-3</v>
      </c>
    </row>
    <row r="22" spans="1:62" x14ac:dyDescent="0.45">
      <c r="A22">
        <v>15</v>
      </c>
      <c r="B22" t="s">
        <v>190</v>
      </c>
      <c r="C22">
        <v>76683</v>
      </c>
      <c r="D22">
        <v>73</v>
      </c>
      <c r="E22">
        <v>59</v>
      </c>
      <c r="F22">
        <v>447</v>
      </c>
      <c r="G22">
        <v>7</v>
      </c>
      <c r="H22">
        <v>7969</v>
      </c>
      <c r="I22">
        <v>8</v>
      </c>
      <c r="J22">
        <v>156</v>
      </c>
      <c r="K22">
        <v>1754</v>
      </c>
      <c r="L22">
        <v>1793</v>
      </c>
      <c r="M22">
        <v>95163</v>
      </c>
      <c r="N22">
        <v>1863</v>
      </c>
      <c r="O22">
        <v>122645</v>
      </c>
      <c r="P22">
        <v>80105</v>
      </c>
      <c r="Q22">
        <v>22894052</v>
      </c>
      <c r="R22">
        <v>472</v>
      </c>
      <c r="S22">
        <v>102</v>
      </c>
      <c r="T22">
        <v>383</v>
      </c>
      <c r="U22">
        <v>116309</v>
      </c>
      <c r="V22">
        <v>946494</v>
      </c>
      <c r="W22">
        <v>62</v>
      </c>
      <c r="X22">
        <v>53</v>
      </c>
      <c r="Y22">
        <v>78</v>
      </c>
      <c r="Z22">
        <v>37</v>
      </c>
      <c r="AA22">
        <v>951983</v>
      </c>
      <c r="AB22">
        <v>385192</v>
      </c>
      <c r="AC22">
        <v>1149</v>
      </c>
      <c r="AD22">
        <v>93</v>
      </c>
      <c r="AE22">
        <v>1724691</v>
      </c>
      <c r="AG22" t="s">
        <v>206</v>
      </c>
      <c r="AH22" s="2">
        <f t="shared" si="28"/>
        <v>1.2524621973089775E-2</v>
      </c>
      <c r="AI22" s="2">
        <f t="shared" si="0"/>
        <v>1.289868875110655E-4</v>
      </c>
      <c r="AJ22" s="2">
        <f t="shared" si="1"/>
        <v>2.8413410108614835E-6</v>
      </c>
      <c r="AK22" s="2">
        <f t="shared" si="2"/>
        <v>1.4716645316007859E-4</v>
      </c>
      <c r="AL22" s="2">
        <f t="shared" si="3"/>
        <v>1.2558599321476819E-6</v>
      </c>
      <c r="AM22" s="2">
        <f t="shared" si="4"/>
        <v>4.154540351123045E-4</v>
      </c>
      <c r="AN22" s="2">
        <f t="shared" si="5"/>
        <v>5.4289678595602016E-7</v>
      </c>
      <c r="AO22" s="2">
        <f t="shared" si="6"/>
        <v>3.9823937351840909E-5</v>
      </c>
      <c r="AP22" s="2">
        <f t="shared" si="7"/>
        <v>6.2135483197435284E-5</v>
      </c>
      <c r="AQ22" s="2">
        <f t="shared" si="8"/>
        <v>2.5118236428027079E-4</v>
      </c>
      <c r="AR22" s="2">
        <f t="shared" si="9"/>
        <v>4.4301653652806649E-3</v>
      </c>
      <c r="AS22" s="2">
        <f t="shared" si="10"/>
        <v>1.6349920238191044E-4</v>
      </c>
      <c r="AT22" s="2">
        <f t="shared" si="11"/>
        <v>1.2656158754430481E-2</v>
      </c>
      <c r="AU22" s="2">
        <f t="shared" si="12"/>
        <v>1.1985126204777862E-2</v>
      </c>
      <c r="AV22" s="2">
        <f t="shared" si="13"/>
        <v>0</v>
      </c>
      <c r="AW22" s="2">
        <f t="shared" si="14"/>
        <v>2.5517183850066217E-5</v>
      </c>
      <c r="AX22" s="2">
        <f t="shared" si="15"/>
        <v>6.2805464691167984E-6</v>
      </c>
      <c r="AY22" s="2">
        <f t="shared" si="16"/>
        <v>1.1332934145769584E-5</v>
      </c>
      <c r="AZ22" s="2">
        <f t="shared" si="17"/>
        <v>3.2140411170888204E-3</v>
      </c>
      <c r="BA22" s="2">
        <f t="shared" si="18"/>
        <v>5.2658195903750558E-2</v>
      </c>
      <c r="BB22" s="2">
        <f t="shared" si="19"/>
        <v>3.5244949270864429E-6</v>
      </c>
      <c r="BC22" s="2">
        <f t="shared" si="20"/>
        <v>2.4935188505085106E-6</v>
      </c>
      <c r="BD22" s="2">
        <f t="shared" si="21"/>
        <v>5.6341601150293247E-6</v>
      </c>
      <c r="BE22" s="2">
        <f t="shared" si="22"/>
        <v>2.8015501507006828E-6</v>
      </c>
      <c r="BF22" s="2">
        <f t="shared" si="23"/>
        <v>3.6598044876001531E-2</v>
      </c>
      <c r="BG22" s="2">
        <f t="shared" si="24"/>
        <v>3.3802906882202409E-2</v>
      </c>
      <c r="BH22" s="2">
        <f t="shared" si="25"/>
        <v>3.3051432516396272E-4</v>
      </c>
      <c r="BI22" s="2">
        <f t="shared" si="26"/>
        <v>4.5302147789440295E-6</v>
      </c>
      <c r="BJ22" s="2">
        <f t="shared" si="27"/>
        <v>8.2025844910561543E-2</v>
      </c>
    </row>
    <row r="23" spans="1:62" x14ac:dyDescent="0.45">
      <c r="A23">
        <v>16</v>
      </c>
      <c r="B23" t="s">
        <v>191</v>
      </c>
      <c r="C23">
        <v>163147</v>
      </c>
      <c r="D23">
        <v>13411</v>
      </c>
      <c r="E23">
        <v>1000015</v>
      </c>
      <c r="F23">
        <v>145483</v>
      </c>
      <c r="G23">
        <v>489472</v>
      </c>
      <c r="H23">
        <v>581384</v>
      </c>
      <c r="I23">
        <v>7807</v>
      </c>
      <c r="J23">
        <v>132338</v>
      </c>
      <c r="K23">
        <v>174805</v>
      </c>
      <c r="L23">
        <v>144590</v>
      </c>
      <c r="M23">
        <v>968551</v>
      </c>
      <c r="N23">
        <v>536659</v>
      </c>
      <c r="O23">
        <v>684130</v>
      </c>
      <c r="P23">
        <v>464086</v>
      </c>
      <c r="Q23">
        <v>2135180</v>
      </c>
      <c r="R23">
        <v>5474937</v>
      </c>
      <c r="S23">
        <v>458807</v>
      </c>
      <c r="T23">
        <v>3927206</v>
      </c>
      <c r="U23">
        <v>1511977</v>
      </c>
      <c r="V23">
        <v>371906</v>
      </c>
      <c r="W23">
        <v>236984</v>
      </c>
      <c r="X23">
        <v>1666195</v>
      </c>
      <c r="Y23">
        <v>1120980</v>
      </c>
      <c r="Z23">
        <v>68199</v>
      </c>
      <c r="AA23">
        <v>1654957</v>
      </c>
      <c r="AB23">
        <v>768966</v>
      </c>
      <c r="AC23">
        <v>232949</v>
      </c>
      <c r="AD23">
        <v>478994</v>
      </c>
      <c r="AE23">
        <v>1540640</v>
      </c>
      <c r="AG23" t="s">
        <v>206</v>
      </c>
      <c r="AH23" s="2">
        <f t="shared" si="28"/>
        <v>2.6646773092389157E-2</v>
      </c>
      <c r="AI23" s="2">
        <f t="shared" si="0"/>
        <v>2.3696481485080811E-2</v>
      </c>
      <c r="AJ23" s="2">
        <f t="shared" si="1"/>
        <v>4.8159044592824517E-2</v>
      </c>
      <c r="AK23" s="2">
        <f t="shared" si="2"/>
        <v>4.7897577416303606E-2</v>
      </c>
      <c r="AL23" s="2">
        <f t="shared" si="3"/>
        <v>8.7815467529741453E-2</v>
      </c>
      <c r="AM23" s="2">
        <f t="shared" si="4"/>
        <v>3.0309741341414485E-2</v>
      </c>
      <c r="AN23" s="2">
        <f t="shared" si="5"/>
        <v>5.2979940099483127E-4</v>
      </c>
      <c r="AO23" s="2">
        <f t="shared" si="6"/>
        <v>3.3783462956845658E-2</v>
      </c>
      <c r="AP23" s="2">
        <f t="shared" si="7"/>
        <v>6.1924704334821411E-3</v>
      </c>
      <c r="AQ23" s="2">
        <f t="shared" si="8"/>
        <v>2.025569328013628E-2</v>
      </c>
      <c r="AR23" s="2">
        <f t="shared" si="9"/>
        <v>4.5089384474091332E-2</v>
      </c>
      <c r="AS23" s="2">
        <f t="shared" si="10"/>
        <v>4.7097862829347116E-2</v>
      </c>
      <c r="AT23" s="2">
        <f t="shared" si="11"/>
        <v>7.0597724233915166E-2</v>
      </c>
      <c r="AU23" s="2">
        <f t="shared" si="12"/>
        <v>6.9435481928350778E-2</v>
      </c>
      <c r="AV23" s="2">
        <f t="shared" si="13"/>
        <v>5.4110707459270935E-2</v>
      </c>
      <c r="AW23" s="2">
        <f t="shared" si="14"/>
        <v>0</v>
      </c>
      <c r="AX23" s="2">
        <f t="shared" si="15"/>
        <v>2.8250575331922264E-2</v>
      </c>
      <c r="AY23" s="2">
        <f t="shared" si="16"/>
        <v>0.11620565789783599</v>
      </c>
      <c r="AZ23" s="2">
        <f t="shared" si="17"/>
        <v>4.1781429176526351E-2</v>
      </c>
      <c r="BA23" s="2">
        <f t="shared" si="18"/>
        <v>2.069099117984927E-2</v>
      </c>
      <c r="BB23" s="2">
        <f t="shared" si="19"/>
        <v>1.3471756545171831E-2</v>
      </c>
      <c r="BC23" s="2">
        <f t="shared" si="20"/>
        <v>7.839035171930242E-2</v>
      </c>
      <c r="BD23" s="2">
        <f t="shared" si="21"/>
        <v>8.0971548791609893E-2</v>
      </c>
      <c r="BE23" s="2">
        <f t="shared" si="22"/>
        <v>5.1638626683144827E-3</v>
      </c>
      <c r="BF23" s="2">
        <f t="shared" si="23"/>
        <v>6.3623185029410056E-2</v>
      </c>
      <c r="BG23" s="2">
        <f t="shared" si="24"/>
        <v>6.7481375764760584E-2</v>
      </c>
      <c r="BH23" s="2">
        <f t="shared" si="25"/>
        <v>6.700868714762398E-2</v>
      </c>
      <c r="BI23" s="2">
        <f t="shared" si="26"/>
        <v>2.3332749438984047E-2</v>
      </c>
      <c r="BJ23" s="2">
        <f t="shared" si="27"/>
        <v>7.3272428338182052E-2</v>
      </c>
    </row>
    <row r="24" spans="1:62" x14ac:dyDescent="0.45">
      <c r="A24">
        <v>17</v>
      </c>
      <c r="B24" t="s">
        <v>192</v>
      </c>
      <c r="C24">
        <v>122264</v>
      </c>
      <c r="D24">
        <v>41889</v>
      </c>
      <c r="E24">
        <v>564595</v>
      </c>
      <c r="F24">
        <v>117316</v>
      </c>
      <c r="G24">
        <v>447816</v>
      </c>
      <c r="H24">
        <v>974550</v>
      </c>
      <c r="I24">
        <v>155944</v>
      </c>
      <c r="J24">
        <v>285562</v>
      </c>
      <c r="K24">
        <v>1114701</v>
      </c>
      <c r="L24">
        <v>233103</v>
      </c>
      <c r="M24">
        <v>370739</v>
      </c>
      <c r="N24">
        <v>414441</v>
      </c>
      <c r="O24">
        <v>180505</v>
      </c>
      <c r="P24">
        <v>100320</v>
      </c>
      <c r="Q24">
        <v>506871</v>
      </c>
      <c r="R24">
        <v>535314</v>
      </c>
      <c r="S24">
        <v>2124237</v>
      </c>
      <c r="T24">
        <v>369674</v>
      </c>
      <c r="U24">
        <v>2010010</v>
      </c>
      <c r="V24">
        <v>969344</v>
      </c>
      <c r="W24">
        <v>1696926</v>
      </c>
      <c r="X24">
        <v>455281</v>
      </c>
      <c r="Y24">
        <v>275700</v>
      </c>
      <c r="Z24">
        <v>262545</v>
      </c>
      <c r="AA24">
        <v>695303</v>
      </c>
      <c r="AB24">
        <v>1219039</v>
      </c>
      <c r="AC24">
        <v>507622</v>
      </c>
      <c r="AD24">
        <v>1176009</v>
      </c>
      <c r="AE24">
        <v>1399108</v>
      </c>
      <c r="AG24" t="s">
        <v>206</v>
      </c>
      <c r="AH24" s="2">
        <f t="shared" si="28"/>
        <v>1.9969359322377169E-2</v>
      </c>
      <c r="AI24" s="2">
        <f t="shared" si="0"/>
        <v>7.4015503163712637E-2</v>
      </c>
      <c r="AJ24" s="2">
        <f t="shared" si="1"/>
        <v>2.7189947932666769E-2</v>
      </c>
      <c r="AK24" s="2">
        <f t="shared" si="2"/>
        <v>3.8624115478585637E-2</v>
      </c>
      <c r="AL24" s="2">
        <f t="shared" si="3"/>
        <v>8.0342024482092336E-2</v>
      </c>
      <c r="AM24" s="2">
        <f t="shared" si="4"/>
        <v>5.0806968241773914E-2</v>
      </c>
      <c r="AN24" s="2">
        <f t="shared" si="5"/>
        <v>1.0582687048640701E-2</v>
      </c>
      <c r="AO24" s="2">
        <f t="shared" si="6"/>
        <v>7.289873844914356E-2</v>
      </c>
      <c r="AP24" s="2">
        <f t="shared" si="7"/>
        <v>3.9488304022613635E-2</v>
      </c>
      <c r="AQ24" s="2">
        <f t="shared" si="8"/>
        <v>3.2655528533644146E-2</v>
      </c>
      <c r="AR24" s="2">
        <f t="shared" si="9"/>
        <v>1.725917717346856E-2</v>
      </c>
      <c r="AS24" s="2">
        <f t="shared" si="10"/>
        <v>3.6371858794611564E-2</v>
      </c>
      <c r="AT24" s="2">
        <f t="shared" si="11"/>
        <v>1.8626930865249084E-2</v>
      </c>
      <c r="AU24" s="2">
        <f t="shared" si="12"/>
        <v>1.5009648097663256E-2</v>
      </c>
      <c r="AV24" s="2">
        <f t="shared" si="13"/>
        <v>1.2845356551011211E-2</v>
      </c>
      <c r="AW24" s="2">
        <f t="shared" si="14"/>
        <v>2.8940054566767685E-2</v>
      </c>
      <c r="AX24" s="2">
        <f t="shared" si="15"/>
        <v>0</v>
      </c>
      <c r="AY24" s="2">
        <f t="shared" si="16"/>
        <v>1.0938619053272128E-2</v>
      </c>
      <c r="AZ24" s="2">
        <f t="shared" si="17"/>
        <v>5.5543894159176842E-2</v>
      </c>
      <c r="BA24" s="2">
        <f t="shared" si="18"/>
        <v>5.3929455707194318E-2</v>
      </c>
      <c r="BB24" s="2">
        <f t="shared" si="19"/>
        <v>9.6464630300662726E-2</v>
      </c>
      <c r="BC24" s="2">
        <f t="shared" si="20"/>
        <v>2.1419844448648404E-2</v>
      </c>
      <c r="BD24" s="2">
        <f t="shared" si="21"/>
        <v>1.9914589021969034E-2</v>
      </c>
      <c r="BE24" s="2">
        <f t="shared" si="22"/>
        <v>1.9879269846370562E-2</v>
      </c>
      <c r="BF24" s="2">
        <f t="shared" si="23"/>
        <v>2.673023614541278E-2</v>
      </c>
      <c r="BG24" s="2">
        <f t="shared" si="24"/>
        <v>0.10697797930064265</v>
      </c>
      <c r="BH24" s="2">
        <f t="shared" si="25"/>
        <v>0.14601944540329076</v>
      </c>
      <c r="BI24" s="2">
        <f t="shared" si="26"/>
        <v>5.7285734967432139E-2</v>
      </c>
      <c r="BJ24" s="2">
        <f t="shared" si="27"/>
        <v>6.6541204088805442E-2</v>
      </c>
    </row>
    <row r="25" spans="1:62" x14ac:dyDescent="0.45">
      <c r="A25">
        <v>18</v>
      </c>
      <c r="B25" t="s">
        <v>193</v>
      </c>
      <c r="C25">
        <v>66759</v>
      </c>
      <c r="D25">
        <v>6638</v>
      </c>
      <c r="E25">
        <v>54235</v>
      </c>
      <c r="F25">
        <v>23697</v>
      </c>
      <c r="G25">
        <v>67869</v>
      </c>
      <c r="H25">
        <v>181799</v>
      </c>
      <c r="I25">
        <v>21208</v>
      </c>
      <c r="J25">
        <v>98473</v>
      </c>
      <c r="K25">
        <v>217132</v>
      </c>
      <c r="L25">
        <v>105607</v>
      </c>
      <c r="M25">
        <v>106942</v>
      </c>
      <c r="N25">
        <v>96911</v>
      </c>
      <c r="O25">
        <v>57195</v>
      </c>
      <c r="P25">
        <v>28285</v>
      </c>
      <c r="Q25">
        <v>66930</v>
      </c>
      <c r="R25">
        <v>118503</v>
      </c>
      <c r="S25">
        <v>1298398</v>
      </c>
      <c r="T25">
        <v>133958</v>
      </c>
      <c r="U25">
        <v>685385</v>
      </c>
      <c r="V25">
        <v>532960</v>
      </c>
      <c r="W25">
        <v>90998</v>
      </c>
      <c r="X25">
        <v>250823</v>
      </c>
      <c r="Y25">
        <v>181569</v>
      </c>
      <c r="Z25">
        <v>3152185</v>
      </c>
      <c r="AA25">
        <v>207951</v>
      </c>
      <c r="AB25">
        <v>516050</v>
      </c>
      <c r="AC25">
        <v>329192</v>
      </c>
      <c r="AD25">
        <v>320478</v>
      </c>
      <c r="AE25">
        <v>262672</v>
      </c>
      <c r="AG25" t="s">
        <v>206</v>
      </c>
      <c r="AH25" s="2">
        <f t="shared" si="28"/>
        <v>1.0903736660035475E-2</v>
      </c>
      <c r="AI25" s="2">
        <f t="shared" si="0"/>
        <v>1.1728972045184284E-2</v>
      </c>
      <c r="AJ25" s="2">
        <f t="shared" si="1"/>
        <v>2.6118666054927553E-3</v>
      </c>
      <c r="AK25" s="2">
        <f t="shared" si="2"/>
        <v>7.801797406117186E-3</v>
      </c>
      <c r="AL25" s="2">
        <f t="shared" si="3"/>
        <v>1.2176279676418718E-2</v>
      </c>
      <c r="AM25" s="2">
        <f t="shared" si="4"/>
        <v>9.477867753718389E-3</v>
      </c>
      <c r="AN25" s="2">
        <f t="shared" si="5"/>
        <v>1.4392193795694096E-3</v>
      </c>
      <c r="AO25" s="2">
        <f t="shared" si="6"/>
        <v>2.5138349890050194E-2</v>
      </c>
      <c r="AP25" s="2">
        <f t="shared" si="7"/>
        <v>7.6919052095926555E-3</v>
      </c>
      <c r="AQ25" s="2">
        <f t="shared" si="8"/>
        <v>1.4794543192719774E-2</v>
      </c>
      <c r="AR25" s="2">
        <f t="shared" si="9"/>
        <v>4.9785183789271556E-3</v>
      </c>
      <c r="AS25" s="2">
        <f t="shared" si="10"/>
        <v>8.5050301674897064E-3</v>
      </c>
      <c r="AT25" s="2">
        <f t="shared" si="11"/>
        <v>5.9021484769835814E-3</v>
      </c>
      <c r="AU25" s="2">
        <f t="shared" si="12"/>
        <v>4.2319367667703863E-3</v>
      </c>
      <c r="AV25" s="2">
        <f t="shared" si="13"/>
        <v>1.6961706508345918E-3</v>
      </c>
      <c r="AW25" s="2">
        <f t="shared" si="14"/>
        <v>6.4064890631025358E-3</v>
      </c>
      <c r="AX25" s="2">
        <f t="shared" si="15"/>
        <v>7.9947538964787374E-2</v>
      </c>
      <c r="AY25" s="2">
        <f t="shared" si="16"/>
        <v>0</v>
      </c>
      <c r="AZ25" s="2">
        <f t="shared" si="17"/>
        <v>1.8939682836546793E-2</v>
      </c>
      <c r="BA25" s="2">
        <f t="shared" si="18"/>
        <v>2.9651230846537743E-2</v>
      </c>
      <c r="BB25" s="2">
        <f t="shared" si="19"/>
        <v>5.172935312500195E-3</v>
      </c>
      <c r="BC25" s="2">
        <f t="shared" si="20"/>
        <v>1.1800601483794268E-2</v>
      </c>
      <c r="BD25" s="2">
        <f t="shared" si="21"/>
        <v>1.3115241255458454E-2</v>
      </c>
      <c r="BE25" s="2">
        <f t="shared" si="22"/>
        <v>0.23867579356179547</v>
      </c>
      <c r="BF25" s="2">
        <f t="shared" si="23"/>
        <v>7.9944705210170715E-3</v>
      </c>
      <c r="BG25" s="2">
        <f t="shared" si="24"/>
        <v>4.5286480759103388E-2</v>
      </c>
      <c r="BH25" s="2">
        <f t="shared" si="25"/>
        <v>9.4693360948107236E-2</v>
      </c>
      <c r="BI25" s="2">
        <f t="shared" si="26"/>
        <v>1.5611120128241125E-2</v>
      </c>
      <c r="BJ25" s="2">
        <f t="shared" si="27"/>
        <v>1.2492610406355123E-2</v>
      </c>
    </row>
    <row r="26" spans="1:62" x14ac:dyDescent="0.45">
      <c r="A26">
        <v>19</v>
      </c>
      <c r="B26" t="s">
        <v>194</v>
      </c>
      <c r="C26">
        <v>598106</v>
      </c>
      <c r="D26">
        <v>48078</v>
      </c>
      <c r="E26">
        <v>2831400</v>
      </c>
      <c r="F26">
        <v>364913</v>
      </c>
      <c r="G26">
        <v>743463</v>
      </c>
      <c r="H26">
        <v>1221656</v>
      </c>
      <c r="I26">
        <v>232223</v>
      </c>
      <c r="J26">
        <v>354570</v>
      </c>
      <c r="K26">
        <v>1816235</v>
      </c>
      <c r="L26">
        <v>709475</v>
      </c>
      <c r="M26">
        <v>2224434</v>
      </c>
      <c r="N26">
        <v>743614</v>
      </c>
      <c r="O26">
        <v>1050721</v>
      </c>
      <c r="P26">
        <v>620504</v>
      </c>
      <c r="Q26">
        <v>2508047</v>
      </c>
      <c r="R26">
        <v>2378906</v>
      </c>
      <c r="S26">
        <v>764082</v>
      </c>
      <c r="T26">
        <v>4216783</v>
      </c>
      <c r="U26">
        <v>3175042</v>
      </c>
      <c r="V26">
        <v>752866</v>
      </c>
      <c r="W26">
        <v>3860733</v>
      </c>
      <c r="X26">
        <v>886074</v>
      </c>
      <c r="Y26">
        <v>413211</v>
      </c>
      <c r="Z26">
        <v>118882</v>
      </c>
      <c r="AA26">
        <v>1521749</v>
      </c>
      <c r="AB26">
        <v>588960</v>
      </c>
      <c r="AC26">
        <v>313886</v>
      </c>
      <c r="AD26">
        <v>3039111</v>
      </c>
      <c r="AE26">
        <v>2306739</v>
      </c>
      <c r="AG26" t="s">
        <v>206</v>
      </c>
      <c r="AH26" s="2">
        <f t="shared" si="28"/>
        <v>9.7688556131565449E-2</v>
      </c>
      <c r="AI26" s="2">
        <f t="shared" si="0"/>
        <v>8.4951117503520635E-2</v>
      </c>
      <c r="AJ26" s="2">
        <f t="shared" si="1"/>
        <v>0.13635547352802041</v>
      </c>
      <c r="AK26" s="2">
        <f t="shared" si="2"/>
        <v>0.12014083204027685</v>
      </c>
      <c r="AL26" s="2">
        <f t="shared" si="3"/>
        <v>0.13338362753347316</v>
      </c>
      <c r="AM26" s="2">
        <f t="shared" si="4"/>
        <v>6.3689536293030174E-2</v>
      </c>
      <c r="AN26" s="2">
        <f t="shared" si="5"/>
        <v>1.5759140040633109E-2</v>
      </c>
      <c r="AO26" s="2">
        <f t="shared" si="6"/>
        <v>9.0515214531039945E-2</v>
      </c>
      <c r="AP26" s="2">
        <f t="shared" si="7"/>
        <v>6.4340159250338577E-2</v>
      </c>
      <c r="AQ26" s="2">
        <f t="shared" si="8"/>
        <v>9.9390746178329673E-2</v>
      </c>
      <c r="AR26" s="2">
        <f t="shared" si="9"/>
        <v>0.10355506304081136</v>
      </c>
      <c r="AS26" s="2">
        <f t="shared" si="10"/>
        <v>6.5260491615685423E-2</v>
      </c>
      <c r="AT26" s="2">
        <f t="shared" si="11"/>
        <v>0.10842750852145583</v>
      </c>
      <c r="AU26" s="2">
        <f t="shared" si="12"/>
        <v>9.2838384003114435E-2</v>
      </c>
      <c r="AV26" s="2">
        <f t="shared" si="13"/>
        <v>6.3560073394796732E-2</v>
      </c>
      <c r="AW26" s="2">
        <f t="shared" si="14"/>
        <v>0.1286080122119187</v>
      </c>
      <c r="AX26" s="2">
        <f t="shared" si="15"/>
        <v>4.7047573600153936E-2</v>
      </c>
      <c r="AY26" s="2">
        <f t="shared" si="16"/>
        <v>0.12477421421932298</v>
      </c>
      <c r="AZ26" s="2">
        <f t="shared" si="17"/>
        <v>0</v>
      </c>
      <c r="BA26" s="2">
        <f t="shared" si="18"/>
        <v>4.1885701670874902E-2</v>
      </c>
      <c r="BB26" s="2">
        <f t="shared" si="19"/>
        <v>0.21946990118282619</v>
      </c>
      <c r="BC26" s="2">
        <f t="shared" si="20"/>
        <v>4.1687589093310912E-2</v>
      </c>
      <c r="BD26" s="2">
        <f t="shared" si="21"/>
        <v>2.9847396606299773E-2</v>
      </c>
      <c r="BE26" s="2">
        <f t="shared" si="22"/>
        <v>9.0014563517729351E-3</v>
      </c>
      <c r="BF26" s="2">
        <f t="shared" si="23"/>
        <v>5.850213521881216E-2</v>
      </c>
      <c r="BG26" s="2">
        <f t="shared" si="24"/>
        <v>5.1684770289471042E-2</v>
      </c>
      <c r="BH26" s="2">
        <f t="shared" si="25"/>
        <v>9.0290530433782074E-2</v>
      </c>
      <c r="BI26" s="2">
        <f t="shared" si="26"/>
        <v>0.14804113512958461</v>
      </c>
      <c r="BJ26" s="2">
        <f t="shared" si="27"/>
        <v>0.10970789287074834</v>
      </c>
    </row>
    <row r="27" spans="1:62" x14ac:dyDescent="0.45">
      <c r="A27">
        <v>20</v>
      </c>
      <c r="B27" t="s">
        <v>195</v>
      </c>
      <c r="C27">
        <v>343232</v>
      </c>
      <c r="D27">
        <v>37755</v>
      </c>
      <c r="E27">
        <v>1044577</v>
      </c>
      <c r="F27">
        <v>100895</v>
      </c>
      <c r="G27">
        <v>324052</v>
      </c>
      <c r="H27">
        <v>667974</v>
      </c>
      <c r="I27">
        <v>483333</v>
      </c>
      <c r="J27">
        <v>380069</v>
      </c>
      <c r="K27">
        <v>1009393</v>
      </c>
      <c r="L27">
        <v>321812</v>
      </c>
      <c r="M27">
        <v>603589</v>
      </c>
      <c r="N27">
        <v>299169</v>
      </c>
      <c r="O27">
        <v>288350</v>
      </c>
      <c r="P27">
        <v>166628</v>
      </c>
      <c r="Q27">
        <v>815636</v>
      </c>
      <c r="R27">
        <v>830694</v>
      </c>
      <c r="S27">
        <v>839490</v>
      </c>
      <c r="T27">
        <v>2056268</v>
      </c>
      <c r="U27">
        <v>3061503</v>
      </c>
      <c r="V27">
        <v>4837468</v>
      </c>
      <c r="W27">
        <v>861307</v>
      </c>
      <c r="X27">
        <v>943397</v>
      </c>
      <c r="Y27">
        <v>992832</v>
      </c>
      <c r="Z27">
        <v>60450</v>
      </c>
      <c r="AA27">
        <v>934650</v>
      </c>
      <c r="AB27">
        <v>907582</v>
      </c>
      <c r="AC27">
        <v>198650</v>
      </c>
      <c r="AD27">
        <v>652033</v>
      </c>
      <c r="AE27">
        <v>965452</v>
      </c>
      <c r="AG27" t="s">
        <v>206</v>
      </c>
      <c r="AH27" s="2">
        <f t="shared" si="28"/>
        <v>5.6060026982089249E-2</v>
      </c>
      <c r="AI27" s="2">
        <f t="shared" si="0"/>
        <v>6.6710958054524344E-2</v>
      </c>
      <c r="AJ27" s="2">
        <f t="shared" si="1"/>
        <v>5.0305075747502641E-2</v>
      </c>
      <c r="AK27" s="2">
        <f t="shared" si="2"/>
        <v>3.321780602144548E-2</v>
      </c>
      <c r="AL27" s="2">
        <f t="shared" si="3"/>
        <v>5.8137703247474373E-2</v>
      </c>
      <c r="AM27" s="2">
        <f t="shared" si="4"/>
        <v>3.482400472457102E-2</v>
      </c>
      <c r="AN27" s="2">
        <f t="shared" si="5"/>
        <v>3.2799991530810139E-2</v>
      </c>
      <c r="AO27" s="2">
        <f t="shared" si="6"/>
        <v>9.7024641316518098E-2</v>
      </c>
      <c r="AP27" s="2">
        <f t="shared" si="7"/>
        <v>3.5757766129480499E-2</v>
      </c>
      <c r="AQ27" s="2">
        <f t="shared" si="8"/>
        <v>4.508282153584077E-2</v>
      </c>
      <c r="AR27" s="2">
        <f t="shared" si="9"/>
        <v>2.8099146545026862E-2</v>
      </c>
      <c r="AS27" s="2">
        <f t="shared" si="10"/>
        <v>2.6255444378633259E-2</v>
      </c>
      <c r="AT27" s="2">
        <f t="shared" si="11"/>
        <v>2.9755826791471558E-2</v>
      </c>
      <c r="AU27" s="2">
        <f t="shared" si="12"/>
        <v>2.4930498835899453E-2</v>
      </c>
      <c r="AV27" s="2">
        <f t="shared" si="13"/>
        <v>2.067022030426002E-2</v>
      </c>
      <c r="AW27" s="2">
        <f t="shared" si="14"/>
        <v>4.4908837968531581E-2</v>
      </c>
      <c r="AX27" s="2">
        <f t="shared" si="15"/>
        <v>5.169074466038099E-2</v>
      </c>
      <c r="AY27" s="2">
        <f t="shared" si="16"/>
        <v>6.0844777624160136E-2</v>
      </c>
      <c r="AZ27" s="2">
        <f t="shared" si="17"/>
        <v>8.4600473927991596E-2</v>
      </c>
      <c r="BA27" s="2">
        <f t="shared" si="18"/>
        <v>0</v>
      </c>
      <c r="BB27" s="2">
        <f t="shared" si="19"/>
        <v>4.896245406716198E-2</v>
      </c>
      <c r="BC27" s="2">
        <f t="shared" si="20"/>
        <v>4.4384494396475051E-2</v>
      </c>
      <c r="BD27" s="2">
        <f t="shared" si="21"/>
        <v>7.1715057119548647E-2</v>
      </c>
      <c r="BE27" s="2">
        <f t="shared" si="22"/>
        <v>4.5771272056717915E-3</v>
      </c>
      <c r="BF27" s="2">
        <f t="shared" si="23"/>
        <v>3.5931694834209049E-2</v>
      </c>
      <c r="BG27" s="2">
        <f t="shared" si="24"/>
        <v>7.9645760643946462E-2</v>
      </c>
      <c r="BH27" s="2">
        <f t="shared" si="25"/>
        <v>5.7142446208721664E-2</v>
      </c>
      <c r="BI27" s="2">
        <f t="shared" si="26"/>
        <v>3.1761822935045293E-2</v>
      </c>
      <c r="BJ27" s="2">
        <f t="shared" si="27"/>
        <v>4.5916640152115051E-2</v>
      </c>
    </row>
    <row r="28" spans="1:62" x14ac:dyDescent="0.45">
      <c r="A28">
        <v>21</v>
      </c>
      <c r="B28" t="s">
        <v>196</v>
      </c>
      <c r="C28">
        <v>36614</v>
      </c>
      <c r="D28">
        <v>24818</v>
      </c>
      <c r="E28">
        <v>249481</v>
      </c>
      <c r="F28">
        <v>38264</v>
      </c>
      <c r="G28">
        <v>101900</v>
      </c>
      <c r="H28">
        <v>267691</v>
      </c>
      <c r="I28">
        <v>33744</v>
      </c>
      <c r="J28">
        <v>78350</v>
      </c>
      <c r="K28">
        <v>165055</v>
      </c>
      <c r="L28">
        <v>153190</v>
      </c>
      <c r="M28">
        <v>328353</v>
      </c>
      <c r="N28">
        <v>157949</v>
      </c>
      <c r="O28">
        <v>162246</v>
      </c>
      <c r="P28">
        <v>116108</v>
      </c>
      <c r="Q28">
        <v>200898</v>
      </c>
      <c r="R28">
        <v>347053</v>
      </c>
      <c r="S28">
        <v>302713</v>
      </c>
      <c r="T28">
        <v>545164</v>
      </c>
      <c r="U28">
        <v>1529522</v>
      </c>
      <c r="V28">
        <v>504749</v>
      </c>
      <c r="W28">
        <v>516824</v>
      </c>
      <c r="X28">
        <v>1204915</v>
      </c>
      <c r="Y28">
        <v>668940</v>
      </c>
      <c r="Z28">
        <v>98315</v>
      </c>
      <c r="AA28">
        <v>714378</v>
      </c>
      <c r="AB28">
        <v>313145</v>
      </c>
      <c r="AC28">
        <v>57772</v>
      </c>
      <c r="AD28">
        <v>695892</v>
      </c>
      <c r="AE28">
        <v>633310</v>
      </c>
      <c r="AG28" t="s">
        <v>206</v>
      </c>
      <c r="AH28" s="2">
        <f t="shared" si="28"/>
        <v>5.9801586912706737E-3</v>
      </c>
      <c r="AI28" s="2">
        <f t="shared" si="0"/>
        <v>4.3852007866433194E-2</v>
      </c>
      <c r="AJ28" s="2">
        <f t="shared" si="1"/>
        <v>1.2014586385266673E-2</v>
      </c>
      <c r="AK28" s="2">
        <f t="shared" si="2"/>
        <v>1.2597711775653796E-2</v>
      </c>
      <c r="AL28" s="2">
        <f t="shared" si="3"/>
        <v>1.828173244083554E-2</v>
      </c>
      <c r="AM28" s="2">
        <f t="shared" si="4"/>
        <v>1.395574176348951E-2</v>
      </c>
      <c r="AN28" s="2">
        <f t="shared" si="5"/>
        <v>2.2899386431624934E-3</v>
      </c>
      <c r="AO28" s="2">
        <f t="shared" si="6"/>
        <v>2.0001317253312407E-2</v>
      </c>
      <c r="AP28" s="2">
        <f t="shared" si="7"/>
        <v>5.8470764989467967E-3</v>
      </c>
      <c r="AQ28" s="2">
        <f t="shared" si="8"/>
        <v>2.146047204913256E-2</v>
      </c>
      <c r="AR28" s="2">
        <f t="shared" si="9"/>
        <v>1.5285962907705749E-2</v>
      </c>
      <c r="AS28" s="2">
        <f t="shared" si="10"/>
        <v>1.3861801136350172E-2</v>
      </c>
      <c r="AT28" s="2">
        <f t="shared" si="11"/>
        <v>1.6742721947664626E-2</v>
      </c>
      <c r="AU28" s="2">
        <f t="shared" si="12"/>
        <v>1.7371812413511614E-2</v>
      </c>
      <c r="AV28" s="2">
        <f t="shared" si="13"/>
        <v>5.0912489378659468E-3</v>
      </c>
      <c r="AW28" s="2">
        <f t="shared" si="14"/>
        <v>1.8762320353214047E-2</v>
      </c>
      <c r="AX28" s="2">
        <f t="shared" si="15"/>
        <v>1.8639245718683858E-2</v>
      </c>
      <c r="AY28" s="2">
        <f t="shared" si="16"/>
        <v>1.6131351724919921E-2</v>
      </c>
      <c r="AZ28" s="2">
        <f t="shared" si="17"/>
        <v>4.2266261402745503E-2</v>
      </c>
      <c r="BA28" s="2">
        <f t="shared" si="18"/>
        <v>2.8081711795555162E-2</v>
      </c>
      <c r="BB28" s="2">
        <f t="shared" si="19"/>
        <v>0</v>
      </c>
      <c r="BC28" s="2">
        <f t="shared" si="20"/>
        <v>5.6688269165291745E-2</v>
      </c>
      <c r="BD28" s="2">
        <f t="shared" si="21"/>
        <v>4.8319423940355336E-2</v>
      </c>
      <c r="BE28" s="2">
        <f t="shared" si="22"/>
        <v>7.444173055841558E-3</v>
      </c>
      <c r="BF28" s="2">
        <f t="shared" si="23"/>
        <v>2.7463555654279777E-2</v>
      </c>
      <c r="BG28" s="2">
        <f t="shared" si="24"/>
        <v>2.7480350774749408E-2</v>
      </c>
      <c r="BH28" s="2">
        <f t="shared" si="25"/>
        <v>1.6618340812334598E-2</v>
      </c>
      <c r="BI28" s="2">
        <f t="shared" si="26"/>
        <v>3.3898281967192669E-2</v>
      </c>
      <c r="BJ28" s="2">
        <f t="shared" si="27"/>
        <v>3.0120055036123996E-2</v>
      </c>
    </row>
    <row r="29" spans="1:62" x14ac:dyDescent="0.45">
      <c r="A29">
        <v>22</v>
      </c>
      <c r="B29" t="s">
        <v>197</v>
      </c>
      <c r="C29">
        <v>34701</v>
      </c>
      <c r="D29">
        <v>10069</v>
      </c>
      <c r="E29">
        <v>144468</v>
      </c>
      <c r="F29">
        <v>37689</v>
      </c>
      <c r="G29">
        <v>57779</v>
      </c>
      <c r="H29">
        <v>394208</v>
      </c>
      <c r="I29">
        <v>19020</v>
      </c>
      <c r="J29">
        <v>77334</v>
      </c>
      <c r="K29">
        <v>145376</v>
      </c>
      <c r="L29">
        <v>136100</v>
      </c>
      <c r="M29">
        <v>385653</v>
      </c>
      <c r="N29">
        <v>206623</v>
      </c>
      <c r="O29">
        <v>252032</v>
      </c>
      <c r="P29">
        <v>183097</v>
      </c>
      <c r="Q29">
        <v>166265</v>
      </c>
      <c r="R29">
        <v>255571</v>
      </c>
      <c r="S29">
        <v>550749</v>
      </c>
      <c r="T29">
        <v>657399</v>
      </c>
      <c r="U29">
        <v>4202980</v>
      </c>
      <c r="V29">
        <v>614290</v>
      </c>
      <c r="W29">
        <v>611876</v>
      </c>
      <c r="X29">
        <v>5172838</v>
      </c>
      <c r="Y29">
        <v>2257659</v>
      </c>
      <c r="Z29">
        <v>150967</v>
      </c>
      <c r="AA29">
        <v>6162867</v>
      </c>
      <c r="AB29">
        <v>1122887</v>
      </c>
      <c r="AC29">
        <v>202162</v>
      </c>
      <c r="AD29">
        <v>609157</v>
      </c>
      <c r="AE29">
        <v>1190389</v>
      </c>
      <c r="AG29" t="s">
        <v>206</v>
      </c>
      <c r="AH29" s="2">
        <f t="shared" si="28"/>
        <v>5.667708711033584E-3</v>
      </c>
      <c r="AI29" s="2">
        <f t="shared" si="0"/>
        <v>1.7791355758204362E-2</v>
      </c>
      <c r="AJ29" s="2">
        <f t="shared" si="1"/>
        <v>6.9573364941887591E-3</v>
      </c>
      <c r="AK29" s="2">
        <f t="shared" si="2"/>
        <v>1.24084036983226E-2</v>
      </c>
      <c r="AL29" s="2">
        <f t="shared" si="3"/>
        <v>1.0366047288508703E-2</v>
      </c>
      <c r="AM29" s="2">
        <f t="shared" si="4"/>
        <v>2.0551550291573763E-2</v>
      </c>
      <c r="AN29" s="2">
        <f t="shared" si="5"/>
        <v>1.2907371086104381E-3</v>
      </c>
      <c r="AO29" s="2">
        <f t="shared" si="6"/>
        <v>1.9741951097226058E-2</v>
      </c>
      <c r="AP29" s="2">
        <f t="shared" si="7"/>
        <v>5.1499475514882277E-3</v>
      </c>
      <c r="AQ29" s="2">
        <f t="shared" si="8"/>
        <v>1.9066324472138789E-2</v>
      </c>
      <c r="AR29" s="2">
        <f t="shared" si="9"/>
        <v>1.7953475233195512E-2</v>
      </c>
      <c r="AS29" s="2">
        <f t="shared" si="10"/>
        <v>1.8133492052473152E-2</v>
      </c>
      <c r="AT29" s="2">
        <f t="shared" si="11"/>
        <v>2.6008047643170312E-2</v>
      </c>
      <c r="AU29" s="2">
        <f t="shared" si="12"/>
        <v>2.7394552808391637E-2</v>
      </c>
      <c r="AV29" s="2">
        <f t="shared" si="13"/>
        <v>4.2135636226059078E-3</v>
      </c>
      <c r="AW29" s="2">
        <f t="shared" si="14"/>
        <v>1.3816636003697614E-2</v>
      </c>
      <c r="AX29" s="2">
        <f t="shared" si="15"/>
        <v>3.3911810659996149E-2</v>
      </c>
      <c r="AY29" s="2">
        <f t="shared" si="16"/>
        <v>1.9452374868132581E-2</v>
      </c>
      <c r="AZ29" s="2">
        <f t="shared" si="17"/>
        <v>0.11614363922226113</v>
      </c>
      <c r="BA29" s="2">
        <f t="shared" si="18"/>
        <v>3.4176025586760118E-2</v>
      </c>
      <c r="BB29" s="2">
        <f t="shared" si="19"/>
        <v>3.4783126742031358E-2</v>
      </c>
      <c r="BC29" s="2">
        <f t="shared" si="20"/>
        <v>0</v>
      </c>
      <c r="BD29" s="2">
        <f t="shared" si="21"/>
        <v>0.16307708065560242</v>
      </c>
      <c r="BE29" s="2">
        <f t="shared" si="22"/>
        <v>1.1430854637860271E-2</v>
      </c>
      <c r="BF29" s="2">
        <f t="shared" si="23"/>
        <v>0.23692532643001918</v>
      </c>
      <c r="BG29" s="2">
        <f t="shared" si="24"/>
        <v>9.8540064955231724E-2</v>
      </c>
      <c r="BH29" s="2">
        <f t="shared" si="25"/>
        <v>5.8152686687377747E-2</v>
      </c>
      <c r="BI29" s="2">
        <f t="shared" si="26"/>
        <v>2.9673247785991484E-2</v>
      </c>
      <c r="BJ29" s="2">
        <f t="shared" si="27"/>
        <v>5.6614584002142088E-2</v>
      </c>
    </row>
    <row r="30" spans="1:62" x14ac:dyDescent="0.45">
      <c r="A30">
        <v>23</v>
      </c>
      <c r="B30" t="s">
        <v>198</v>
      </c>
      <c r="C30">
        <v>312917</v>
      </c>
      <c r="D30">
        <v>68661</v>
      </c>
      <c r="E30">
        <v>313330</v>
      </c>
      <c r="F30">
        <v>118322</v>
      </c>
      <c r="G30">
        <v>104546</v>
      </c>
      <c r="H30">
        <v>263991</v>
      </c>
      <c r="I30">
        <v>103857</v>
      </c>
      <c r="J30">
        <v>110956</v>
      </c>
      <c r="K30">
        <v>300756</v>
      </c>
      <c r="L30">
        <v>174354</v>
      </c>
      <c r="M30">
        <v>367030</v>
      </c>
      <c r="N30">
        <v>108857</v>
      </c>
      <c r="O30">
        <v>101561</v>
      </c>
      <c r="P30">
        <v>62325</v>
      </c>
      <c r="Q30">
        <v>262927</v>
      </c>
      <c r="R30">
        <v>445322</v>
      </c>
      <c r="S30">
        <v>666725</v>
      </c>
      <c r="T30">
        <v>931729</v>
      </c>
      <c r="U30">
        <v>2883354</v>
      </c>
      <c r="V30">
        <v>1103799</v>
      </c>
      <c r="W30">
        <v>345115</v>
      </c>
      <c r="X30">
        <v>399568</v>
      </c>
      <c r="Y30">
        <v>1371288</v>
      </c>
      <c r="Z30">
        <v>6943901</v>
      </c>
      <c r="AA30">
        <v>976314</v>
      </c>
      <c r="AB30">
        <v>2129540</v>
      </c>
      <c r="AC30">
        <v>464178</v>
      </c>
      <c r="AD30">
        <v>759105</v>
      </c>
      <c r="AE30">
        <v>792932</v>
      </c>
      <c r="AG30" t="s">
        <v>206</v>
      </c>
      <c r="AH30" s="2">
        <f t="shared" si="28"/>
        <v>5.1108682940851732E-2</v>
      </c>
      <c r="AI30" s="2">
        <f t="shared" si="0"/>
        <v>0.1213201189506475</v>
      </c>
      <c r="AJ30" s="2">
        <f t="shared" si="1"/>
        <v>1.5089447100563197E-2</v>
      </c>
      <c r="AK30" s="2">
        <f t="shared" si="2"/>
        <v>3.8955322306055522E-2</v>
      </c>
      <c r="AL30" s="2">
        <f t="shared" si="3"/>
        <v>1.8756447495187366E-2</v>
      </c>
      <c r="AM30" s="2">
        <f t="shared" si="4"/>
        <v>1.3762846804283144E-2</v>
      </c>
      <c r="AN30" s="2">
        <f t="shared" si="5"/>
        <v>7.0479539373792983E-3</v>
      </c>
      <c r="AO30" s="2">
        <f t="shared" si="6"/>
        <v>2.832503072314654E-2</v>
      </c>
      <c r="AP30" s="2">
        <f t="shared" si="7"/>
        <v>1.0654286992319182E-2</v>
      </c>
      <c r="AQ30" s="2">
        <f t="shared" si="8"/>
        <v>2.4425348545299683E-2</v>
      </c>
      <c r="AR30" s="2">
        <f t="shared" si="9"/>
        <v>1.7086510450689475E-2</v>
      </c>
      <c r="AS30" s="2">
        <f t="shared" si="10"/>
        <v>9.5534260191559982E-3</v>
      </c>
      <c r="AT30" s="2">
        <f t="shared" si="11"/>
        <v>1.0480428384840101E-2</v>
      </c>
      <c r="AU30" s="2">
        <f t="shared" si="12"/>
        <v>9.3249234219184851E-3</v>
      </c>
      <c r="AV30" s="2">
        <f t="shared" si="13"/>
        <v>6.6632162066634802E-3</v>
      </c>
      <c r="AW30" s="2">
        <f t="shared" si="14"/>
        <v>2.4074922344235569E-2</v>
      </c>
      <c r="AX30" s="2">
        <f t="shared" si="15"/>
        <v>4.1052915143351937E-2</v>
      </c>
      <c r="AY30" s="2">
        <f t="shared" si="16"/>
        <v>2.756977388695496E-2</v>
      </c>
      <c r="AZ30" s="2">
        <f t="shared" si="17"/>
        <v>7.96775684695296E-2</v>
      </c>
      <c r="BA30" s="2">
        <f t="shared" si="18"/>
        <v>6.140985994667051E-2</v>
      </c>
      <c r="BB30" s="2">
        <f t="shared" si="19"/>
        <v>1.9618646238087706E-2</v>
      </c>
      <c r="BC30" s="2">
        <f t="shared" si="20"/>
        <v>1.8798685661509145E-2</v>
      </c>
      <c r="BD30" s="2">
        <f t="shared" si="21"/>
        <v>0</v>
      </c>
      <c r="BE30" s="2">
        <f t="shared" si="22"/>
        <v>0.52577532143244921</v>
      </c>
      <c r="BF30" s="2">
        <f t="shared" si="23"/>
        <v>3.7533426106420555E-2</v>
      </c>
      <c r="BG30" s="2">
        <f t="shared" si="24"/>
        <v>0.18687989969138849</v>
      </c>
      <c r="BH30" s="2">
        <f t="shared" si="25"/>
        <v>0.13352260959613393</v>
      </c>
      <c r="BI30" s="2">
        <f t="shared" si="26"/>
        <v>3.6977512793229111E-2</v>
      </c>
      <c r="BJ30" s="2">
        <f t="shared" si="27"/>
        <v>3.7711634870606608E-2</v>
      </c>
    </row>
    <row r="31" spans="1:62" x14ac:dyDescent="0.45">
      <c r="A31">
        <v>24</v>
      </c>
      <c r="B31" t="s">
        <v>199</v>
      </c>
      <c r="C31">
        <v>4364</v>
      </c>
      <c r="D31">
        <v>6851</v>
      </c>
      <c r="E31">
        <v>54170</v>
      </c>
      <c r="F31">
        <v>13107</v>
      </c>
      <c r="G31">
        <v>21559</v>
      </c>
      <c r="H31">
        <v>90751</v>
      </c>
      <c r="I31">
        <v>8123</v>
      </c>
      <c r="J31">
        <v>25064</v>
      </c>
      <c r="K31">
        <v>51976</v>
      </c>
      <c r="L31">
        <v>42175</v>
      </c>
      <c r="M31">
        <v>96498</v>
      </c>
      <c r="N31">
        <v>42524</v>
      </c>
      <c r="O31">
        <v>50814</v>
      </c>
      <c r="P31">
        <v>26986</v>
      </c>
      <c r="Q31">
        <v>51549</v>
      </c>
      <c r="R31">
        <v>92333</v>
      </c>
      <c r="S31">
        <v>165705</v>
      </c>
      <c r="T31">
        <v>174754</v>
      </c>
      <c r="U31">
        <v>2550390</v>
      </c>
      <c r="V31">
        <v>836760</v>
      </c>
      <c r="W31">
        <v>339526</v>
      </c>
      <c r="X31">
        <v>819935</v>
      </c>
      <c r="Y31">
        <v>514261</v>
      </c>
      <c r="Z31">
        <v>398820</v>
      </c>
      <c r="AA31">
        <v>326006</v>
      </c>
      <c r="AB31">
        <v>38787</v>
      </c>
      <c r="AC31">
        <v>22493</v>
      </c>
      <c r="AD31">
        <v>363357</v>
      </c>
      <c r="AE31">
        <v>532242</v>
      </c>
      <c r="AG31" t="s">
        <v>206</v>
      </c>
      <c r="AH31" s="2">
        <f t="shared" si="28"/>
        <v>7.127714133584208E-4</v>
      </c>
      <c r="AI31" s="2">
        <f t="shared" si="0"/>
        <v>1.2105331045730269E-2</v>
      </c>
      <c r="AJ31" s="2">
        <f t="shared" si="1"/>
        <v>2.6087363145485859E-3</v>
      </c>
      <c r="AK31" s="2">
        <f t="shared" si="2"/>
        <v>4.315236468834787E-3</v>
      </c>
      <c r="AL31" s="2">
        <f t="shared" si="3"/>
        <v>3.867869182453125E-3</v>
      </c>
      <c r="AM31" s="2">
        <f t="shared" si="4"/>
        <v>4.7311920116045606E-3</v>
      </c>
      <c r="AN31" s="2">
        <f t="shared" si="5"/>
        <v>5.5124382404009406E-4</v>
      </c>
      <c r="AO31" s="2">
        <f t="shared" si="6"/>
        <v>6.3983792678624397E-3</v>
      </c>
      <c r="AP31" s="2">
        <f t="shared" si="7"/>
        <v>1.8412507837342624E-3</v>
      </c>
      <c r="AQ31" s="2">
        <f t="shared" si="8"/>
        <v>5.9083191374904734E-3</v>
      </c>
      <c r="AR31" s="2">
        <f t="shared" si="9"/>
        <v>4.4923142126546411E-3</v>
      </c>
      <c r="AS31" s="2">
        <f t="shared" si="10"/>
        <v>3.7319592496448521E-3</v>
      </c>
      <c r="AT31" s="2">
        <f t="shared" si="11"/>
        <v>5.2436711724703862E-3</v>
      </c>
      <c r="AU31" s="2">
        <f t="shared" si="12"/>
        <v>4.0375833688550697E-3</v>
      </c>
      <c r="AV31" s="2">
        <f t="shared" si="13"/>
        <v>1.3063783188386729E-3</v>
      </c>
      <c r="AW31" s="2">
        <f t="shared" si="14"/>
        <v>4.991690967008822E-3</v>
      </c>
      <c r="AX31" s="2">
        <f t="shared" si="15"/>
        <v>1.0203117182990187E-2</v>
      </c>
      <c r="AY31" s="2">
        <f t="shared" si="16"/>
        <v>5.1709545005478273E-3</v>
      </c>
      <c r="AZ31" s="2">
        <f t="shared" si="17"/>
        <v>7.0476560924882484E-2</v>
      </c>
      <c r="BA31" s="2">
        <f t="shared" si="18"/>
        <v>4.6553144557094195E-2</v>
      </c>
      <c r="BB31" s="2">
        <f t="shared" si="19"/>
        <v>1.9300930074418573E-2</v>
      </c>
      <c r="BC31" s="2">
        <f t="shared" si="20"/>
        <v>3.8575912805503695E-2</v>
      </c>
      <c r="BD31" s="2">
        <f t="shared" si="21"/>
        <v>3.7146523268142245E-2</v>
      </c>
      <c r="BE31" s="2">
        <f t="shared" si="22"/>
        <v>0</v>
      </c>
      <c r="BF31" s="2">
        <f t="shared" si="23"/>
        <v>1.2532978233692992E-2</v>
      </c>
      <c r="BG31" s="2">
        <f t="shared" si="24"/>
        <v>3.4037917434421921E-3</v>
      </c>
      <c r="BH31" s="2">
        <f t="shared" si="25"/>
        <v>6.4701990564952246E-3</v>
      </c>
      <c r="BI31" s="2">
        <f t="shared" si="26"/>
        <v>1.7699841413255545E-2</v>
      </c>
      <c r="BJ31" s="2">
        <f t="shared" si="27"/>
        <v>2.5313287856715837E-2</v>
      </c>
    </row>
    <row r="32" spans="1:62" x14ac:dyDescent="0.45">
      <c r="A32">
        <v>25</v>
      </c>
      <c r="B32" t="s">
        <v>200</v>
      </c>
      <c r="C32">
        <v>77339</v>
      </c>
      <c r="D32">
        <v>59703</v>
      </c>
      <c r="E32">
        <v>912275</v>
      </c>
      <c r="F32">
        <v>96044</v>
      </c>
      <c r="G32">
        <v>193491</v>
      </c>
      <c r="H32">
        <v>1117114</v>
      </c>
      <c r="I32">
        <v>32882</v>
      </c>
      <c r="J32">
        <v>228512</v>
      </c>
      <c r="K32">
        <v>284403</v>
      </c>
      <c r="L32">
        <v>252929</v>
      </c>
      <c r="M32">
        <v>917642</v>
      </c>
      <c r="N32">
        <v>457228</v>
      </c>
      <c r="O32">
        <v>516557</v>
      </c>
      <c r="P32">
        <v>447041</v>
      </c>
      <c r="Q32">
        <v>989306</v>
      </c>
      <c r="R32">
        <v>808347</v>
      </c>
      <c r="S32">
        <v>1147145</v>
      </c>
      <c r="T32">
        <v>3602513</v>
      </c>
      <c r="U32">
        <v>7127195</v>
      </c>
      <c r="V32">
        <v>1763975</v>
      </c>
      <c r="W32">
        <v>601958</v>
      </c>
      <c r="X32">
        <v>6039151</v>
      </c>
      <c r="Y32">
        <v>4936394</v>
      </c>
      <c r="Z32">
        <v>1458213</v>
      </c>
      <c r="AA32">
        <v>4667788</v>
      </c>
      <c r="AB32">
        <v>1811227</v>
      </c>
      <c r="AC32">
        <v>389357</v>
      </c>
      <c r="AD32">
        <v>1919856</v>
      </c>
      <c r="AE32">
        <v>1810683</v>
      </c>
      <c r="AG32" t="s">
        <v>206</v>
      </c>
      <c r="AH32" s="2">
        <f t="shared" si="28"/>
        <v>1.2631766346866843E-2</v>
      </c>
      <c r="AI32" s="2">
        <f t="shared" si="0"/>
        <v>0.10549183760374169</v>
      </c>
      <c r="AJ32" s="2">
        <f t="shared" si="1"/>
        <v>4.3933633401417961E-2</v>
      </c>
      <c r="AK32" s="2">
        <f t="shared" si="2"/>
        <v>3.1620704311647846E-2</v>
      </c>
      <c r="AL32" s="2">
        <f t="shared" si="3"/>
        <v>3.471394201874102E-2</v>
      </c>
      <c r="AM32" s="2">
        <f t="shared" si="4"/>
        <v>5.8239367421313457E-2</v>
      </c>
      <c r="AN32" s="2">
        <f t="shared" si="5"/>
        <v>2.2314415144757322E-3</v>
      </c>
      <c r="AO32" s="2">
        <f t="shared" si="6"/>
        <v>5.833492033425558E-2</v>
      </c>
      <c r="AP32" s="2">
        <f t="shared" si="7"/>
        <v>1.0074981657810825E-2</v>
      </c>
      <c r="AQ32" s="2">
        <f t="shared" si="8"/>
        <v>3.5432963867844176E-2</v>
      </c>
      <c r="AR32" s="2">
        <f t="shared" si="9"/>
        <v>4.2719395207453319E-2</v>
      </c>
      <c r="AS32" s="2">
        <f t="shared" si="10"/>
        <v>4.0126899252107433E-2</v>
      </c>
      <c r="AT32" s="2">
        <f t="shared" si="11"/>
        <v>5.3305290861529991E-2</v>
      </c>
      <c r="AU32" s="2">
        <f t="shared" si="12"/>
        <v>6.6885248158168653E-2</v>
      </c>
      <c r="AV32" s="2">
        <f t="shared" si="13"/>
        <v>2.5071444821374071E-2</v>
      </c>
      <c r="AW32" s="2">
        <f t="shared" si="14"/>
        <v>4.3700718249257364E-2</v>
      </c>
      <c r="AX32" s="2">
        <f t="shared" si="15"/>
        <v>7.0634289012892051E-2</v>
      </c>
      <c r="AY32" s="2">
        <f t="shared" si="16"/>
        <v>0.1065980224237045</v>
      </c>
      <c r="AZ32" s="2">
        <f t="shared" si="17"/>
        <v>0.19695034588475402</v>
      </c>
      <c r="BA32" s="2">
        <f t="shared" si="18"/>
        <v>9.8138753250753191E-2</v>
      </c>
      <c r="BB32" s="2">
        <f t="shared" si="19"/>
        <v>3.4219321247082275E-2</v>
      </c>
      <c r="BC32" s="2">
        <f t="shared" si="20"/>
        <v>0.28412711055787404</v>
      </c>
      <c r="BD32" s="2">
        <f t="shared" si="21"/>
        <v>0.35656966906243676</v>
      </c>
      <c r="BE32" s="2">
        <f t="shared" si="22"/>
        <v>0.11041234729469446</v>
      </c>
      <c r="BF32" s="2">
        <f t="shared" si="23"/>
        <v>0</v>
      </c>
      <c r="BG32" s="2">
        <f t="shared" si="24"/>
        <v>0.15894602593909224</v>
      </c>
      <c r="BH32" s="2">
        <f t="shared" si="25"/>
        <v>0.11200005753077896</v>
      </c>
      <c r="BI32" s="2">
        <f t="shared" si="26"/>
        <v>9.3520000264993214E-2</v>
      </c>
      <c r="BJ32" s="2">
        <f t="shared" si="27"/>
        <v>8.6115601542647524E-2</v>
      </c>
    </row>
    <row r="33" spans="1:62" x14ac:dyDescent="0.45">
      <c r="A33">
        <v>26</v>
      </c>
      <c r="B33" t="s">
        <v>201</v>
      </c>
      <c r="C33">
        <v>8612</v>
      </c>
      <c r="D33">
        <v>81</v>
      </c>
      <c r="E33">
        <v>2509</v>
      </c>
      <c r="F33">
        <v>308</v>
      </c>
      <c r="G33">
        <v>386</v>
      </c>
      <c r="H33">
        <v>1209</v>
      </c>
      <c r="I33">
        <v>871</v>
      </c>
      <c r="J33">
        <v>584</v>
      </c>
      <c r="K33">
        <v>1348</v>
      </c>
      <c r="L33">
        <v>1027</v>
      </c>
      <c r="M33">
        <v>2243</v>
      </c>
      <c r="N33">
        <v>923</v>
      </c>
      <c r="O33">
        <v>937</v>
      </c>
      <c r="P33">
        <v>422</v>
      </c>
      <c r="Q33">
        <v>1929</v>
      </c>
      <c r="R33">
        <v>2160</v>
      </c>
      <c r="S33">
        <v>10265</v>
      </c>
      <c r="T33">
        <v>12898</v>
      </c>
      <c r="U33">
        <v>13510</v>
      </c>
      <c r="V33">
        <v>5607</v>
      </c>
      <c r="W33">
        <v>2360</v>
      </c>
      <c r="X33">
        <v>104082</v>
      </c>
      <c r="Y33">
        <v>5834</v>
      </c>
      <c r="Z33">
        <v>10997</v>
      </c>
      <c r="AA33">
        <v>8495</v>
      </c>
      <c r="AB33">
        <v>0</v>
      </c>
      <c r="AC33">
        <v>127</v>
      </c>
      <c r="AD33">
        <v>4707</v>
      </c>
      <c r="AE33">
        <v>903819</v>
      </c>
      <c r="AG33" t="s">
        <v>206</v>
      </c>
      <c r="AH33" s="2">
        <f t="shared" si="28"/>
        <v>1.4065965655001649E-3</v>
      </c>
      <c r="AI33" s="2">
        <f t="shared" si="0"/>
        <v>1.4312243682734662E-4</v>
      </c>
      <c r="AJ33" s="2">
        <f t="shared" si="1"/>
        <v>1.2082923044494003E-4</v>
      </c>
      <c r="AK33" s="2">
        <f t="shared" si="2"/>
        <v>1.0140328316175437E-4</v>
      </c>
      <c r="AL33" s="2">
        <f t="shared" si="3"/>
        <v>6.9251704829857895E-5</v>
      </c>
      <c r="AM33" s="2">
        <f t="shared" si="4"/>
        <v>6.3029731264998881E-5</v>
      </c>
      <c r="AN33" s="2">
        <f t="shared" si="5"/>
        <v>5.9107887570961703E-5</v>
      </c>
      <c r="AO33" s="2">
        <f t="shared" si="6"/>
        <v>1.4908448341971212E-4</v>
      </c>
      <c r="AP33" s="2">
        <f t="shared" si="7"/>
        <v>4.7752925513194281E-5</v>
      </c>
      <c r="AQ33" s="2">
        <f t="shared" si="8"/>
        <v>1.4387299950688125E-4</v>
      </c>
      <c r="AR33" s="2">
        <f t="shared" si="9"/>
        <v>1.0441937427702501E-4</v>
      </c>
      <c r="AS33" s="2">
        <f t="shared" si="10"/>
        <v>8.1003630595009841E-5</v>
      </c>
      <c r="AT33" s="2">
        <f t="shared" si="11"/>
        <v>9.6692247975061033E-5</v>
      </c>
      <c r="AU33" s="2">
        <f t="shared" si="12"/>
        <v>6.3138671224221432E-5</v>
      </c>
      <c r="AV33" s="2">
        <f t="shared" si="13"/>
        <v>4.8885599663229158E-5</v>
      </c>
      <c r="AW33" s="2">
        <f t="shared" si="14"/>
        <v>1.1677355321216744E-4</v>
      </c>
      <c r="AX33" s="2">
        <f t="shared" si="15"/>
        <v>6.3205695593611703E-4</v>
      </c>
      <c r="AY33" s="2">
        <f t="shared" si="16"/>
        <v>3.8165061256432401E-4</v>
      </c>
      <c r="AZ33" s="2">
        <f t="shared" si="17"/>
        <v>3.7333048596299479E-4</v>
      </c>
      <c r="BA33" s="2">
        <f t="shared" si="18"/>
        <v>3.1194545811418704E-4</v>
      </c>
      <c r="BB33" s="2">
        <f t="shared" si="19"/>
        <v>1.3415819399877426E-4</v>
      </c>
      <c r="BC33" s="2">
        <f t="shared" si="20"/>
        <v>4.896800547143902E-3</v>
      </c>
      <c r="BD33" s="2">
        <f t="shared" si="21"/>
        <v>4.2140628347539847E-4</v>
      </c>
      <c r="BE33" s="2">
        <f t="shared" si="22"/>
        <v>8.3266613533122726E-4</v>
      </c>
      <c r="BF33" s="2">
        <f t="shared" si="23"/>
        <v>3.2658187301835541E-4</v>
      </c>
      <c r="BG33" s="2">
        <f t="shared" si="24"/>
        <v>0</v>
      </c>
      <c r="BH33" s="2">
        <f t="shared" si="25"/>
        <v>3.6532044643884477E-5</v>
      </c>
      <c r="BI33" s="2">
        <f t="shared" si="26"/>
        <v>2.2928732219881234E-4</v>
      </c>
      <c r="BJ33" s="2">
        <f t="shared" si="27"/>
        <v>4.2985391076557376E-2</v>
      </c>
    </row>
    <row r="34" spans="1:62" x14ac:dyDescent="0.45">
      <c r="A34">
        <v>27</v>
      </c>
      <c r="B34" t="s">
        <v>202</v>
      </c>
      <c r="C34">
        <v>86</v>
      </c>
      <c r="D34">
        <v>278</v>
      </c>
      <c r="E34">
        <v>5918</v>
      </c>
      <c r="F34">
        <v>107</v>
      </c>
      <c r="G34">
        <v>1899</v>
      </c>
      <c r="H34">
        <v>11039</v>
      </c>
      <c r="I34">
        <v>511</v>
      </c>
      <c r="J34">
        <v>3513</v>
      </c>
      <c r="K34">
        <v>2381</v>
      </c>
      <c r="L34">
        <v>7766</v>
      </c>
      <c r="M34">
        <v>22728</v>
      </c>
      <c r="N34">
        <v>22030</v>
      </c>
      <c r="O34">
        <v>17266</v>
      </c>
      <c r="P34">
        <v>9178</v>
      </c>
      <c r="Q34">
        <v>13253</v>
      </c>
      <c r="R34">
        <v>3246</v>
      </c>
      <c r="S34">
        <v>19683</v>
      </c>
      <c r="T34">
        <v>7746</v>
      </c>
      <c r="U34">
        <v>26129</v>
      </c>
      <c r="V34">
        <v>33456</v>
      </c>
      <c r="W34">
        <v>8440</v>
      </c>
      <c r="X34">
        <v>167349</v>
      </c>
      <c r="Y34">
        <v>9466</v>
      </c>
      <c r="Z34">
        <v>145</v>
      </c>
      <c r="AA34">
        <v>51162</v>
      </c>
      <c r="AB34">
        <v>1481</v>
      </c>
      <c r="AC34">
        <v>26</v>
      </c>
      <c r="AD34">
        <v>5833</v>
      </c>
      <c r="AE34">
        <v>15833</v>
      </c>
      <c r="AG34" t="s">
        <v>206</v>
      </c>
      <c r="AH34" s="2">
        <f t="shared" si="28"/>
        <v>1.4046366074432673E-5</v>
      </c>
      <c r="AI34" s="2">
        <f t="shared" si="0"/>
        <v>4.9121033874076998E-4</v>
      </c>
      <c r="AJ34" s="2">
        <f t="shared" si="1"/>
        <v>2.8500095088607218E-4</v>
      </c>
      <c r="AK34" s="2">
        <f t="shared" si="2"/>
        <v>3.5227763955544536E-5</v>
      </c>
      <c r="AL34" s="2">
        <f t="shared" si="3"/>
        <v>3.4069685873549258E-4</v>
      </c>
      <c r="AM34" s="2">
        <f t="shared" si="4"/>
        <v>5.7550471748082932E-4</v>
      </c>
      <c r="AN34" s="2">
        <f t="shared" si="5"/>
        <v>3.4677532202940789E-5</v>
      </c>
      <c r="AO34" s="2">
        <f t="shared" si="6"/>
        <v>8.9680443536549438E-4</v>
      </c>
      <c r="AP34" s="2">
        <f t="shared" si="7"/>
        <v>8.4346970064477431E-5</v>
      </c>
      <c r="AQ34" s="2">
        <f t="shared" si="8"/>
        <v>1.0879432465145469E-3</v>
      </c>
      <c r="AR34" s="2">
        <f t="shared" si="9"/>
        <v>1.058066669000546E-3</v>
      </c>
      <c r="AS34" s="2">
        <f t="shared" si="10"/>
        <v>1.9333802621972556E-3</v>
      </c>
      <c r="AT34" s="2">
        <f t="shared" si="11"/>
        <v>1.7817378372864503E-3</v>
      </c>
      <c r="AU34" s="2">
        <f t="shared" si="12"/>
        <v>1.3731912902746547E-3</v>
      </c>
      <c r="AV34" s="2">
        <f t="shared" si="13"/>
        <v>3.358635833783183E-4</v>
      </c>
      <c r="AW34" s="2">
        <f t="shared" si="14"/>
        <v>1.7548470079939606E-4</v>
      </c>
      <c r="AX34" s="2">
        <f t="shared" si="15"/>
        <v>1.211960746584568E-3</v>
      </c>
      <c r="AY34" s="2">
        <f t="shared" si="16"/>
        <v>2.2920341486457234E-4</v>
      </c>
      <c r="AZ34" s="2">
        <f t="shared" si="17"/>
        <v>7.2203939805529907E-4</v>
      </c>
      <c r="BA34" s="2">
        <f t="shared" si="18"/>
        <v>1.8613246382500877E-3</v>
      </c>
      <c r="BB34" s="2">
        <f t="shared" si="19"/>
        <v>4.797860836227351E-4</v>
      </c>
      <c r="BC34" s="2">
        <f t="shared" si="20"/>
        <v>7.8733563417688456E-3</v>
      </c>
      <c r="BD34" s="2">
        <f t="shared" si="21"/>
        <v>6.8375589293419975E-4</v>
      </c>
      <c r="BE34" s="2">
        <f t="shared" si="22"/>
        <v>1.0979047887881055E-5</v>
      </c>
      <c r="BF34" s="2">
        <f t="shared" si="23"/>
        <v>1.9668724882124897E-3</v>
      </c>
      <c r="BG34" s="2">
        <f t="shared" si="24"/>
        <v>1.2996662727300093E-4</v>
      </c>
      <c r="BH34" s="2">
        <f t="shared" si="25"/>
        <v>0</v>
      </c>
      <c r="BI34" s="2">
        <f t="shared" si="26"/>
        <v>2.8413701941484436E-4</v>
      </c>
      <c r="BJ34" s="2">
        <f t="shared" si="27"/>
        <v>7.5301326583655911E-4</v>
      </c>
    </row>
    <row r="35" spans="1:62" x14ac:dyDescent="0.45">
      <c r="A35">
        <v>28</v>
      </c>
      <c r="B35" t="s">
        <v>203</v>
      </c>
      <c r="C35">
        <v>1557</v>
      </c>
      <c r="D35">
        <v>1091</v>
      </c>
      <c r="E35">
        <v>10974</v>
      </c>
      <c r="F35">
        <v>1684</v>
      </c>
      <c r="G35">
        <v>4504</v>
      </c>
      <c r="H35">
        <v>12048</v>
      </c>
      <c r="I35">
        <v>1484</v>
      </c>
      <c r="J35">
        <v>3445</v>
      </c>
      <c r="K35">
        <v>7315</v>
      </c>
      <c r="L35">
        <v>6738</v>
      </c>
      <c r="M35">
        <v>14443</v>
      </c>
      <c r="N35">
        <v>6977</v>
      </c>
      <c r="O35">
        <v>7155</v>
      </c>
      <c r="P35">
        <v>5118</v>
      </c>
      <c r="Q35">
        <v>8843</v>
      </c>
      <c r="R35">
        <v>15323</v>
      </c>
      <c r="S35">
        <v>14091</v>
      </c>
      <c r="T35">
        <v>23986</v>
      </c>
      <c r="U35">
        <v>145042</v>
      </c>
      <c r="V35">
        <v>30145</v>
      </c>
      <c r="W35">
        <v>15676</v>
      </c>
      <c r="X35">
        <v>57233</v>
      </c>
      <c r="Y35">
        <v>30947</v>
      </c>
      <c r="Z35">
        <v>4445</v>
      </c>
      <c r="AA35">
        <v>41762</v>
      </c>
      <c r="AB35">
        <v>14007</v>
      </c>
      <c r="AC35">
        <v>2541</v>
      </c>
      <c r="AD35">
        <v>850691</v>
      </c>
      <c r="AE35">
        <v>32597</v>
      </c>
      <c r="AG35" t="s">
        <v>206</v>
      </c>
      <c r="AH35" s="2">
        <f t="shared" si="28"/>
        <v>2.5430455788246132E-4</v>
      </c>
      <c r="AI35" s="2">
        <f t="shared" si="0"/>
        <v>1.9277355380078417E-3</v>
      </c>
      <c r="AJ35" s="2">
        <f t="shared" si="1"/>
        <v>5.2848942802023594E-4</v>
      </c>
      <c r="AK35" s="2">
        <f t="shared" si="2"/>
        <v>5.5442574300128039E-4</v>
      </c>
      <c r="AL35" s="2">
        <f t="shared" si="3"/>
        <v>8.0805616205616561E-4</v>
      </c>
      <c r="AM35" s="2">
        <f t="shared" si="4"/>
        <v>6.2810769419413288E-4</v>
      </c>
      <c r="AN35" s="2">
        <f t="shared" si="5"/>
        <v>1.0070735379484175E-4</v>
      </c>
      <c r="AO35" s="2">
        <f t="shared" si="6"/>
        <v>8.7944528318648681E-4</v>
      </c>
      <c r="AP35" s="2">
        <f t="shared" si="7"/>
        <v>2.5913401344882501E-4</v>
      </c>
      <c r="AQ35" s="2">
        <f t="shared" si="8"/>
        <v>9.4393015645313132E-4</v>
      </c>
      <c r="AR35" s="2">
        <f t="shared" si="9"/>
        <v>6.7237138773208749E-4</v>
      </c>
      <c r="AS35" s="2">
        <f t="shared" si="10"/>
        <v>6.1231021740128244E-4</v>
      </c>
      <c r="AT35" s="2">
        <f t="shared" si="11"/>
        <v>7.3834902269110107E-4</v>
      </c>
      <c r="AU35" s="2">
        <f t="shared" si="12"/>
        <v>7.6574341072408836E-4</v>
      </c>
      <c r="AV35" s="2">
        <f t="shared" si="13"/>
        <v>2.2410334775631698E-4</v>
      </c>
      <c r="AW35" s="2">
        <f t="shared" si="14"/>
        <v>8.283894240139082E-4</v>
      </c>
      <c r="AX35" s="2">
        <f t="shared" si="15"/>
        <v>8.6763902251298824E-4</v>
      </c>
      <c r="AY35" s="2">
        <f t="shared" si="16"/>
        <v>7.0974349457031134E-4</v>
      </c>
      <c r="AZ35" s="2">
        <f t="shared" si="17"/>
        <v>4.0080385155473498E-3</v>
      </c>
      <c r="BA35" s="2">
        <f t="shared" si="18"/>
        <v>1.6771171455060047E-3</v>
      </c>
      <c r="BB35" s="2">
        <f t="shared" si="19"/>
        <v>8.9112874962914634E-4</v>
      </c>
      <c r="BC35" s="2">
        <f t="shared" si="20"/>
        <v>2.6926710258708226E-3</v>
      </c>
      <c r="BD35" s="2">
        <f t="shared" si="21"/>
        <v>2.2353891420488783E-3</v>
      </c>
      <c r="BE35" s="2">
        <f t="shared" si="22"/>
        <v>3.3656460594228471E-4</v>
      </c>
      <c r="BF35" s="2">
        <f t="shared" si="23"/>
        <v>1.605498785284586E-3</v>
      </c>
      <c r="BG35" s="2">
        <f t="shared" si="24"/>
        <v>1.2291982094617985E-3</v>
      </c>
      <c r="BH35" s="2">
        <f t="shared" si="25"/>
        <v>7.3092854677252325E-4</v>
      </c>
      <c r="BI35" s="2">
        <f t="shared" si="26"/>
        <v>0</v>
      </c>
      <c r="BJ35" s="2">
        <f t="shared" si="27"/>
        <v>1.550304643875091E-3</v>
      </c>
    </row>
    <row r="36" spans="1:62" x14ac:dyDescent="0.45">
      <c r="A36">
        <v>29</v>
      </c>
      <c r="B36" t="s">
        <v>204</v>
      </c>
      <c r="C36">
        <v>365001</v>
      </c>
      <c r="D36">
        <v>83062</v>
      </c>
      <c r="E36">
        <v>419778</v>
      </c>
      <c r="F36">
        <v>62115</v>
      </c>
      <c r="G36">
        <v>109311</v>
      </c>
      <c r="H36">
        <v>416371</v>
      </c>
      <c r="I36">
        <v>69870</v>
      </c>
      <c r="J36">
        <v>222505</v>
      </c>
      <c r="K36">
        <v>423963</v>
      </c>
      <c r="L36">
        <v>236031</v>
      </c>
      <c r="M36">
        <v>609616</v>
      </c>
      <c r="N36">
        <v>290606</v>
      </c>
      <c r="O36">
        <v>206518</v>
      </c>
      <c r="P36">
        <v>138910</v>
      </c>
      <c r="Q36">
        <v>300231</v>
      </c>
      <c r="R36">
        <v>472550</v>
      </c>
      <c r="S36">
        <v>1467617</v>
      </c>
      <c r="T36">
        <v>1310179</v>
      </c>
      <c r="U36">
        <v>1742245</v>
      </c>
      <c r="V36">
        <v>1406812</v>
      </c>
      <c r="W36">
        <v>446543</v>
      </c>
      <c r="X36">
        <v>1567202</v>
      </c>
      <c r="Y36">
        <v>501721</v>
      </c>
      <c r="Z36">
        <v>321569</v>
      </c>
      <c r="AA36">
        <v>1886930</v>
      </c>
      <c r="AB36">
        <v>350239</v>
      </c>
      <c r="AC36">
        <v>233527</v>
      </c>
      <c r="AD36">
        <v>1142259</v>
      </c>
      <c r="AE36">
        <v>1414851</v>
      </c>
      <c r="AG36" t="s">
        <v>206</v>
      </c>
      <c r="AH36" s="2">
        <f t="shared" si="28"/>
        <v>5.9615554227139538E-2</v>
      </c>
      <c r="AI36" s="2">
        <f t="shared" si="0"/>
        <v>0.1467658746636181</v>
      </c>
      <c r="AJ36" s="2">
        <f t="shared" si="1"/>
        <v>2.0215804184023928E-2</v>
      </c>
      <c r="AK36" s="2">
        <f t="shared" si="2"/>
        <v>2.0450210823351859E-2</v>
      </c>
      <c r="AL36" s="2">
        <f t="shared" si="3"/>
        <v>1.9611329291856466E-2</v>
      </c>
      <c r="AM36" s="2">
        <f t="shared" si="4"/>
        <v>2.1706991097219894E-2</v>
      </c>
      <c r="AN36" s="2">
        <f t="shared" si="5"/>
        <v>4.7415248043433918E-3</v>
      </c>
      <c r="AO36" s="2">
        <f t="shared" si="6"/>
        <v>5.6801443464560016E-2</v>
      </c>
      <c r="AP36" s="2">
        <f t="shared" si="7"/>
        <v>1.5018897299221354E-2</v>
      </c>
      <c r="AQ36" s="2">
        <f t="shared" si="8"/>
        <v>3.3065713677321022E-2</v>
      </c>
      <c r="AR36" s="2">
        <f t="shared" si="9"/>
        <v>2.8379724150362409E-2</v>
      </c>
      <c r="AS36" s="2">
        <f t="shared" si="10"/>
        <v>2.5503944824153229E-2</v>
      </c>
      <c r="AT36" s="2">
        <f t="shared" si="11"/>
        <v>2.1311301672693336E-2</v>
      </c>
      <c r="AU36" s="2">
        <f t="shared" si="12"/>
        <v>2.0783395307480093E-2</v>
      </c>
      <c r="AV36" s="2">
        <f t="shared" si="13"/>
        <v>7.6085912247231486E-3</v>
      </c>
      <c r="AW36" s="2">
        <f t="shared" si="14"/>
        <v>2.5546917856671167E-2</v>
      </c>
      <c r="AX36" s="2">
        <f t="shared" si="15"/>
        <v>9.0367027131037142E-2</v>
      </c>
      <c r="AY36" s="2">
        <f t="shared" si="16"/>
        <v>3.8768073958669054E-2</v>
      </c>
      <c r="AZ36" s="2">
        <f t="shared" si="17"/>
        <v>4.8144572355040556E-2</v>
      </c>
      <c r="BA36" s="2">
        <f t="shared" si="18"/>
        <v>7.8267988910386249E-2</v>
      </c>
      <c r="BB36" s="2">
        <f t="shared" si="19"/>
        <v>2.5384492552031634E-2</v>
      </c>
      <c r="BC36" s="2">
        <f t="shared" si="20"/>
        <v>7.373297602933282E-2</v>
      </c>
      <c r="BD36" s="2">
        <f t="shared" si="21"/>
        <v>3.6240723680418301E-2</v>
      </c>
      <c r="BE36" s="2">
        <f t="shared" si="22"/>
        <v>2.4348423794882914E-2</v>
      </c>
      <c r="BF36" s="2">
        <f t="shared" si="23"/>
        <v>7.2541157581462665E-2</v>
      </c>
      <c r="BG36" s="2">
        <f t="shared" si="24"/>
        <v>3.0735571620167837E-2</v>
      </c>
      <c r="BH36" s="2">
        <f t="shared" si="25"/>
        <v>6.7174951098837879E-2</v>
      </c>
      <c r="BI36" s="2">
        <f t="shared" si="26"/>
        <v>5.5641705410557289E-2</v>
      </c>
      <c r="BJ36" s="2">
        <f t="shared" si="27"/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0762A-3DE0-4E51-AAFB-F3F522B1A7ED}">
  <sheetPr>
    <tabColor theme="8"/>
  </sheetPr>
  <dimension ref="A4:D16"/>
  <sheetViews>
    <sheetView topLeftCell="A4" workbookViewId="0">
      <selection activeCell="D16" sqref="D16"/>
    </sheetView>
  </sheetViews>
  <sheetFormatPr defaultRowHeight="18" x14ac:dyDescent="0.45"/>
  <sheetData>
    <row r="4" spans="1:4" x14ac:dyDescent="0.45">
      <c r="A4" t="s">
        <v>256</v>
      </c>
      <c r="B4" t="s">
        <v>257</v>
      </c>
      <c r="C4" t="s">
        <v>258</v>
      </c>
      <c r="D4" t="s">
        <v>259</v>
      </c>
    </row>
    <row r="5" spans="1:4" x14ac:dyDescent="0.45">
      <c r="A5">
        <v>2008</v>
      </c>
      <c r="B5">
        <v>0.80034830000000001</v>
      </c>
      <c r="C5">
        <v>8.1134600000000001E-2</v>
      </c>
      <c r="D5" s="4">
        <v>1.7165499999999999E-20</v>
      </c>
    </row>
    <row r="6" spans="1:4" x14ac:dyDescent="0.45">
      <c r="A6">
        <v>2009</v>
      </c>
      <c r="B6">
        <v>0.45362740000000001</v>
      </c>
      <c r="C6">
        <v>8.7027209999999994E-2</v>
      </c>
      <c r="D6" s="4">
        <v>3.0243079999999998E-7</v>
      </c>
    </row>
    <row r="7" spans="1:4" x14ac:dyDescent="0.45">
      <c r="A7">
        <v>2010</v>
      </c>
      <c r="B7">
        <v>0.3058321</v>
      </c>
      <c r="C7">
        <v>9.0851870000000001E-2</v>
      </c>
      <c r="D7" s="4">
        <v>8.3740189999999997E-4</v>
      </c>
    </row>
    <row r="8" spans="1:4" x14ac:dyDescent="0.45">
      <c r="A8">
        <v>2011</v>
      </c>
      <c r="B8">
        <v>0.22942399999999999</v>
      </c>
      <c r="C8">
        <v>9.0710879999999994E-2</v>
      </c>
      <c r="D8" s="4">
        <v>1.1825240000000001E-2</v>
      </c>
    </row>
    <row r="9" spans="1:4" x14ac:dyDescent="0.45">
      <c r="A9">
        <v>2012</v>
      </c>
      <c r="B9">
        <v>0.17116390000000001</v>
      </c>
      <c r="C9">
        <v>8.9237140000000006E-2</v>
      </c>
      <c r="D9" s="4">
        <v>5.582906E-2</v>
      </c>
    </row>
    <row r="10" spans="1:4" x14ac:dyDescent="0.45">
      <c r="A10">
        <v>2013</v>
      </c>
      <c r="B10">
        <v>0.13842099999999999</v>
      </c>
      <c r="C10">
        <v>9.1964149999999995E-2</v>
      </c>
      <c r="D10" s="4">
        <v>0.1330896</v>
      </c>
    </row>
    <row r="11" spans="1:4" x14ac:dyDescent="0.45">
      <c r="A11">
        <v>2014</v>
      </c>
      <c r="B11">
        <v>0.19658680000000001</v>
      </c>
      <c r="C11">
        <v>8.9233569999999998E-2</v>
      </c>
      <c r="D11" s="4">
        <v>2.817329E-2</v>
      </c>
    </row>
    <row r="12" spans="1:4" x14ac:dyDescent="0.45">
      <c r="A12">
        <v>2015</v>
      </c>
      <c r="B12">
        <v>0.16888159999999999</v>
      </c>
      <c r="C12">
        <v>8.8992810000000006E-2</v>
      </c>
      <c r="D12" s="4">
        <v>5.8472099999999999E-2</v>
      </c>
    </row>
    <row r="13" spans="1:4" x14ac:dyDescent="0.45">
      <c r="A13">
        <v>2016</v>
      </c>
      <c r="B13">
        <v>0.17348949999999999</v>
      </c>
      <c r="C13">
        <v>8.6102380000000006E-2</v>
      </c>
      <c r="D13" s="4">
        <v>4.4596919999999998E-2</v>
      </c>
    </row>
    <row r="14" spans="1:4" x14ac:dyDescent="0.45">
      <c r="A14">
        <v>2017</v>
      </c>
      <c r="B14">
        <v>0.2038006</v>
      </c>
      <c r="C14">
        <v>8.9181189999999994E-2</v>
      </c>
      <c r="D14" s="4">
        <v>2.2833320000000001E-2</v>
      </c>
    </row>
    <row r="15" spans="1:4" x14ac:dyDescent="0.45">
      <c r="A15">
        <v>2018</v>
      </c>
      <c r="B15">
        <v>0.2161651</v>
      </c>
      <c r="C15">
        <v>8.8972750000000003E-2</v>
      </c>
      <c r="D15" s="4">
        <v>1.5566460000000001E-2</v>
      </c>
    </row>
    <row r="16" spans="1:4" x14ac:dyDescent="0.45">
      <c r="A16">
        <v>2019</v>
      </c>
      <c r="B16">
        <v>0.23835200000000001</v>
      </c>
      <c r="C16">
        <v>9.024124E-2</v>
      </c>
      <c r="D16" s="4">
        <v>8.59065E-3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A0AD-AA9C-4893-9359-D7B43264EFA9}">
  <dimension ref="A1:AC37"/>
  <sheetViews>
    <sheetView workbookViewId="0">
      <pane xSplit="3" ySplit="7" topLeftCell="D8" activePane="bottomRight" state="frozen"/>
      <selection pane="topRight" activeCell="B1" sqref="B1"/>
      <selection pane="bottomLeft" activeCell="A8" sqref="A8"/>
      <selection pane="bottomRight" activeCell="D8" sqref="D8"/>
    </sheetView>
  </sheetViews>
  <sheetFormatPr defaultRowHeight="18" x14ac:dyDescent="0.45"/>
  <cols>
    <col min="3" max="3" width="38.69921875" customWidth="1"/>
  </cols>
  <sheetData>
    <row r="1" spans="1:29" x14ac:dyDescent="0.45">
      <c r="C1" t="s">
        <v>0</v>
      </c>
    </row>
    <row r="4" spans="1:29" x14ac:dyDescent="0.45">
      <c r="C4" t="s">
        <v>1</v>
      </c>
      <c r="D4" t="s">
        <v>2</v>
      </c>
    </row>
    <row r="5" spans="1:29" x14ac:dyDescent="0.45"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</row>
    <row r="6" spans="1:29" x14ac:dyDescent="0.45">
      <c r="C6" t="s">
        <v>29</v>
      </c>
    </row>
    <row r="7" spans="1:29" x14ac:dyDescent="0.45">
      <c r="D7">
        <v>1994</v>
      </c>
      <c r="E7">
        <v>1995</v>
      </c>
      <c r="F7">
        <v>1996</v>
      </c>
      <c r="G7">
        <v>1997</v>
      </c>
      <c r="H7">
        <v>1998</v>
      </c>
      <c r="I7">
        <v>1999</v>
      </c>
      <c r="J7">
        <v>2000</v>
      </c>
      <c r="K7">
        <v>2001</v>
      </c>
      <c r="L7">
        <v>2002</v>
      </c>
      <c r="M7">
        <v>2003</v>
      </c>
      <c r="N7">
        <v>2004</v>
      </c>
      <c r="O7">
        <v>2005</v>
      </c>
      <c r="P7">
        <v>2006</v>
      </c>
      <c r="Q7">
        <v>2007</v>
      </c>
      <c r="R7">
        <v>2008</v>
      </c>
      <c r="S7">
        <v>2009</v>
      </c>
      <c r="T7">
        <v>2010</v>
      </c>
      <c r="U7">
        <v>2011</v>
      </c>
      <c r="V7">
        <v>2012</v>
      </c>
      <c r="W7">
        <v>2013</v>
      </c>
      <c r="X7">
        <v>2014</v>
      </c>
      <c r="Y7">
        <v>2015</v>
      </c>
      <c r="Z7">
        <v>2016</v>
      </c>
      <c r="AA7">
        <v>2017</v>
      </c>
      <c r="AB7">
        <v>2018</v>
      </c>
      <c r="AC7">
        <v>2019</v>
      </c>
    </row>
    <row r="8" spans="1:29" x14ac:dyDescent="0.45">
      <c r="A8">
        <v>1</v>
      </c>
      <c r="C8" t="s">
        <v>30</v>
      </c>
      <c r="D8" s="1">
        <f>Y!D8/(L!D8*H!D8)*100000</f>
        <v>869.39263921443114</v>
      </c>
      <c r="E8" s="1">
        <f>Y!E8/(L!E8*H!E8)*100000</f>
        <v>805.97646860611098</v>
      </c>
      <c r="F8" s="1">
        <f>Y!F8/(L!F8*H!F8)*100000</f>
        <v>900.1283946783891</v>
      </c>
      <c r="G8" s="1">
        <f>Y!G8/(L!G8*H!G8)*100000</f>
        <v>924.03599955625407</v>
      </c>
      <c r="H8" s="1">
        <f>Y!H8/(L!H8*H!H8)*100000</f>
        <v>987.58738722324563</v>
      </c>
      <c r="I8" s="1">
        <f>Y!I8/(L!I8*H!I8)*100000</f>
        <v>1029.4953551822452</v>
      </c>
      <c r="J8" s="1">
        <f>Y!J8/(L!J8*H!J8)*100000</f>
        <v>1152.8773565964332</v>
      </c>
      <c r="K8" s="1">
        <f>Y!K8/(L!K8*H!K8)*100000</f>
        <v>1084.4873766852745</v>
      </c>
      <c r="L8" s="1">
        <f>Y!L8/(L!L8*H!L8)*100000</f>
        <v>1191.6250341071998</v>
      </c>
      <c r="M8" s="1">
        <f>Y!M8/(L!M8*H!M8)*100000</f>
        <v>1085.2599869829551</v>
      </c>
      <c r="N8" s="1">
        <f>Y!N8/(L!N8*H!N8)*100000</f>
        <v>975.5441864335055</v>
      </c>
      <c r="O8" s="1">
        <f>Y!O8/(L!O8*H!O8)*100000</f>
        <v>948.16431752417532</v>
      </c>
      <c r="P8" s="1">
        <f>Y!P8/(L!P8*H!P8)*100000</f>
        <v>973.90559830885968</v>
      </c>
      <c r="Q8" s="1">
        <f>Y!Q8/(L!Q8*H!Q8)*100000</f>
        <v>1055.1333987349369</v>
      </c>
      <c r="R8" s="1">
        <f>Y!R8/(L!R8*H!R8)*100000</f>
        <v>1169.2935170330568</v>
      </c>
      <c r="S8" s="1">
        <f>Y!S8/(L!S8*H!S8)*100000</f>
        <v>1150.6023246321593</v>
      </c>
      <c r="T8" s="1">
        <f>Y!T8/(L!T8*H!T8)*100000</f>
        <v>1161.6690544612659</v>
      </c>
      <c r="U8" s="1">
        <f>Y!U8/(L!U8*H!U8)*100000</f>
        <v>1210.862904221623</v>
      </c>
      <c r="V8" s="1">
        <f>Y!V8/(L!V8*H!V8)*100000</f>
        <v>1248.8197999606316</v>
      </c>
      <c r="W8" s="1">
        <f>Y!W8/(L!W8*H!W8)*100000</f>
        <v>1305.8233607097668</v>
      </c>
      <c r="X8" s="1">
        <f>Y!X8/(L!X8*H!X8)*100000</f>
        <v>1252.4150893595192</v>
      </c>
      <c r="Y8" s="1">
        <f>Y!Y8/(L!Y8*H!Y8)*100000</f>
        <v>1213.4173659589703</v>
      </c>
      <c r="Z8" s="1">
        <f>Y!Z8/(L!Z8*H!Z8)*100000</f>
        <v>1178.6641716965582</v>
      </c>
      <c r="AA8" s="1">
        <f>Y!AA8/(L!AA8*H!AA8)*100000</f>
        <v>1200.4633856221499</v>
      </c>
      <c r="AB8" s="1">
        <f>Y!AB8/(L!AB8*H!AB8)*100000</f>
        <v>1099.0706069463747</v>
      </c>
      <c r="AC8" s="1">
        <f>Y!AC8/(L!AC8*H!AC8)*100000</f>
        <v>1200.9700231409238</v>
      </c>
    </row>
    <row r="9" spans="1:29" x14ac:dyDescent="0.45">
      <c r="A9">
        <v>2</v>
      </c>
      <c r="C9" t="s">
        <v>31</v>
      </c>
      <c r="D9" s="1">
        <f>Y!D9/(L!D9*H!D9)*100000</f>
        <v>5337.6901877007876</v>
      </c>
      <c r="E9" s="1">
        <f>Y!E9/(L!E9*H!E9)*100000</f>
        <v>5447.0065165747674</v>
      </c>
      <c r="F9" s="1">
        <f>Y!F9/(L!F9*H!F9)*100000</f>
        <v>5876.7641996557659</v>
      </c>
      <c r="G9" s="1">
        <f>Y!G9/(L!G9*H!G9)*100000</f>
        <v>6002.4607452542768</v>
      </c>
      <c r="H9" s="1">
        <f>Y!H9/(L!H9*H!H9)*100000</f>
        <v>5794.6316469362782</v>
      </c>
      <c r="I9" s="1">
        <f>Y!I9/(L!I9*H!I9)*100000</f>
        <v>6164.0897595953775</v>
      </c>
      <c r="J9" s="1">
        <f>Y!J9/(L!J9*H!J9)*100000</f>
        <v>7258.3857967895874</v>
      </c>
      <c r="K9" s="1">
        <f>Y!K9/(L!K9*H!K9)*100000</f>
        <v>8367.5656367208449</v>
      </c>
      <c r="L9" s="1">
        <f>Y!L9/(L!L9*H!L9)*100000</f>
        <v>8133.1619932562298</v>
      </c>
      <c r="M9" s="1">
        <f>Y!M9/(L!M9*H!M9)*100000</f>
        <v>8461.6270972460879</v>
      </c>
      <c r="N9" s="1">
        <f>Y!N9/(L!N9*H!N9)*100000</f>
        <v>7718.1030406916343</v>
      </c>
      <c r="O9" s="1">
        <f>Y!O9/(L!O9*H!O9)*100000</f>
        <v>8240.1294014033847</v>
      </c>
      <c r="P9" s="1">
        <f>Y!P9/(L!P9*H!P9)*100000</f>
        <v>8541.7078067403909</v>
      </c>
      <c r="Q9" s="1">
        <f>Y!Q9/(L!Q9*H!Q9)*100000</f>
        <v>7724.4572003048452</v>
      </c>
      <c r="R9" s="1">
        <f>Y!R9/(L!R9*H!R9)*100000</f>
        <v>6853.5485372984249</v>
      </c>
      <c r="S9" s="1">
        <f>Y!S9/(L!S9*H!S9)*100000</f>
        <v>4355.1147075031176</v>
      </c>
      <c r="T9" s="1">
        <f>Y!T9/(L!T9*H!T9)*100000</f>
        <v>4731.341164352737</v>
      </c>
      <c r="U9" s="1">
        <f>Y!U9/(L!U9*H!U9)*100000</f>
        <v>4894.1915411933896</v>
      </c>
      <c r="V9" s="1">
        <f>Y!V9/(L!V9*H!V9)*100000</f>
        <v>4745.9230705303999</v>
      </c>
      <c r="W9" s="1">
        <f>Y!W9/(L!W9*H!W9)*100000</f>
        <v>5748.1487919110386</v>
      </c>
      <c r="X9" s="1">
        <f>Y!X9/(L!X9*H!X9)*100000</f>
        <v>6098.4845803752805</v>
      </c>
      <c r="Y9" s="1">
        <f>Y!Y9/(L!Y9*H!Y9)*100000</f>
        <v>5645.2280440360892</v>
      </c>
      <c r="Z9" s="1">
        <f>Y!Z9/(L!Z9*H!Z9)*100000</f>
        <v>5128.5897400932718</v>
      </c>
      <c r="AA9" s="1">
        <f>Y!AA9/(L!AA9*H!AA9)*100000</f>
        <v>5683.0279598812122</v>
      </c>
      <c r="AB9" s="1">
        <f>Y!AB9/(L!AB9*H!AB9)*100000</f>
        <v>5661.7759828229646</v>
      </c>
      <c r="AC9" s="1">
        <f>Y!AC9/(L!AC9*H!AC9)*100000</f>
        <v>5822.2161096593773</v>
      </c>
    </row>
    <row r="10" spans="1:29" x14ac:dyDescent="0.45">
      <c r="A10">
        <v>3</v>
      </c>
      <c r="C10" t="s">
        <v>32</v>
      </c>
      <c r="D10" s="1">
        <f>Y!D10/(L!D10*H!D10)*100000</f>
        <v>4384.5620298791955</v>
      </c>
      <c r="E10" s="1">
        <f>Y!E10/(L!E10*H!E10)*100000</f>
        <v>4727.0646833142628</v>
      </c>
      <c r="F10" s="1">
        <f>Y!F10/(L!F10*H!F10)*100000</f>
        <v>4766.2277703296613</v>
      </c>
      <c r="G10" s="1">
        <f>Y!G10/(L!G10*H!G10)*100000</f>
        <v>4719.3847311230493</v>
      </c>
      <c r="H10" s="1">
        <f>Y!H10/(L!H10*H!H10)*100000</f>
        <v>5030.9629652244776</v>
      </c>
      <c r="I10" s="1">
        <f>Y!I10/(L!I10*H!I10)*100000</f>
        <v>4976.6034011349338</v>
      </c>
      <c r="J10" s="1">
        <f>Y!J10/(L!J10*H!J10)*100000</f>
        <v>4860.9270994446624</v>
      </c>
      <c r="K10" s="1">
        <f>Y!K10/(L!K10*H!K10)*100000</f>
        <v>4888.1230401393468</v>
      </c>
      <c r="L10" s="1">
        <f>Y!L10/(L!L10*H!L10)*100000</f>
        <v>4823.485986667506</v>
      </c>
      <c r="M10" s="1">
        <f>Y!M10/(L!M10*H!M10)*100000</f>
        <v>4804.8922154374668</v>
      </c>
      <c r="N10" s="1">
        <f>Y!N10/(L!N10*H!N10)*100000</f>
        <v>4735.3885368600186</v>
      </c>
      <c r="O10" s="1">
        <f>Y!O10/(L!O10*H!O10)*100000</f>
        <v>4933.1242031702695</v>
      </c>
      <c r="P10" s="1">
        <f>Y!P10/(L!P10*H!P10)*100000</f>
        <v>4820.6535282261584</v>
      </c>
      <c r="Q10" s="1">
        <f>Y!Q10/(L!Q10*H!Q10)*100000</f>
        <v>4764.1513954532156</v>
      </c>
      <c r="R10" s="1">
        <f>Y!R10/(L!R10*H!R10)*100000</f>
        <v>4571.3818408134357</v>
      </c>
      <c r="S10" s="1">
        <f>Y!S10/(L!S10*H!S10)*100000</f>
        <v>4226.7032288260698</v>
      </c>
      <c r="T10" s="1">
        <f>Y!T10/(L!T10*H!T10)*100000</f>
        <v>4320.9489759458438</v>
      </c>
      <c r="U10" s="1">
        <f>Y!U10/(L!U10*H!U10)*100000</f>
        <v>4264.6868934153708</v>
      </c>
      <c r="V10" s="1">
        <f>Y!V10/(L!V10*H!V10)*100000</f>
        <v>4120.8001509347978</v>
      </c>
      <c r="W10" s="1">
        <f>Y!W10/(L!W10*H!W10)*100000</f>
        <v>4044.1016587875924</v>
      </c>
      <c r="X10" s="1">
        <f>Y!X10/(L!X10*H!X10)*100000</f>
        <v>3948.7127279676461</v>
      </c>
      <c r="Y10" s="1">
        <f>Y!Y10/(L!Y10*H!Y10)*100000</f>
        <v>4011.8522615392394</v>
      </c>
      <c r="Z10" s="1">
        <f>Y!Z10/(L!Z10*H!Z10)*100000</f>
        <v>4121.8453292099121</v>
      </c>
      <c r="AA10" s="1">
        <f>Y!AA10/(L!AA10*H!AA10)*100000</f>
        <v>4076.3171641397166</v>
      </c>
      <c r="AB10" s="1">
        <f>Y!AB10/(L!AB10*H!AB10)*100000</f>
        <v>4025.5388099687907</v>
      </c>
      <c r="AC10" s="1">
        <f>Y!AC10/(L!AC10*H!AC10)*100000</f>
        <v>4090.4824845361245</v>
      </c>
    </row>
    <row r="11" spans="1:29" x14ac:dyDescent="0.45">
      <c r="A11">
        <v>4</v>
      </c>
      <c r="C11" t="s">
        <v>33</v>
      </c>
      <c r="D11" s="1">
        <f>Y!D11/(L!D11*H!D11)*100000</f>
        <v>1586.3697365888693</v>
      </c>
      <c r="E11" s="1">
        <f>Y!E11/(L!E11*H!E11)*100000</f>
        <v>1560.9945628435237</v>
      </c>
      <c r="F11" s="1">
        <f>Y!F11/(L!F11*H!F11)*100000</f>
        <v>1608.2525241951598</v>
      </c>
      <c r="G11" s="1">
        <f>Y!G11/(L!G11*H!G11)*100000</f>
        <v>1603.8087193565109</v>
      </c>
      <c r="H11" s="1">
        <f>Y!H11/(L!H11*H!H11)*100000</f>
        <v>1551.8253312348013</v>
      </c>
      <c r="I11" s="1">
        <f>Y!I11/(L!I11*H!I11)*100000</f>
        <v>1392.5038532439753</v>
      </c>
      <c r="J11" s="1">
        <f>Y!J11/(L!J11*H!J11)*100000</f>
        <v>1444.6900293026299</v>
      </c>
      <c r="K11" s="1">
        <f>Y!K11/(L!K11*H!K11)*100000</f>
        <v>1382.6188971882339</v>
      </c>
      <c r="L11" s="1">
        <f>Y!L11/(L!L11*H!L11)*100000</f>
        <v>1405.4040658493009</v>
      </c>
      <c r="M11" s="1">
        <f>Y!M11/(L!M11*H!M11)*100000</f>
        <v>1493.7553254685918</v>
      </c>
      <c r="N11" s="1">
        <f>Y!N11/(L!N11*H!N11)*100000</f>
        <v>1491.657715289562</v>
      </c>
      <c r="O11" s="1">
        <f>Y!O11/(L!O11*H!O11)*100000</f>
        <v>1518.775358271097</v>
      </c>
      <c r="P11" s="1">
        <f>Y!P11/(L!P11*H!P11)*100000</f>
        <v>1547.4845925834766</v>
      </c>
      <c r="Q11" s="1">
        <f>Y!Q11/(L!Q11*H!Q11)*100000</f>
        <v>1579.2646670190275</v>
      </c>
      <c r="R11" s="1">
        <f>Y!R11/(L!R11*H!R11)*100000</f>
        <v>1627.4473548761496</v>
      </c>
      <c r="S11" s="1">
        <f>Y!S11/(L!S11*H!S11)*100000</f>
        <v>1459.7463512021538</v>
      </c>
      <c r="T11" s="1">
        <f>Y!T11/(L!T11*H!T11)*100000</f>
        <v>1468.5217266082325</v>
      </c>
      <c r="U11" s="1">
        <f>Y!U11/(L!U11*H!U11)*100000</f>
        <v>1542.5037225385488</v>
      </c>
      <c r="V11" s="1">
        <f>Y!V11/(L!V11*H!V11)*100000</f>
        <v>1575.1032394700794</v>
      </c>
      <c r="W11" s="1">
        <f>Y!W11/(L!W11*H!W11)*100000</f>
        <v>1506.219197662447</v>
      </c>
      <c r="X11" s="1">
        <f>Y!X11/(L!X11*H!X11)*100000</f>
        <v>1298.0583539825902</v>
      </c>
      <c r="Y11" s="1">
        <f>Y!Y11/(L!Y11*H!Y11)*100000</f>
        <v>1409.8846586555501</v>
      </c>
      <c r="Z11" s="1">
        <f>Y!Z11/(L!Z11*H!Z11)*100000</f>
        <v>1385.419778025913</v>
      </c>
      <c r="AA11" s="1">
        <f>Y!AA11/(L!AA11*H!AA11)*100000</f>
        <v>1457.7871513589253</v>
      </c>
      <c r="AB11" s="1">
        <f>Y!AB11/(L!AB11*H!AB11)*100000</f>
        <v>1641.756157193729</v>
      </c>
      <c r="AC11" s="1">
        <f>Y!AC11/(L!AC11*H!AC11)*100000</f>
        <v>1682.9459847510464</v>
      </c>
    </row>
    <row r="12" spans="1:29" x14ac:dyDescent="0.45">
      <c r="A12">
        <v>5</v>
      </c>
      <c r="C12" t="s">
        <v>34</v>
      </c>
      <c r="D12" s="1">
        <f>Y!D12/(L!D12*H!D12)*100000</f>
        <v>4019.8844298390463</v>
      </c>
      <c r="E12" s="1">
        <f>Y!E12/(L!E12*H!E12)*100000</f>
        <v>4349.576755128207</v>
      </c>
      <c r="F12" s="1">
        <f>Y!F12/(L!F12*H!F12)*100000</f>
        <v>4424.2945848244462</v>
      </c>
      <c r="G12" s="1">
        <f>Y!G12/(L!G12*H!G12)*100000</f>
        <v>4433.6583062522559</v>
      </c>
      <c r="H12" s="1">
        <f>Y!H12/(L!H12*H!H12)*100000</f>
        <v>4700.5832960326961</v>
      </c>
      <c r="I12" s="1">
        <f>Y!I12/(L!I12*H!I12)*100000</f>
        <v>4612.727351585243</v>
      </c>
      <c r="J12" s="1">
        <f>Y!J12/(L!J12*H!J12)*100000</f>
        <v>4928.7367978813227</v>
      </c>
      <c r="K12" s="1">
        <f>Y!K12/(L!K12*H!K12)*100000</f>
        <v>4686.9450504845499</v>
      </c>
      <c r="L12" s="1">
        <f>Y!L12/(L!L12*H!L12)*100000</f>
        <v>4462.9253428136108</v>
      </c>
      <c r="M12" s="1">
        <f>Y!M12/(L!M12*H!M12)*100000</f>
        <v>4525.2921629568818</v>
      </c>
      <c r="N12" s="1">
        <f>Y!N12/(L!N12*H!N12)*100000</f>
        <v>4598.9301622688408</v>
      </c>
      <c r="O12" s="1">
        <f>Y!O12/(L!O12*H!O12)*100000</f>
        <v>5439.5656235692986</v>
      </c>
      <c r="P12" s="1">
        <f>Y!P12/(L!P12*H!P12)*100000</f>
        <v>5075.242658789246</v>
      </c>
      <c r="Q12" s="1">
        <f>Y!Q12/(L!Q12*H!Q12)*100000</f>
        <v>4799.3987713325187</v>
      </c>
      <c r="R12" s="1">
        <f>Y!R12/(L!R12*H!R12)*100000</f>
        <v>4886.2900084169823</v>
      </c>
      <c r="S12" s="1">
        <f>Y!S12/(L!S12*H!S12)*100000</f>
        <v>4271.7166068074612</v>
      </c>
      <c r="T12" s="1">
        <f>Y!T12/(L!T12*H!T12)*100000</f>
        <v>4682.6979511822183</v>
      </c>
      <c r="U12" s="1">
        <f>Y!U12/(L!U12*H!U12)*100000</f>
        <v>4449.5485941747984</v>
      </c>
      <c r="V12" s="1">
        <f>Y!V12/(L!V12*H!V12)*100000</f>
        <v>4060.2428342647968</v>
      </c>
      <c r="W12" s="1">
        <f>Y!W12/(L!W12*H!W12)*100000</f>
        <v>4255.6428158006065</v>
      </c>
      <c r="X12" s="1">
        <f>Y!X12/(L!X12*H!X12)*100000</f>
        <v>4121.271301442599</v>
      </c>
      <c r="Y12" s="1">
        <f>Y!Y12/(L!Y12*H!Y12)*100000</f>
        <v>4784.8278458575978</v>
      </c>
      <c r="Z12" s="1">
        <f>Y!Z12/(L!Z12*H!Z12)*100000</f>
        <v>4745.1521134159038</v>
      </c>
      <c r="AA12" s="1">
        <f>Y!AA12/(L!AA12*H!AA12)*100000</f>
        <v>4848.3781887076138</v>
      </c>
      <c r="AB12" s="1">
        <f>Y!AB12/(L!AB12*H!AB12)*100000</f>
        <v>4978.4554967987424</v>
      </c>
      <c r="AC12" s="1">
        <f>Y!AC12/(L!AC12*H!AC12)*100000</f>
        <v>5063.8087864759382</v>
      </c>
    </row>
    <row r="13" spans="1:29" x14ac:dyDescent="0.45">
      <c r="A13">
        <v>6</v>
      </c>
      <c r="C13" t="s">
        <v>35</v>
      </c>
      <c r="D13" s="1">
        <f>Y!D13/(L!D13*H!D13)*100000</f>
        <v>8839.2819643037456</v>
      </c>
      <c r="E13" s="1">
        <f>Y!E13/(L!E13*H!E13)*100000</f>
        <v>9553.106020754627</v>
      </c>
      <c r="F13" s="1">
        <f>Y!F13/(L!F13*H!F13)*100000</f>
        <v>10380.69585293497</v>
      </c>
      <c r="G13" s="1">
        <f>Y!G13/(L!G13*H!G13)*100000</f>
        <v>10778.132093422795</v>
      </c>
      <c r="H13" s="1">
        <f>Y!H13/(L!H13*H!H13)*100000</f>
        <v>10648.976155934406</v>
      </c>
      <c r="I13" s="1">
        <f>Y!I13/(L!I13*H!I13)*100000</f>
        <v>11654.807122137285</v>
      </c>
      <c r="J13" s="1">
        <f>Y!J13/(L!J13*H!J13)*100000</f>
        <v>10898.627721473293</v>
      </c>
      <c r="K13" s="1">
        <f>Y!K13/(L!K13*H!K13)*100000</f>
        <v>10981.721245147346</v>
      </c>
      <c r="L13" s="1">
        <f>Y!L13/(L!L13*H!L13)*100000</f>
        <v>11903.162389563025</v>
      </c>
      <c r="M13" s="1">
        <f>Y!M13/(L!M13*H!M13)*100000</f>
        <v>12313.06872338945</v>
      </c>
      <c r="N13" s="1">
        <f>Y!N13/(L!N13*H!N13)*100000</f>
        <v>11964.597555167486</v>
      </c>
      <c r="O13" s="1">
        <f>Y!O13/(L!O13*H!O13)*100000</f>
        <v>11192.718837385606</v>
      </c>
      <c r="P13" s="1">
        <f>Y!P13/(L!P13*H!P13)*100000</f>
        <v>10834.527432146606</v>
      </c>
      <c r="Q13" s="1">
        <f>Y!Q13/(L!Q13*H!Q13)*100000</f>
        <v>11382.257855671223</v>
      </c>
      <c r="R13" s="1">
        <f>Y!R13/(L!R13*H!R13)*100000</f>
        <v>11356.569879316956</v>
      </c>
      <c r="S13" s="1">
        <f>Y!S13/(L!S13*H!S13)*100000</f>
        <v>11478.999342978497</v>
      </c>
      <c r="T13" s="1">
        <f>Y!T13/(L!T13*H!T13)*100000</f>
        <v>12705.931830781288</v>
      </c>
      <c r="U13" s="1">
        <f>Y!U13/(L!U13*H!U13)*100000</f>
        <v>12573.401353205001</v>
      </c>
      <c r="V13" s="1">
        <f>Y!V13/(L!V13*H!V13)*100000</f>
        <v>12705.527993881724</v>
      </c>
      <c r="W13" s="1">
        <f>Y!W13/(L!W13*H!W13)*100000</f>
        <v>12505.683901992301</v>
      </c>
      <c r="X13" s="1">
        <f>Y!X13/(L!X13*H!X13)*100000</f>
        <v>11959.531426381094</v>
      </c>
      <c r="Y13" s="1">
        <f>Y!Y13/(L!Y13*H!Y13)*100000</f>
        <v>12688.569515580051</v>
      </c>
      <c r="Z13" s="1">
        <f>Y!Z13/(L!Z13*H!Z13)*100000</f>
        <v>13645.446772579875</v>
      </c>
      <c r="AA13" s="1">
        <f>Y!AA13/(L!AA13*H!AA13)*100000</f>
        <v>13284.087874364444</v>
      </c>
      <c r="AB13" s="1">
        <f>Y!AB13/(L!AB13*H!AB13)*100000</f>
        <v>13872.854622253115</v>
      </c>
      <c r="AC13" s="1">
        <f>Y!AC13/(L!AC13*H!AC13)*100000</f>
        <v>14868.629881702949</v>
      </c>
    </row>
    <row r="14" spans="1:29" x14ac:dyDescent="0.45">
      <c r="A14">
        <v>7</v>
      </c>
      <c r="C14" t="s">
        <v>36</v>
      </c>
      <c r="D14" s="1">
        <f>Y!D14/(L!D14*H!D14)*100000</f>
        <v>102120.12892913289</v>
      </c>
      <c r="E14" s="1">
        <f>Y!E14/(L!E14*H!E14)*100000</f>
        <v>104717.00563651003</v>
      </c>
      <c r="F14" s="1">
        <f>Y!F14/(L!F14*H!F14)*100000</f>
        <v>131726.00084542186</v>
      </c>
      <c r="G14" s="1">
        <f>Y!G14/(L!G14*H!G14)*100000</f>
        <v>135947.84454439784</v>
      </c>
      <c r="H14" s="1">
        <f>Y!H14/(L!H14*H!H14)*100000</f>
        <v>119276.01353057</v>
      </c>
      <c r="I14" s="1">
        <f>Y!I14/(L!I14*H!I14)*100000</f>
        <v>117328.34446402287</v>
      </c>
      <c r="J14" s="1">
        <f>Y!J14/(L!J14*H!J14)*100000</f>
        <v>118941.17061487879</v>
      </c>
      <c r="K14" s="1">
        <f>Y!K14/(L!K14*H!K14)*100000</f>
        <v>113863.96474334295</v>
      </c>
      <c r="L14" s="1">
        <f>Y!L14/(L!L14*H!L14)*100000</f>
        <v>108812.22600601257</v>
      </c>
      <c r="M14" s="1">
        <f>Y!M14/(L!M14*H!M14)*100000</f>
        <v>99045.324157587427</v>
      </c>
      <c r="N14" s="1">
        <f>Y!N14/(L!N14*H!N14)*100000</f>
        <v>101688.65631204884</v>
      </c>
      <c r="O14" s="1">
        <f>Y!O14/(L!O14*H!O14)*100000</f>
        <v>91249.824255787564</v>
      </c>
      <c r="P14" s="1">
        <f>Y!P14/(L!P14*H!P14)*100000</f>
        <v>87770.568446010264</v>
      </c>
      <c r="Q14" s="1">
        <f>Y!Q14/(L!Q14*H!Q14)*100000</f>
        <v>87203.175405877337</v>
      </c>
      <c r="R14" s="1">
        <f>Y!R14/(L!R14*H!R14)*100000</f>
        <v>83761.914217633021</v>
      </c>
      <c r="S14" s="1">
        <f>Y!S14/(L!S14*H!S14)*100000</f>
        <v>89999.38682073362</v>
      </c>
      <c r="T14" s="1">
        <f>Y!T14/(L!T14*H!T14)*100000</f>
        <v>93436.640789260884</v>
      </c>
      <c r="U14" s="1">
        <f>Y!U14/(L!U14*H!U14)*100000</f>
        <v>86418.774948753911</v>
      </c>
      <c r="V14" s="1">
        <f>Y!V14/(L!V14*H!V14)*100000</f>
        <v>93130.708829656534</v>
      </c>
      <c r="W14" s="1">
        <f>Y!W14/(L!W14*H!W14)*100000</f>
        <v>118422.34439426665</v>
      </c>
      <c r="X14" s="1">
        <f>Y!X14/(L!X14*H!X14)*100000</f>
        <v>100207.98747656589</v>
      </c>
      <c r="Y14" s="1">
        <f>Y!Y14/(L!Y14*H!Y14)*100000</f>
        <v>80349.505071489664</v>
      </c>
      <c r="Z14" s="1">
        <f>Y!Z14/(L!Z14*H!Z14)*100000</f>
        <v>86085.62024015552</v>
      </c>
      <c r="AA14" s="1">
        <f>Y!AA14/(L!AA14*H!AA14)*100000</f>
        <v>80173.74768198622</v>
      </c>
      <c r="AB14" s="1">
        <f>Y!AB14/(L!AB14*H!AB14)*100000</f>
        <v>80777.29657155418</v>
      </c>
      <c r="AC14" s="1">
        <f>Y!AC14/(L!AC14*H!AC14)*100000</f>
        <v>82574.529673505764</v>
      </c>
    </row>
    <row r="15" spans="1:29" x14ac:dyDescent="0.45">
      <c r="A15">
        <v>8</v>
      </c>
      <c r="C15" t="s">
        <v>37</v>
      </c>
      <c r="D15" s="1">
        <f>Y!D15/(L!D15*H!D15)*100000</f>
        <v>3322.4691435259906</v>
      </c>
      <c r="E15" s="1">
        <f>Y!E15/(L!E15*H!E15)*100000</f>
        <v>3530.8850849683522</v>
      </c>
      <c r="F15" s="1">
        <f>Y!F15/(L!F15*H!F15)*100000</f>
        <v>3737.1990909477704</v>
      </c>
      <c r="G15" s="1">
        <f>Y!G15/(L!G15*H!G15)*100000</f>
        <v>3848.5057863334951</v>
      </c>
      <c r="H15" s="1">
        <f>Y!H15/(L!H15*H!H15)*100000</f>
        <v>3768.9760278525628</v>
      </c>
      <c r="I15" s="1">
        <f>Y!I15/(L!I15*H!I15)*100000</f>
        <v>3702.0077376916802</v>
      </c>
      <c r="J15" s="1">
        <f>Y!J15/(L!J15*H!J15)*100000</f>
        <v>3814.7378604487531</v>
      </c>
      <c r="K15" s="1">
        <f>Y!K15/(L!K15*H!K15)*100000</f>
        <v>4004.903704456528</v>
      </c>
      <c r="L15" s="1">
        <f>Y!L15/(L!L15*H!L15)*100000</f>
        <v>4236.9087363888966</v>
      </c>
      <c r="M15" s="1">
        <f>Y!M15/(L!M15*H!M15)*100000</f>
        <v>4256.7666439069917</v>
      </c>
      <c r="N15" s="1">
        <f>Y!N15/(L!N15*H!N15)*100000</f>
        <v>4427.3382020245681</v>
      </c>
      <c r="O15" s="1">
        <f>Y!O15/(L!O15*H!O15)*100000</f>
        <v>4641.2072706627232</v>
      </c>
      <c r="P15" s="1">
        <f>Y!P15/(L!P15*H!P15)*100000</f>
        <v>4631.8849041396688</v>
      </c>
      <c r="Q15" s="1">
        <f>Y!Q15/(L!Q15*H!Q15)*100000</f>
        <v>5048.0594739967473</v>
      </c>
      <c r="R15" s="1">
        <f>Y!R15/(L!R15*H!R15)*100000</f>
        <v>4746.1442396147586</v>
      </c>
      <c r="S15" s="1">
        <f>Y!S15/(L!S15*H!S15)*100000</f>
        <v>3780.595941794485</v>
      </c>
      <c r="T15" s="1">
        <f>Y!T15/(L!T15*H!T15)*100000</f>
        <v>4242.2849519292486</v>
      </c>
      <c r="U15" s="1">
        <f>Y!U15/(L!U15*H!U15)*100000</f>
        <v>4630.5379818921238</v>
      </c>
      <c r="V15" s="1">
        <f>Y!V15/(L!V15*H!V15)*100000</f>
        <v>4379.1924679629046</v>
      </c>
      <c r="W15" s="1">
        <f>Y!W15/(L!W15*H!W15)*100000</f>
        <v>4401.8233535598565</v>
      </c>
      <c r="X15" s="1">
        <f>Y!X15/(L!X15*H!X15)*100000</f>
        <v>4403.2459681669206</v>
      </c>
      <c r="Y15" s="1">
        <f>Y!Y15/(L!Y15*H!Y15)*100000</f>
        <v>4282.6450972203102</v>
      </c>
      <c r="Z15" s="1">
        <f>Y!Z15/(L!Z15*H!Z15)*100000</f>
        <v>4060.1214596710629</v>
      </c>
      <c r="AA15" s="1">
        <f>Y!AA15/(L!AA15*H!AA15)*100000</f>
        <v>4504.3637871103429</v>
      </c>
      <c r="AB15" s="1">
        <f>Y!AB15/(L!AB15*H!AB15)*100000</f>
        <v>4342.4603734767497</v>
      </c>
      <c r="AC15" s="1">
        <f>Y!AC15/(L!AC15*H!AC15)*100000</f>
        <v>4273.1888158919974</v>
      </c>
    </row>
    <row r="16" spans="1:29" x14ac:dyDescent="0.45">
      <c r="A16">
        <v>9</v>
      </c>
      <c r="C16" t="s">
        <v>38</v>
      </c>
      <c r="D16" s="1">
        <f>Y!D16/(L!D16*H!D16)*100000</f>
        <v>7358.2736435507877</v>
      </c>
      <c r="E16" s="1">
        <f>Y!E16/(L!E16*H!E16)*100000</f>
        <v>7875.3888589603275</v>
      </c>
      <c r="F16" s="1">
        <f>Y!F16/(L!F16*H!F16)*100000</f>
        <v>7936.3976062128113</v>
      </c>
      <c r="G16" s="1">
        <f>Y!G16/(L!G16*H!G16)*100000</f>
        <v>8426.0322820476176</v>
      </c>
      <c r="H16" s="1">
        <f>Y!H16/(L!H16*H!H16)*100000</f>
        <v>7874.0435619230511</v>
      </c>
      <c r="I16" s="1">
        <f>Y!I16/(L!I16*H!I16)*100000</f>
        <v>8485.8153787830925</v>
      </c>
      <c r="J16" s="1">
        <f>Y!J16/(L!J16*H!J16)*100000</f>
        <v>9522.5161594245656</v>
      </c>
      <c r="K16" s="1">
        <f>Y!K16/(L!K16*H!K16)*100000</f>
        <v>9176.8773196400434</v>
      </c>
      <c r="L16" s="1">
        <f>Y!L16/(L!L16*H!L16)*100000</f>
        <v>8442.266529966184</v>
      </c>
      <c r="M16" s="1">
        <f>Y!M16/(L!M16*H!M16)*100000</f>
        <v>8820.8133767864565</v>
      </c>
      <c r="N16" s="1">
        <f>Y!N16/(L!N16*H!N16)*100000</f>
        <v>9431.7737839421752</v>
      </c>
      <c r="O16" s="1">
        <f>Y!O16/(L!O16*H!O16)*100000</f>
        <v>9866.1387681839788</v>
      </c>
      <c r="P16" s="1">
        <f>Y!P16/(L!P16*H!P16)*100000</f>
        <v>9890.8245130553332</v>
      </c>
      <c r="Q16" s="1">
        <f>Y!Q16/(L!Q16*H!Q16)*100000</f>
        <v>9916.0230124435438</v>
      </c>
      <c r="R16" s="1">
        <f>Y!R16/(L!R16*H!R16)*100000</f>
        <v>9752.9081512485718</v>
      </c>
      <c r="S16" s="1">
        <f>Y!S16/(L!S16*H!S16)*100000</f>
        <v>8238.9666610381082</v>
      </c>
      <c r="T16" s="1">
        <f>Y!T16/(L!T16*H!T16)*100000</f>
        <v>11363.725501046756</v>
      </c>
      <c r="U16" s="1">
        <f>Y!U16/(L!U16*H!U16)*100000</f>
        <v>9129.6882947219474</v>
      </c>
      <c r="V16" s="1">
        <f>Y!V16/(L!V16*H!V16)*100000</f>
        <v>10039.774044462394</v>
      </c>
      <c r="W16" s="1">
        <f>Y!W16/(L!W16*H!W16)*100000</f>
        <v>10863.746175823897</v>
      </c>
      <c r="X16" s="1">
        <f>Y!X16/(L!X16*H!X16)*100000</f>
        <v>11292.018799460957</v>
      </c>
      <c r="Y16" s="1">
        <f>Y!Y16/(L!Y16*H!Y16)*100000</f>
        <v>11185.195351597053</v>
      </c>
      <c r="Z16" s="1">
        <f>Y!Z16/(L!Z16*H!Z16)*100000</f>
        <v>11238.825031928482</v>
      </c>
      <c r="AA16" s="1">
        <f>Y!AA16/(L!AA16*H!AA16)*100000</f>
        <v>10799.867113003664</v>
      </c>
      <c r="AB16" s="1">
        <f>Y!AB16/(L!AB16*H!AB16)*100000</f>
        <v>10182.870094764368</v>
      </c>
      <c r="AC16" s="1">
        <f>Y!AC16/(L!AC16*H!AC16)*100000</f>
        <v>9815.8396541851926</v>
      </c>
    </row>
    <row r="17" spans="1:29" x14ac:dyDescent="0.45">
      <c r="A17">
        <v>10</v>
      </c>
      <c r="C17" t="s">
        <v>39</v>
      </c>
      <c r="D17" s="1">
        <f>Y!D17/(L!D17*H!D17)*100000</f>
        <v>3054.6890493648816</v>
      </c>
      <c r="E17" s="1">
        <f>Y!E17/(L!E17*H!E17)*100000</f>
        <v>3179.573400246602</v>
      </c>
      <c r="F17" s="1">
        <f>Y!F17/(L!F17*H!F17)*100000</f>
        <v>3233.1451003766374</v>
      </c>
      <c r="G17" s="1">
        <f>Y!G17/(L!G17*H!G17)*100000</f>
        <v>3269.7992735455496</v>
      </c>
      <c r="H17" s="1">
        <f>Y!H17/(L!H17*H!H17)*100000</f>
        <v>3359.5550206338607</v>
      </c>
      <c r="I17" s="1">
        <f>Y!I17/(L!I17*H!I17)*100000</f>
        <v>3292.8435463185224</v>
      </c>
      <c r="J17" s="1">
        <f>Y!J17/(L!J17*H!J17)*100000</f>
        <v>3270.7649993731889</v>
      </c>
      <c r="K17" s="1">
        <f>Y!K17/(L!K17*H!K17)*100000</f>
        <v>3204.0283462093089</v>
      </c>
      <c r="L17" s="1">
        <f>Y!L17/(L!L17*H!L17)*100000</f>
        <v>3092.2394643498301</v>
      </c>
      <c r="M17" s="1">
        <f>Y!M17/(L!M17*H!M17)*100000</f>
        <v>3169.0587564814946</v>
      </c>
      <c r="N17" s="1">
        <f>Y!N17/(L!N17*H!N17)*100000</f>
        <v>3097.6518937610276</v>
      </c>
      <c r="O17" s="1">
        <f>Y!O17/(L!O17*H!O17)*100000</f>
        <v>3440.1584289316397</v>
      </c>
      <c r="P17" s="1">
        <f>Y!P17/(L!P17*H!P17)*100000</f>
        <v>3346.483944518528</v>
      </c>
      <c r="Q17" s="1">
        <f>Y!Q17/(L!Q17*H!Q17)*100000</f>
        <v>3261.5784079481145</v>
      </c>
      <c r="R17" s="1">
        <f>Y!R17/(L!R17*H!R17)*100000</f>
        <v>3184.2646283469849</v>
      </c>
      <c r="S17" s="1">
        <f>Y!S17/(L!S17*H!S17)*100000</f>
        <v>3099.5020889927923</v>
      </c>
      <c r="T17" s="1">
        <f>Y!T17/(L!T17*H!T17)*100000</f>
        <v>3006.7408126374648</v>
      </c>
      <c r="U17" s="1">
        <f>Y!U17/(L!U17*H!U17)*100000</f>
        <v>2725.2552403457835</v>
      </c>
      <c r="V17" s="1">
        <f>Y!V17/(L!V17*H!V17)*100000</f>
        <v>2762.9330361235839</v>
      </c>
      <c r="W17" s="1">
        <f>Y!W17/(L!W17*H!W17)*100000</f>
        <v>2890.4379724124028</v>
      </c>
      <c r="X17" s="1">
        <f>Y!X17/(L!X17*H!X17)*100000</f>
        <v>3003.6626918258735</v>
      </c>
      <c r="Y17" s="1">
        <f>Y!Y17/(L!Y17*H!Y17)*100000</f>
        <v>3161.837171295479</v>
      </c>
      <c r="Z17" s="1">
        <f>Y!Z17/(L!Z17*H!Z17)*100000</f>
        <v>2939.3667073231536</v>
      </c>
      <c r="AA17" s="1">
        <f>Y!AA17/(L!AA17*H!AA17)*100000</f>
        <v>3133.0498575346323</v>
      </c>
      <c r="AB17" s="1">
        <f>Y!AB17/(L!AB17*H!AB17)*100000</f>
        <v>3237.519497115366</v>
      </c>
      <c r="AC17" s="1">
        <f>Y!AC17/(L!AC17*H!AC17)*100000</f>
        <v>3129.6648140585144</v>
      </c>
    </row>
    <row r="18" spans="1:29" x14ac:dyDescent="0.45">
      <c r="A18">
        <v>11</v>
      </c>
      <c r="C18" t="s">
        <v>40</v>
      </c>
      <c r="D18" s="1">
        <f>Y!D18/(L!D18*H!D18)*100000</f>
        <v>3476.5006419121009</v>
      </c>
      <c r="E18" s="1">
        <f>Y!E18/(L!E18*H!E18)*100000</f>
        <v>3770.40333827931</v>
      </c>
      <c r="F18" s="1">
        <f>Y!F18/(L!F18*H!F18)*100000</f>
        <v>3825.905073342547</v>
      </c>
      <c r="G18" s="1">
        <f>Y!G18/(L!G18*H!G18)*100000</f>
        <v>3925.2551520062407</v>
      </c>
      <c r="H18" s="1">
        <f>Y!H18/(L!H18*H!H18)*100000</f>
        <v>3929.2773689155533</v>
      </c>
      <c r="I18" s="1">
        <f>Y!I18/(L!I18*H!I18)*100000</f>
        <v>3898.4356698280235</v>
      </c>
      <c r="J18" s="1">
        <f>Y!J18/(L!J18*H!J18)*100000</f>
        <v>4109.5552181842259</v>
      </c>
      <c r="K18" s="1">
        <f>Y!K18/(L!K18*H!K18)*100000</f>
        <v>3876.9661154085347</v>
      </c>
      <c r="L18" s="1">
        <f>Y!L18/(L!L18*H!L18)*100000</f>
        <v>3698.1625333181105</v>
      </c>
      <c r="M18" s="1">
        <f>Y!M18/(L!M18*H!M18)*100000</f>
        <v>3925.8416460793178</v>
      </c>
      <c r="N18" s="1">
        <f>Y!N18/(L!N18*H!N18)*100000</f>
        <v>4313.3927715463524</v>
      </c>
      <c r="O18" s="1">
        <f>Y!O18/(L!O18*H!O18)*100000</f>
        <v>4950.1577842854585</v>
      </c>
      <c r="P18" s="1">
        <f>Y!P18/(L!P18*H!P18)*100000</f>
        <v>5132.2917560742708</v>
      </c>
      <c r="Q18" s="1">
        <f>Y!Q18/(L!Q18*H!Q18)*100000</f>
        <v>5421.6415133023156</v>
      </c>
      <c r="R18" s="1">
        <f>Y!R18/(L!R18*H!R18)*100000</f>
        <v>5778.2161498625401</v>
      </c>
      <c r="S18" s="1">
        <f>Y!S18/(L!S18*H!S18)*100000</f>
        <v>5073.6859422180869</v>
      </c>
      <c r="T18" s="1">
        <f>Y!T18/(L!T18*H!T18)*100000</f>
        <v>5394.5680253762021</v>
      </c>
      <c r="U18" s="1">
        <f>Y!U18/(L!U18*H!U18)*100000</f>
        <v>5646.4450557881428</v>
      </c>
      <c r="V18" s="1">
        <f>Y!V18/(L!V18*H!V18)*100000</f>
        <v>5531.8701666844117</v>
      </c>
      <c r="W18" s="1">
        <f>Y!W18/(L!W18*H!W18)*100000</f>
        <v>5085.8737440707682</v>
      </c>
      <c r="X18" s="1">
        <f>Y!X18/(L!X18*H!X18)*100000</f>
        <v>4950.7172521950251</v>
      </c>
      <c r="Y18" s="1">
        <f>Y!Y18/(L!Y18*H!Y18)*100000</f>
        <v>5116.5981940679694</v>
      </c>
      <c r="Z18" s="1">
        <f>Y!Z18/(L!Z18*H!Z18)*100000</f>
        <v>4908.7270365127288</v>
      </c>
      <c r="AA18" s="1">
        <f>Y!AA18/(L!AA18*H!AA18)*100000</f>
        <v>5167.2838987906835</v>
      </c>
      <c r="AB18" s="1">
        <f>Y!AB18/(L!AB18*H!AB18)*100000</f>
        <v>5354.0089033037202</v>
      </c>
      <c r="AC18" s="1">
        <f>Y!AC18/(L!AC18*H!AC18)*100000</f>
        <v>5293.6254939429582</v>
      </c>
    </row>
    <row r="19" spans="1:29" x14ac:dyDescent="0.45">
      <c r="A19">
        <v>12</v>
      </c>
      <c r="C19" t="s">
        <v>41</v>
      </c>
      <c r="D19" s="1">
        <f>Y!D19/(L!D19*H!D19)*100000</f>
        <v>410.25927548132125</v>
      </c>
      <c r="E19" s="1">
        <f>Y!E19/(L!E19*H!E19)*100000</f>
        <v>503.70161966181462</v>
      </c>
      <c r="F19" s="1">
        <f>Y!F19/(L!F19*H!F19)*100000</f>
        <v>577.3714917057606</v>
      </c>
      <c r="G19" s="1">
        <f>Y!G19/(L!G19*H!G19)*100000</f>
        <v>725.17586580086572</v>
      </c>
      <c r="H19" s="1">
        <f>Y!H19/(L!H19*H!H19)*100000</f>
        <v>755.21523071740967</v>
      </c>
      <c r="I19" s="1">
        <f>Y!I19/(L!I19*H!I19)*100000</f>
        <v>898.35774674662412</v>
      </c>
      <c r="J19" s="1">
        <f>Y!J19/(L!J19*H!J19)*100000</f>
        <v>1129.2826865076911</v>
      </c>
      <c r="K19" s="1">
        <f>Y!K19/(L!K19*H!K19)*100000</f>
        <v>1005.6671255988048</v>
      </c>
      <c r="L19" s="1">
        <f>Y!L19/(L!L19*H!L19)*100000</f>
        <v>1177.6156424003314</v>
      </c>
      <c r="M19" s="1">
        <f>Y!M19/(L!M19*H!M19)*100000</f>
        <v>1533.8613417232714</v>
      </c>
      <c r="N19" s="1">
        <f>Y!N19/(L!N19*H!N19)*100000</f>
        <v>1897.0304928769556</v>
      </c>
      <c r="O19" s="1">
        <f>Y!O19/(L!O19*H!O19)*100000</f>
        <v>2186.3962191981641</v>
      </c>
      <c r="P19" s="1">
        <f>Y!P19/(L!P19*H!P19)*100000</f>
        <v>2436.0444970187955</v>
      </c>
      <c r="Q19" s="1">
        <f>Y!Q19/(L!Q19*H!Q19)*100000</f>
        <v>2762.4592406869451</v>
      </c>
      <c r="R19" s="1">
        <f>Y!R19/(L!R19*H!R19)*100000</f>
        <v>2987.2318060965808</v>
      </c>
      <c r="S19" s="1">
        <f>Y!S19/(L!S19*H!S19)*100000</f>
        <v>3032.0818292327822</v>
      </c>
      <c r="T19" s="1">
        <f>Y!T19/(L!T19*H!T19)*100000</f>
        <v>3959.9611953823623</v>
      </c>
      <c r="U19" s="1">
        <f>Y!U19/(L!U19*H!U19)*100000</f>
        <v>4165.5795933437084</v>
      </c>
      <c r="V19" s="1">
        <f>Y!V19/(L!V19*H!V19)*100000</f>
        <v>4642.4056523654835</v>
      </c>
      <c r="W19" s="1">
        <f>Y!W19/(L!W19*H!W19)*100000</f>
        <v>4766.8812864373122</v>
      </c>
      <c r="X19" s="1">
        <f>Y!X19/(L!X19*H!X19)*100000</f>
        <v>5750.9225100848207</v>
      </c>
      <c r="Y19" s="1">
        <f>Y!Y19/(L!Y19*H!Y19)*100000</f>
        <v>6343.4745054594287</v>
      </c>
      <c r="Z19" s="1">
        <f>Y!Z19/(L!Z19*H!Z19)*100000</f>
        <v>6871.4301226170119</v>
      </c>
      <c r="AA19" s="1">
        <f>Y!AA19/(L!AA19*H!AA19)*100000</f>
        <v>6519.0988786494399</v>
      </c>
      <c r="AB19" s="1">
        <f>Y!AB19/(L!AB19*H!AB19)*100000</f>
        <v>7468.155352800768</v>
      </c>
      <c r="AC19" s="1">
        <f>Y!AC19/(L!AC19*H!AC19)*100000</f>
        <v>7285.9626070255699</v>
      </c>
    </row>
    <row r="20" spans="1:29" x14ac:dyDescent="0.45">
      <c r="A20">
        <v>13</v>
      </c>
      <c r="C20" t="s">
        <v>42</v>
      </c>
      <c r="D20" s="1">
        <f>Y!D20/(L!D20*H!D20)*100000</f>
        <v>2634.3686558300765</v>
      </c>
      <c r="E20" s="1">
        <f>Y!E20/(L!E20*H!E20)*100000</f>
        <v>2957.0609803046809</v>
      </c>
      <c r="F20" s="1">
        <f>Y!F20/(L!F20*H!F20)*100000</f>
        <v>2798.6308296705433</v>
      </c>
      <c r="G20" s="1">
        <f>Y!G20/(L!G20*H!G20)*100000</f>
        <v>2840.1606954689146</v>
      </c>
      <c r="H20" s="1">
        <f>Y!H20/(L!H20*H!H20)*100000</f>
        <v>2940.5864096173755</v>
      </c>
      <c r="I20" s="1">
        <f>Y!I20/(L!I20*H!I20)*100000</f>
        <v>2872.3062375860532</v>
      </c>
      <c r="J20" s="1">
        <f>Y!J20/(L!J20*H!J20)*100000</f>
        <v>3243.7226458511927</v>
      </c>
      <c r="K20" s="1">
        <f>Y!K20/(L!K20*H!K20)*100000</f>
        <v>3131.5166582711795</v>
      </c>
      <c r="L20" s="1">
        <f>Y!L20/(L!L20*H!L20)*100000</f>
        <v>3371.8994001551982</v>
      </c>
      <c r="M20" s="1">
        <f>Y!M20/(L!M20*H!M20)*100000</f>
        <v>3700.5900756517494</v>
      </c>
      <c r="N20" s="1">
        <f>Y!N20/(L!N20*H!N20)*100000</f>
        <v>4004.9329340546601</v>
      </c>
      <c r="O20" s="1">
        <f>Y!O20/(L!O20*H!O20)*100000</f>
        <v>4182.2487154864311</v>
      </c>
      <c r="P20" s="1">
        <f>Y!P20/(L!P20*H!P20)*100000</f>
        <v>4457.3627718854104</v>
      </c>
      <c r="Q20" s="1">
        <f>Y!Q20/(L!Q20*H!Q20)*100000</f>
        <v>4695.2327706043216</v>
      </c>
      <c r="R20" s="1">
        <f>Y!R20/(L!R20*H!R20)*100000</f>
        <v>4645.5227067001424</v>
      </c>
      <c r="S20" s="1">
        <f>Y!S20/(L!S20*H!S20)*100000</f>
        <v>4236.6995416030004</v>
      </c>
      <c r="T20" s="1">
        <f>Y!T20/(L!T20*H!T20)*100000</f>
        <v>4822.0631659915916</v>
      </c>
      <c r="U20" s="1">
        <f>Y!U20/(L!U20*H!U20)*100000</f>
        <v>4964.4243235264721</v>
      </c>
      <c r="V20" s="1">
        <f>Y!V20/(L!V20*H!V20)*100000</f>
        <v>5119.3972700974527</v>
      </c>
      <c r="W20" s="1">
        <f>Y!W20/(L!W20*H!W20)*100000</f>
        <v>5238.7387387387389</v>
      </c>
      <c r="X20" s="1">
        <f>Y!X20/(L!X20*H!X20)*100000</f>
        <v>5910.3241386035261</v>
      </c>
      <c r="Y20" s="1">
        <f>Y!Y20/(L!Y20*H!Y20)*100000</f>
        <v>5912.3076654195984</v>
      </c>
      <c r="Z20" s="1">
        <f>Y!Z20/(L!Z20*H!Z20)*100000</f>
        <v>6058.2423296931875</v>
      </c>
      <c r="AA20" s="1">
        <f>Y!AA20/(L!AA20*H!AA20)*100000</f>
        <v>6855.0896000344183</v>
      </c>
      <c r="AB20" s="1">
        <f>Y!AB20/(L!AB20*H!AB20)*100000</f>
        <v>7561.7433849585386</v>
      </c>
      <c r="AC20" s="1">
        <f>Y!AC20/(L!AC20*H!AC20)*100000</f>
        <v>7407.2152150719221</v>
      </c>
    </row>
    <row r="21" spans="1:29" x14ac:dyDescent="0.45">
      <c r="A21">
        <v>14</v>
      </c>
      <c r="C21" t="s">
        <v>43</v>
      </c>
      <c r="D21" s="1">
        <f>Y!D21/(L!D21*H!D21)*100000</f>
        <v>859.56165670013399</v>
      </c>
      <c r="E21" s="1">
        <f>Y!E21/(L!E21*H!E21)*100000</f>
        <v>1044.8049561463922</v>
      </c>
      <c r="F21" s="1">
        <f>Y!F21/(L!F21*H!F21)*100000</f>
        <v>1399.3197249230373</v>
      </c>
      <c r="G21" s="1">
        <f>Y!G21/(L!G21*H!G21)*100000</f>
        <v>1552.2603155339807</v>
      </c>
      <c r="H21" s="1">
        <f>Y!H21/(L!H21*H!H21)*100000</f>
        <v>1645.1227969007978</v>
      </c>
      <c r="I21" s="1">
        <f>Y!I21/(L!I21*H!I21)*100000</f>
        <v>1745.9388511695581</v>
      </c>
      <c r="J21" s="1">
        <f>Y!J21/(L!J21*H!J21)*100000</f>
        <v>2042.4397191194948</v>
      </c>
      <c r="K21" s="1">
        <f>Y!K21/(L!K21*H!K21)*100000</f>
        <v>1971.7136229534042</v>
      </c>
      <c r="L21" s="1">
        <f>Y!L21/(L!L21*H!L21)*100000</f>
        <v>2184.832508508</v>
      </c>
      <c r="M21" s="1">
        <f>Y!M21/(L!M21*H!M21)*100000</f>
        <v>2909.7056070705366</v>
      </c>
      <c r="N21" s="1">
        <f>Y!N21/(L!N21*H!N21)*100000</f>
        <v>3599.6155254065548</v>
      </c>
      <c r="O21" s="1">
        <f>Y!O21/(L!O21*H!O21)*100000</f>
        <v>4385.6904770690699</v>
      </c>
      <c r="P21" s="1">
        <f>Y!P21/(L!P21*H!P21)*100000</f>
        <v>4927.287952604067</v>
      </c>
      <c r="Q21" s="1">
        <f>Y!Q21/(L!Q21*H!Q21)*100000</f>
        <v>5940.4272099811733</v>
      </c>
      <c r="R21" s="1">
        <f>Y!R21/(L!R21*H!R21)*100000</f>
        <v>6836.9567403714564</v>
      </c>
      <c r="S21" s="1">
        <f>Y!S21/(L!S21*H!S21)*100000</f>
        <v>6913.1555622263104</v>
      </c>
      <c r="T21" s="1">
        <f>Y!T21/(L!T21*H!T21)*100000</f>
        <v>8585.295000746044</v>
      </c>
      <c r="U21" s="1">
        <f>Y!U21/(L!U21*H!U21)*100000</f>
        <v>8827.6897229727238</v>
      </c>
      <c r="V21" s="1">
        <f>Y!V21/(L!V21*H!V21)*100000</f>
        <v>9041.7451984853633</v>
      </c>
      <c r="W21" s="1">
        <f>Y!W21/(L!W21*H!W21)*100000</f>
        <v>10109.856840102071</v>
      </c>
      <c r="X21" s="1">
        <f>Y!X21/(L!X21*H!X21)*100000</f>
        <v>10988.623309245877</v>
      </c>
      <c r="Y21" s="1">
        <f>Y!Y21/(L!Y21*H!Y21)*100000</f>
        <v>11275.983146929273</v>
      </c>
      <c r="Z21" s="1">
        <f>Y!Z21/(L!Z21*H!Z21)*100000</f>
        <v>10629.948181170768</v>
      </c>
      <c r="AA21" s="1">
        <f>Y!AA21/(L!AA21*H!AA21)*100000</f>
        <v>10679.991100589536</v>
      </c>
      <c r="AB21" s="1">
        <f>Y!AB21/(L!AB21*H!AB21)*100000</f>
        <v>11644.634297835435</v>
      </c>
      <c r="AC21" s="1">
        <f>Y!AC21/(L!AC21*H!AC21)*100000</f>
        <v>11577.43176098107</v>
      </c>
    </row>
    <row r="22" spans="1:29" x14ac:dyDescent="0.45">
      <c r="A22">
        <v>15</v>
      </c>
      <c r="C22" t="s">
        <v>44</v>
      </c>
      <c r="D22" s="1">
        <f>Y!D22/(L!D22*H!D22)*100000</f>
        <v>5205.5059383150756</v>
      </c>
      <c r="E22" s="1">
        <f>Y!E22/(L!E22*H!E22)*100000</f>
        <v>5597.3961354417606</v>
      </c>
      <c r="F22" s="1">
        <f>Y!F22/(L!F22*H!F22)*100000</f>
        <v>5366.8913074566026</v>
      </c>
      <c r="G22" s="1">
        <f>Y!G22/(L!G22*H!G22)*100000</f>
        <v>5099.27736305689</v>
      </c>
      <c r="H22" s="1">
        <f>Y!H22/(L!H22*H!H22)*100000</f>
        <v>5533.0786388875704</v>
      </c>
      <c r="I22" s="1">
        <f>Y!I22/(L!I22*H!I22)*100000</f>
        <v>5926.4303899989864</v>
      </c>
      <c r="J22" s="1">
        <f>Y!J22/(L!J22*H!J22)*100000</f>
        <v>6247.6045092752702</v>
      </c>
      <c r="K22" s="1">
        <f>Y!K22/(L!K22*H!K22)*100000</f>
        <v>6168.0053663843282</v>
      </c>
      <c r="L22" s="1">
        <f>Y!L22/(L!L22*H!L22)*100000</f>
        <v>6597.3895904966957</v>
      </c>
      <c r="M22" s="1">
        <f>Y!M22/(L!M22*H!M22)*100000</f>
        <v>6276.3625332576821</v>
      </c>
      <c r="N22" s="1">
        <f>Y!N22/(L!N22*H!N22)*100000</f>
        <v>6628.4839161818727</v>
      </c>
      <c r="O22" s="1">
        <f>Y!O22/(L!O22*H!O22)*100000</f>
        <v>6759.2354761518409</v>
      </c>
      <c r="P22" s="1">
        <f>Y!P22/(L!P22*H!P22)*100000</f>
        <v>6459.317279596251</v>
      </c>
      <c r="Q22" s="1">
        <f>Y!Q22/(L!Q22*H!Q22)*100000</f>
        <v>6852.8562657037646</v>
      </c>
      <c r="R22" s="1">
        <f>Y!R22/(L!R22*H!R22)*100000</f>
        <v>7251.8190278183129</v>
      </c>
      <c r="S22" s="1">
        <f>Y!S22/(L!S22*H!S22)*100000</f>
        <v>6343.6947232644416</v>
      </c>
      <c r="T22" s="1">
        <f>Y!T22/(L!T22*H!T22)*100000</f>
        <v>7283.6197667137485</v>
      </c>
      <c r="U22" s="1">
        <f>Y!U22/(L!U22*H!U22)*100000</f>
        <v>6663.2384103821523</v>
      </c>
      <c r="V22" s="1">
        <f>Y!V22/(L!V22*H!V22)*100000</f>
        <v>6920.7632380915502</v>
      </c>
      <c r="W22" s="1">
        <f>Y!W22/(L!W22*H!W22)*100000</f>
        <v>6111.6371323859512</v>
      </c>
      <c r="X22" s="1">
        <f>Y!X22/(L!X22*H!X22)*100000</f>
        <v>6347.3978927415128</v>
      </c>
      <c r="Y22" s="1">
        <f>Y!Y22/(L!Y22*H!Y22)*100000</f>
        <v>6499.3526596112742</v>
      </c>
      <c r="Z22" s="1">
        <f>Y!Z22/(L!Z22*H!Z22)*100000</f>
        <v>6137.4946452425665</v>
      </c>
      <c r="AA22" s="1">
        <f>Y!AA22/(L!AA22*H!AA22)*100000</f>
        <v>6413.5076912408222</v>
      </c>
      <c r="AB22" s="1">
        <f>Y!AB22/(L!AB22*H!AB22)*100000</f>
        <v>6562.191530434412</v>
      </c>
      <c r="AC22" s="1">
        <f>Y!AC22/(L!AC22*H!AC22)*100000</f>
        <v>6679.1603729961153</v>
      </c>
    </row>
    <row r="23" spans="1:29" x14ac:dyDescent="0.45">
      <c r="A23">
        <v>16</v>
      </c>
      <c r="C23" t="s">
        <v>45</v>
      </c>
      <c r="D23" s="1">
        <f>Y!D23/(L!D23*H!D23)*100000</f>
        <v>1733.8097550989417</v>
      </c>
      <c r="E23" s="1">
        <f>Y!E23/(L!E23*H!E23)*100000</f>
        <v>1766.9860292493581</v>
      </c>
      <c r="F23" s="1">
        <f>Y!F23/(L!F23*H!F23)*100000</f>
        <v>1789.3014894155433</v>
      </c>
      <c r="G23" s="1">
        <f>Y!G23/(L!G23*H!G23)*100000</f>
        <v>1815.9591208441971</v>
      </c>
      <c r="H23" s="1">
        <f>Y!H23/(L!H23*H!H23)*100000</f>
        <v>1865.2546863221503</v>
      </c>
      <c r="I23" s="1">
        <f>Y!I23/(L!I23*H!I23)*100000</f>
        <v>1831.3501619340054</v>
      </c>
      <c r="J23" s="1">
        <f>Y!J23/(L!J23*H!J23)*100000</f>
        <v>1939.7797324549545</v>
      </c>
      <c r="K23" s="1">
        <f>Y!K23/(L!K23*H!K23)*100000</f>
        <v>1854.8219959973374</v>
      </c>
      <c r="L23" s="1">
        <f>Y!L23/(L!L23*H!L23)*100000</f>
        <v>1898.9890956508591</v>
      </c>
      <c r="M23" s="1">
        <f>Y!M23/(L!M23*H!M23)*100000</f>
        <v>1955.990544289788</v>
      </c>
      <c r="N23" s="1">
        <f>Y!N23/(L!N23*H!N23)*100000</f>
        <v>2099.8348132234523</v>
      </c>
      <c r="O23" s="1">
        <f>Y!O23/(L!O23*H!O23)*100000</f>
        <v>2196.3616129654888</v>
      </c>
      <c r="P23" s="1">
        <f>Y!P23/(L!P23*H!P23)*100000</f>
        <v>2092.582624502144</v>
      </c>
      <c r="Q23" s="1">
        <f>Y!Q23/(L!Q23*H!Q23)*100000</f>
        <v>2235.1210781349682</v>
      </c>
      <c r="R23" s="1">
        <f>Y!R23/(L!R23*H!R23)*100000</f>
        <v>2248.9053826438303</v>
      </c>
      <c r="S23" s="1">
        <f>Y!S23/(L!S23*H!S23)*100000</f>
        <v>1936.0111889306181</v>
      </c>
      <c r="T23" s="1">
        <f>Y!T23/(L!T23*H!T23)*100000</f>
        <v>2164.1649459577111</v>
      </c>
      <c r="U23" s="1">
        <f>Y!U23/(L!U23*H!U23)*100000</f>
        <v>2169.940967510523</v>
      </c>
      <c r="V23" s="1">
        <f>Y!V23/(L!V23*H!V23)*100000</f>
        <v>2191.0273000700431</v>
      </c>
      <c r="W23" s="1">
        <f>Y!W23/(L!W23*H!W23)*100000</f>
        <v>2242.5135415789618</v>
      </c>
      <c r="X23" s="1">
        <f>Y!X23/(L!X23*H!X23)*100000</f>
        <v>2262.900665394493</v>
      </c>
      <c r="Y23" s="1">
        <f>Y!Y23/(L!Y23*H!Y23)*100000</f>
        <v>2363.9144133869654</v>
      </c>
      <c r="Z23" s="1">
        <f>Y!Z23/(L!Z23*H!Z23)*100000</f>
        <v>2217.3022102100595</v>
      </c>
      <c r="AA23" s="1">
        <f>Y!AA23/(L!AA23*H!AA23)*100000</f>
        <v>2386.391307258416</v>
      </c>
      <c r="AB23" s="1">
        <f>Y!AB23/(L!AB23*H!AB23)*100000</f>
        <v>2589.8683900036976</v>
      </c>
      <c r="AC23" s="1">
        <f>Y!AC23/(L!AC23*H!AC23)*100000</f>
        <v>2648.8101889752606</v>
      </c>
    </row>
    <row r="24" spans="1:29" x14ac:dyDescent="0.45">
      <c r="A24">
        <v>17</v>
      </c>
      <c r="C24" t="s">
        <v>46</v>
      </c>
      <c r="D24" s="1">
        <f>Y!D24/(L!D24*H!D24)*100000</f>
        <v>13610.042276684364</v>
      </c>
      <c r="E24" s="1">
        <f>Y!E24/(L!E24*H!E24)*100000</f>
        <v>13933.881563012137</v>
      </c>
      <c r="F24" s="1">
        <f>Y!F24/(L!F24*H!F24)*100000</f>
        <v>14908.745515144403</v>
      </c>
      <c r="G24" s="1">
        <f>Y!G24/(L!G24*H!G24)*100000</f>
        <v>15504.709252821664</v>
      </c>
      <c r="H24" s="1">
        <f>Y!H24/(L!H24*H!H24)*100000</f>
        <v>16043.845874279941</v>
      </c>
      <c r="I24" s="1">
        <f>Y!I24/(L!I24*H!I24)*100000</f>
        <v>16526.859163317094</v>
      </c>
      <c r="J24" s="1">
        <f>Y!J24/(L!J24*H!J24)*100000</f>
        <v>16658.453113546413</v>
      </c>
      <c r="K24" s="1">
        <f>Y!K24/(L!K24*H!K24)*100000</f>
        <v>17124.043009026442</v>
      </c>
      <c r="L24" s="1">
        <f>Y!L24/(L!L24*H!L24)*100000</f>
        <v>17206.766339648646</v>
      </c>
      <c r="M24" s="1">
        <f>Y!M24/(L!M24*H!M24)*100000</f>
        <v>17201.836147586637</v>
      </c>
      <c r="N24" s="1">
        <f>Y!N24/(L!N24*H!N24)*100000</f>
        <v>17416.467384083964</v>
      </c>
      <c r="O24" s="1">
        <f>Y!O24/(L!O24*H!O24)*100000</f>
        <v>18081.800144300141</v>
      </c>
      <c r="P24" s="1">
        <f>Y!P24/(L!P24*H!P24)*100000</f>
        <v>18040.032473532563</v>
      </c>
      <c r="Q24" s="1">
        <f>Y!Q24/(L!Q24*H!Q24)*100000</f>
        <v>16995.159612058709</v>
      </c>
      <c r="R24" s="1">
        <f>Y!R24/(L!R24*H!R24)*100000</f>
        <v>17636.576025857223</v>
      </c>
      <c r="S24" s="1">
        <f>Y!S24/(L!S24*H!S24)*100000</f>
        <v>14264.51827611071</v>
      </c>
      <c r="T24" s="1">
        <f>Y!T24/(L!T24*H!T24)*100000</f>
        <v>15671.439869309866</v>
      </c>
      <c r="U24" s="1">
        <f>Y!U24/(L!U24*H!U24)*100000</f>
        <v>13803.832951262493</v>
      </c>
      <c r="V24" s="1">
        <f>Y!V24/(L!V24*H!V24)*100000</f>
        <v>12076.681217375379</v>
      </c>
      <c r="W24" s="1">
        <f>Y!W24/(L!W24*H!W24)*100000</f>
        <v>13139.746480871487</v>
      </c>
      <c r="X24" s="1">
        <f>Y!X24/(L!X24*H!X24)*100000</f>
        <v>14049.628634121147</v>
      </c>
      <c r="Y24" s="1">
        <f>Y!Y24/(L!Y24*H!Y24)*100000</f>
        <v>13895.807043218309</v>
      </c>
      <c r="Z24" s="1">
        <f>Y!Z24/(L!Z24*H!Z24)*100000</f>
        <v>13558.469563514689</v>
      </c>
      <c r="AA24" s="1">
        <f>Y!AA24/(L!AA24*H!AA24)*100000</f>
        <v>14582.699309611295</v>
      </c>
      <c r="AB24" s="1">
        <f>Y!AB24/(L!AB24*H!AB24)*100000</f>
        <v>15188.36225710263</v>
      </c>
      <c r="AC24" s="1">
        <f>Y!AC24/(L!AC24*H!AC24)*100000</f>
        <v>14967.50387796068</v>
      </c>
    </row>
    <row r="25" spans="1:29" x14ac:dyDescent="0.45">
      <c r="A25">
        <v>18</v>
      </c>
      <c r="C25" t="s">
        <v>47</v>
      </c>
      <c r="D25" s="1">
        <f>Y!D25/(L!D25*H!D25)*100000</f>
        <v>3006.7387821622901</v>
      </c>
      <c r="E25" s="1">
        <f>Y!E25/(L!E25*H!E25)*100000</f>
        <v>2917.3389919326219</v>
      </c>
      <c r="F25" s="1">
        <f>Y!F25/(L!F25*H!F25)*100000</f>
        <v>2975.296740424747</v>
      </c>
      <c r="G25" s="1">
        <f>Y!G25/(L!G25*H!G25)*100000</f>
        <v>2802.7464463001925</v>
      </c>
      <c r="H25" s="1">
        <f>Y!H25/(L!H25*H!H25)*100000</f>
        <v>2914.4483377987881</v>
      </c>
      <c r="I25" s="1">
        <f>Y!I25/(L!I25*H!I25)*100000</f>
        <v>2937.9773156289725</v>
      </c>
      <c r="J25" s="1">
        <f>Y!J25/(L!J25*H!J25)*100000</f>
        <v>2855.9772116023069</v>
      </c>
      <c r="K25" s="1">
        <f>Y!K25/(L!K25*H!K25)*100000</f>
        <v>2864.0924452696077</v>
      </c>
      <c r="L25" s="1">
        <f>Y!L25/(L!L25*H!L25)*100000</f>
        <v>2760.373084148338</v>
      </c>
      <c r="M25" s="1">
        <f>Y!M25/(L!M25*H!M25)*100000</f>
        <v>2649.9656592829924</v>
      </c>
      <c r="N25" s="1">
        <f>Y!N25/(L!N25*H!N25)*100000</f>
        <v>2588.3014375686766</v>
      </c>
      <c r="O25" s="1">
        <f>Y!O25/(L!O25*H!O25)*100000</f>
        <v>2510.8670877373224</v>
      </c>
      <c r="P25" s="1">
        <f>Y!P25/(L!P25*H!P25)*100000</f>
        <v>2535.3605600907467</v>
      </c>
      <c r="Q25" s="1">
        <f>Y!Q25/(L!Q25*H!Q25)*100000</f>
        <v>2405.5100775570199</v>
      </c>
      <c r="R25" s="1">
        <f>Y!R25/(L!R25*H!R25)*100000</f>
        <v>2319.724367876081</v>
      </c>
      <c r="S25" s="1">
        <f>Y!S25/(L!S25*H!S25)*100000</f>
        <v>2429.7857484756169</v>
      </c>
      <c r="T25" s="1">
        <f>Y!T25/(L!T25*H!T25)*100000</f>
        <v>2382.0418197100262</v>
      </c>
      <c r="U25" s="1">
        <f>Y!U25/(L!U25*H!U25)*100000</f>
        <v>2432.256812510022</v>
      </c>
      <c r="V25" s="1">
        <f>Y!V25/(L!V25*H!V25)*100000</f>
        <v>2409.902989247018</v>
      </c>
      <c r="W25" s="1">
        <f>Y!W25/(L!W25*H!W25)*100000</f>
        <v>2667.9006895608791</v>
      </c>
      <c r="X25" s="1">
        <f>Y!X25/(L!X25*H!X25)*100000</f>
        <v>2688.6017674028899</v>
      </c>
      <c r="Y25" s="1">
        <f>Y!Y25/(L!Y25*H!Y25)*100000</f>
        <v>2833.2056574245889</v>
      </c>
      <c r="Z25" s="1">
        <f>Y!Z25/(L!Z25*H!Z25)*100000</f>
        <v>3011.4829252436025</v>
      </c>
      <c r="AA25" s="1">
        <f>Y!AA25/(L!AA25*H!AA25)*100000</f>
        <v>3048.520581481861</v>
      </c>
      <c r="AB25" s="1">
        <f>Y!AB25/(L!AB25*H!AB25)*100000</f>
        <v>3015.070666076932</v>
      </c>
      <c r="AC25" s="1">
        <f>Y!AC25/(L!AC25*H!AC25)*100000</f>
        <v>3007.6473287859922</v>
      </c>
    </row>
    <row r="26" spans="1:29" x14ac:dyDescent="0.45">
      <c r="A26">
        <v>19</v>
      </c>
      <c r="C26" t="s">
        <v>48</v>
      </c>
      <c r="D26" s="1">
        <f>Y!D26/(L!D26*H!D26)*100000</f>
        <v>3081.2540766810266</v>
      </c>
      <c r="E26" s="1">
        <f>Y!E26/(L!E26*H!E26)*100000</f>
        <v>3207.9061580252255</v>
      </c>
      <c r="F26" s="1">
        <f>Y!F26/(L!F26*H!F26)*100000</f>
        <v>3232.167679859444</v>
      </c>
      <c r="G26" s="1">
        <f>Y!G26/(L!G26*H!G26)*100000</f>
        <v>3351.1490457459695</v>
      </c>
      <c r="H26" s="1">
        <f>Y!H26/(L!H26*H!H26)*100000</f>
        <v>3303.235099096305</v>
      </c>
      <c r="I26" s="1">
        <f>Y!I26/(L!I26*H!I26)*100000</f>
        <v>3374.4510462412813</v>
      </c>
      <c r="J26" s="1">
        <f>Y!J26/(L!J26*H!J26)*100000</f>
        <v>3505.2149218577515</v>
      </c>
      <c r="K26" s="1">
        <f>Y!K26/(L!K26*H!K26)*100000</f>
        <v>3650.4078470481436</v>
      </c>
      <c r="L26" s="1">
        <f>Y!L26/(L!L26*H!L26)*100000</f>
        <v>3726.0127949925918</v>
      </c>
      <c r="M26" s="1">
        <f>Y!M26/(L!M26*H!M26)*100000</f>
        <v>3691.7389243416719</v>
      </c>
      <c r="N26" s="1">
        <f>Y!N26/(L!N26*H!N26)*100000</f>
        <v>3790.451322822662</v>
      </c>
      <c r="O26" s="1">
        <f>Y!O26/(L!O26*H!O26)*100000</f>
        <v>3880.0640658780194</v>
      </c>
      <c r="P26" s="1">
        <f>Y!P26/(L!P26*H!P26)*100000</f>
        <v>3698.4952417133295</v>
      </c>
      <c r="Q26" s="1">
        <f>Y!Q26/(L!Q26*H!Q26)*100000</f>
        <v>3598.276288753792</v>
      </c>
      <c r="R26" s="1">
        <f>Y!R26/(L!R26*H!R26)*100000</f>
        <v>3565.1003522566421</v>
      </c>
      <c r="S26" s="1">
        <f>Y!S26/(L!S26*H!S26)*100000</f>
        <v>3495.5492005973297</v>
      </c>
      <c r="T26" s="1">
        <f>Y!T26/(L!T26*H!T26)*100000</f>
        <v>3562.0462191522247</v>
      </c>
      <c r="U26" s="1">
        <f>Y!U26/(L!U26*H!U26)*100000</f>
        <v>3726.7095599995464</v>
      </c>
      <c r="V26" s="1">
        <f>Y!V26/(L!V26*H!V26)*100000</f>
        <v>3930.0871287868208</v>
      </c>
      <c r="W26" s="1">
        <f>Y!W26/(L!W26*H!W26)*100000</f>
        <v>4071.872029359718</v>
      </c>
      <c r="X26" s="1">
        <f>Y!X26/(L!X26*H!X26)*100000</f>
        <v>3953.7740151872813</v>
      </c>
      <c r="Y26" s="1">
        <f>Y!Y26/(L!Y26*H!Y26)*100000</f>
        <v>4122.8196401596097</v>
      </c>
      <c r="Z26" s="1">
        <f>Y!Z26/(L!Z26*H!Z26)*100000</f>
        <v>4108.6758472671727</v>
      </c>
      <c r="AA26" s="1">
        <f>Y!AA26/(L!AA26*H!AA26)*100000</f>
        <v>4213.87114358284</v>
      </c>
      <c r="AB26" s="1">
        <f>Y!AB26/(L!AB26*H!AB26)*100000</f>
        <v>4151.6417830581522</v>
      </c>
      <c r="AC26" s="1">
        <f>Y!AC26/(L!AC26*H!AC26)*100000</f>
        <v>4203.1525838335538</v>
      </c>
    </row>
    <row r="27" spans="1:29" x14ac:dyDescent="0.45">
      <c r="A27">
        <v>20</v>
      </c>
      <c r="C27" t="s">
        <v>49</v>
      </c>
      <c r="D27" s="1">
        <f>Y!D27/(L!D27*H!D27)*100000</f>
        <v>3667.4500536187775</v>
      </c>
      <c r="E27" s="1">
        <f>Y!E27/(L!E27*H!E27)*100000</f>
        <v>3741.9059833934643</v>
      </c>
      <c r="F27" s="1">
        <f>Y!F27/(L!F27*H!F27)*100000</f>
        <v>3489.3956738109564</v>
      </c>
      <c r="G27" s="1">
        <f>Y!G27/(L!G27*H!G27)*100000</f>
        <v>3577.082748911615</v>
      </c>
      <c r="H27" s="1">
        <f>Y!H27/(L!H27*H!H27)*100000</f>
        <v>3520.2765402090663</v>
      </c>
      <c r="I27" s="1">
        <f>Y!I27/(L!I27*H!I27)*100000</f>
        <v>3489.818173956377</v>
      </c>
      <c r="J27" s="1">
        <f>Y!J27/(L!J27*H!J27)*100000</f>
        <v>3502.723390916683</v>
      </c>
      <c r="K27" s="1">
        <f>Y!K27/(L!K27*H!K27)*100000</f>
        <v>3592.3509788257188</v>
      </c>
      <c r="L27" s="1">
        <f>Y!L27/(L!L27*H!L27)*100000</f>
        <v>3640.300657267805</v>
      </c>
      <c r="M27" s="1">
        <f>Y!M27/(L!M27*H!M27)*100000</f>
        <v>3567.9281752153997</v>
      </c>
      <c r="N27" s="1">
        <f>Y!N27/(L!N27*H!N27)*100000</f>
        <v>3651.8903855066933</v>
      </c>
      <c r="O27" s="1">
        <f>Y!O27/(L!O27*H!O27)*100000</f>
        <v>3604.2581530298671</v>
      </c>
      <c r="P27" s="1">
        <f>Y!P27/(L!P27*H!P27)*100000</f>
        <v>3723.0786538906686</v>
      </c>
      <c r="Q27" s="1">
        <f>Y!Q27/(L!Q27*H!Q27)*100000</f>
        <v>3838.7186080302617</v>
      </c>
      <c r="R27" s="1">
        <f>Y!R27/(L!R27*H!R27)*100000</f>
        <v>3813.7633391986406</v>
      </c>
      <c r="S27" s="1">
        <f>Y!S27/(L!S27*H!S27)*100000</f>
        <v>3325.0262067089179</v>
      </c>
      <c r="T27" s="1">
        <f>Y!T27/(L!T27*H!T27)*100000</f>
        <v>3410.4777302856464</v>
      </c>
      <c r="U27" s="1">
        <f>Y!U27/(L!U27*H!U27)*100000</f>
        <v>3397.5349698711861</v>
      </c>
      <c r="V27" s="1">
        <f>Y!V27/(L!V27*H!V27)*100000</f>
        <v>3573.3355859711055</v>
      </c>
      <c r="W27" s="1">
        <f>Y!W27/(L!W27*H!W27)*100000</f>
        <v>3603.0404853376331</v>
      </c>
      <c r="X27" s="1">
        <f>Y!X27/(L!X27*H!X27)*100000</f>
        <v>3733.3322848069138</v>
      </c>
      <c r="Y27" s="1">
        <f>Y!Y27/(L!Y27*H!Y27)*100000</f>
        <v>3722.7309633595337</v>
      </c>
      <c r="Z27" s="1">
        <f>Y!Z27/(L!Z27*H!Z27)*100000</f>
        <v>3706.6536624045002</v>
      </c>
      <c r="AA27" s="1">
        <f>Y!AA27/(L!AA27*H!AA27)*100000</f>
        <v>3812.7575031653641</v>
      </c>
      <c r="AB27" s="1">
        <f>Y!AB27/(L!AB27*H!AB27)*100000</f>
        <v>3759.5698573718832</v>
      </c>
      <c r="AC27" s="1">
        <f>Y!AC27/(L!AC27*H!AC27)*100000</f>
        <v>3778.0882189693775</v>
      </c>
    </row>
    <row r="28" spans="1:29" x14ac:dyDescent="0.45">
      <c r="A28">
        <v>21</v>
      </c>
      <c r="C28" t="s">
        <v>50</v>
      </c>
      <c r="D28" s="1">
        <f>Y!D28/(L!D28*H!D28)*100000</f>
        <v>2835.7237586271553</v>
      </c>
      <c r="E28" s="1">
        <f>Y!E28/(L!E28*H!E28)*100000</f>
        <v>2796.6223294694505</v>
      </c>
      <c r="F28" s="1">
        <f>Y!F28/(L!F28*H!F28)*100000</f>
        <v>2869.6606017984222</v>
      </c>
      <c r="G28" s="1">
        <f>Y!G28/(L!G28*H!G28)*100000</f>
        <v>2884.6615868928402</v>
      </c>
      <c r="H28" s="1">
        <f>Y!H28/(L!H28*H!H28)*100000</f>
        <v>2868.3561460352121</v>
      </c>
      <c r="I28" s="1">
        <f>Y!I28/(L!I28*H!I28)*100000</f>
        <v>2857.7515941691486</v>
      </c>
      <c r="J28" s="1">
        <f>Y!J28/(L!J28*H!J28)*100000</f>
        <v>2646.8384738821642</v>
      </c>
      <c r="K28" s="1">
        <f>Y!K28/(L!K28*H!K28)*100000</f>
        <v>2634.7867470513061</v>
      </c>
      <c r="L28" s="1">
        <f>Y!L28/(L!L28*H!L28)*100000</f>
        <v>2831.946438309823</v>
      </c>
      <c r="M28" s="1">
        <f>Y!M28/(L!M28*H!M28)*100000</f>
        <v>2921.7002355697</v>
      </c>
      <c r="N28" s="1">
        <f>Y!N28/(L!N28*H!N28)*100000</f>
        <v>2966.4085045013508</v>
      </c>
      <c r="O28" s="1">
        <f>Y!O28/(L!O28*H!O28)*100000</f>
        <v>2733.8444530588217</v>
      </c>
      <c r="P28" s="1">
        <f>Y!P28/(L!P28*H!P28)*100000</f>
        <v>2837.2188367715844</v>
      </c>
      <c r="Q28" s="1">
        <f>Y!Q28/(L!Q28*H!Q28)*100000</f>
        <v>2851.1901727916816</v>
      </c>
      <c r="R28" s="1">
        <f>Y!R28/(L!R28*H!R28)*100000</f>
        <v>2797.6828436539499</v>
      </c>
      <c r="S28" s="1">
        <f>Y!S28/(L!S28*H!S28)*100000</f>
        <v>2610.3778089190446</v>
      </c>
      <c r="T28" s="1">
        <f>Y!T28/(L!T28*H!T28)*100000</f>
        <v>2514.5221092017241</v>
      </c>
      <c r="U28" s="1">
        <f>Y!U28/(L!U28*H!U28)*100000</f>
        <v>2522.4347834246314</v>
      </c>
      <c r="V28" s="1">
        <f>Y!V28/(L!V28*H!V28)*100000</f>
        <v>2486.3051769911121</v>
      </c>
      <c r="W28" s="1">
        <f>Y!W28/(L!W28*H!W28)*100000</f>
        <v>2687.5786010322904</v>
      </c>
      <c r="X28" s="1">
        <f>Y!X28/(L!X28*H!X28)*100000</f>
        <v>2741.5230980809156</v>
      </c>
      <c r="Y28" s="1">
        <f>Y!Y28/(L!Y28*H!Y28)*100000</f>
        <v>2629.0991914755909</v>
      </c>
      <c r="Z28" s="1">
        <f>Y!Z28/(L!Z28*H!Z28)*100000</f>
        <v>2718.0425754908829</v>
      </c>
      <c r="AA28" s="1">
        <f>Y!AA28/(L!AA28*H!AA28)*100000</f>
        <v>2846.3315039332938</v>
      </c>
      <c r="AB28" s="1">
        <f>Y!AB28/(L!AB28*H!AB28)*100000</f>
        <v>2685.3505655508616</v>
      </c>
      <c r="AC28" s="1">
        <f>Y!AC28/(L!AC28*H!AC28)*100000</f>
        <v>2555.399648268603</v>
      </c>
    </row>
    <row r="29" spans="1:29" x14ac:dyDescent="0.45">
      <c r="A29">
        <v>22</v>
      </c>
      <c r="C29" t="s">
        <v>51</v>
      </c>
      <c r="D29" s="1">
        <f>Y!D29/(L!D29*H!D29)*100000</f>
        <v>4283.8622919446443</v>
      </c>
      <c r="E29" s="1">
        <f>Y!E29/(L!E29*H!E29)*100000</f>
        <v>4888.38123011061</v>
      </c>
      <c r="F29" s="1">
        <f>Y!F29/(L!F29*H!F29)*100000</f>
        <v>5745.7724823114049</v>
      </c>
      <c r="G29" s="1">
        <f>Y!G29/(L!G29*H!G29)*100000</f>
        <v>6288.6542636441663</v>
      </c>
      <c r="H29" s="1">
        <f>Y!H29/(L!H29*H!H29)*100000</f>
        <v>6918.2450257648406</v>
      </c>
      <c r="I29" s="1">
        <f>Y!I29/(L!I29*H!I29)*100000</f>
        <v>7241.6382170992183</v>
      </c>
      <c r="J29" s="1">
        <f>Y!J29/(L!J29*H!J29)*100000</f>
        <v>7442.8316290797029</v>
      </c>
      <c r="K29" s="1">
        <f>Y!K29/(L!K29*H!K29)*100000</f>
        <v>7913.7972994688371</v>
      </c>
      <c r="L29" s="1">
        <f>Y!L29/(L!L29*H!L29)*100000</f>
        <v>8236.3684741813831</v>
      </c>
      <c r="M29" s="1">
        <f>Y!M29/(L!M29*H!M29)*100000</f>
        <v>8309.9248603142023</v>
      </c>
      <c r="N29" s="1">
        <f>Y!N29/(L!N29*H!N29)*100000</f>
        <v>7960.7369218105569</v>
      </c>
      <c r="O29" s="1">
        <f>Y!O29/(L!O29*H!O29)*100000</f>
        <v>7368.1055768039505</v>
      </c>
      <c r="P29" s="1">
        <f>Y!P29/(L!P29*H!P29)*100000</f>
        <v>7493.3208827914459</v>
      </c>
      <c r="Q29" s="1">
        <f>Y!Q29/(L!Q29*H!Q29)*100000</f>
        <v>7306.6633112765094</v>
      </c>
      <c r="R29" s="1">
        <f>Y!R29/(L!R29*H!R29)*100000</f>
        <v>7715.5122929770823</v>
      </c>
      <c r="S29" s="1">
        <f>Y!S29/(L!S29*H!S29)*100000</f>
        <v>7768.7668307783579</v>
      </c>
      <c r="T29" s="1">
        <f>Y!T29/(L!T29*H!T29)*100000</f>
        <v>7676.0944848805639</v>
      </c>
      <c r="U29" s="1">
        <f>Y!U29/(L!U29*H!U29)*100000</f>
        <v>7845.1430321037224</v>
      </c>
      <c r="V29" s="1">
        <f>Y!V29/(L!V29*H!V29)*100000</f>
        <v>7824.8136598857291</v>
      </c>
      <c r="W29" s="1">
        <f>Y!W29/(L!W29*H!W29)*100000</f>
        <v>8082.1061884530254</v>
      </c>
      <c r="X29" s="1">
        <f>Y!X29/(L!X29*H!X29)*100000</f>
        <v>7636.7024693466856</v>
      </c>
      <c r="Y29" s="1">
        <f>Y!Y29/(L!Y29*H!Y29)*100000</f>
        <v>7723.2998462298465</v>
      </c>
      <c r="Z29" s="1">
        <f>Y!Z29/(L!Z29*H!Z29)*100000</f>
        <v>7940.2010152770545</v>
      </c>
      <c r="AA29" s="1">
        <f>Y!AA29/(L!AA29*H!AA29)*100000</f>
        <v>7845.3479618580277</v>
      </c>
      <c r="AB29" s="1">
        <f>Y!AB29/(L!AB29*H!AB29)*100000</f>
        <v>7902.9833333319029</v>
      </c>
      <c r="AC29" s="1">
        <f>Y!AC29/(L!AC29*H!AC29)*100000</f>
        <v>7786.6455445509273</v>
      </c>
    </row>
    <row r="30" spans="1:29" x14ac:dyDescent="0.45">
      <c r="A30">
        <v>23</v>
      </c>
      <c r="C30" t="s">
        <v>52</v>
      </c>
      <c r="D30" s="1">
        <f>Y!D30/(L!D30*H!D30)*100000</f>
        <v>6725.557990926477</v>
      </c>
      <c r="E30" s="1">
        <f>Y!E30/(L!E30*H!E30)*100000</f>
        <v>6347.3743396709206</v>
      </c>
      <c r="F30" s="1">
        <f>Y!F30/(L!F30*H!F30)*100000</f>
        <v>6679.9014590729876</v>
      </c>
      <c r="G30" s="1">
        <f>Y!G30/(L!G30*H!G30)*100000</f>
        <v>7011.8678139891272</v>
      </c>
      <c r="H30" s="1">
        <f>Y!H30/(L!H30*H!H30)*100000</f>
        <v>6656.147058021983</v>
      </c>
      <c r="I30" s="1">
        <f>Y!I30/(L!I30*H!I30)*100000</f>
        <v>6855.3259961484873</v>
      </c>
      <c r="J30" s="1">
        <f>Y!J30/(L!J30*H!J30)*100000</f>
        <v>7125.9160390297611</v>
      </c>
      <c r="K30" s="1">
        <f>Y!K30/(L!K30*H!K30)*100000</f>
        <v>7281.2181388447434</v>
      </c>
      <c r="L30" s="1">
        <f>Y!L30/(L!L30*H!L30)*100000</f>
        <v>7162.1528790140555</v>
      </c>
      <c r="M30" s="1">
        <f>Y!M30/(L!M30*H!M30)*100000</f>
        <v>7531.9833427124058</v>
      </c>
      <c r="N30" s="1">
        <f>Y!N30/(L!N30*H!N30)*100000</f>
        <v>7395.3905326021377</v>
      </c>
      <c r="O30" s="1">
        <f>Y!O30/(L!O30*H!O30)*100000</f>
        <v>7504.1728486646889</v>
      </c>
      <c r="P30" s="1">
        <f>Y!P30/(L!P30*H!P30)*100000</f>
        <v>7568.5915675607175</v>
      </c>
      <c r="Q30" s="1">
        <f>Y!Q30/(L!Q30*H!Q30)*100000</f>
        <v>7951.1430001668605</v>
      </c>
      <c r="R30" s="1">
        <f>Y!R30/(L!R30*H!R30)*100000</f>
        <v>6500.473815995254</v>
      </c>
      <c r="S30" s="1">
        <f>Y!S30/(L!S30*H!S30)*100000</f>
        <v>6636.3874574765332</v>
      </c>
      <c r="T30" s="1">
        <f>Y!T30/(L!T30*H!T30)*100000</f>
        <v>6817.0635863724874</v>
      </c>
      <c r="U30" s="1">
        <f>Y!U30/(L!U30*H!U30)*100000</f>
        <v>6787.7890219014971</v>
      </c>
      <c r="V30" s="1">
        <f>Y!V30/(L!V30*H!V30)*100000</f>
        <v>6785.2934368968417</v>
      </c>
      <c r="W30" s="1">
        <f>Y!W30/(L!W30*H!W30)*100000</f>
        <v>7501.952326956135</v>
      </c>
      <c r="X30" s="1">
        <f>Y!X30/(L!X30*H!X30)*100000</f>
        <v>8013.1803565619666</v>
      </c>
      <c r="Y30" s="1">
        <f>Y!Y30/(L!Y30*H!Y30)*100000</f>
        <v>8266.0971535845401</v>
      </c>
      <c r="Z30" s="1">
        <f>Y!Z30/(L!Z30*H!Z30)*100000</f>
        <v>7678.0256637501407</v>
      </c>
      <c r="AA30" s="1">
        <f>Y!AA30/(L!AA30*H!AA30)*100000</f>
        <v>7606.8005574140798</v>
      </c>
      <c r="AB30" s="1">
        <f>Y!AB30/(L!AB30*H!AB30)*100000</f>
        <v>7858.2065895719588</v>
      </c>
      <c r="AC30" s="1">
        <f>Y!AC30/(L!AC30*H!AC30)*100000</f>
        <v>7798.1095394964032</v>
      </c>
    </row>
    <row r="31" spans="1:29" x14ac:dyDescent="0.45">
      <c r="A31">
        <v>24</v>
      </c>
      <c r="C31" t="s">
        <v>53</v>
      </c>
      <c r="D31" s="1">
        <f>Y!D31/(L!D31*H!D31)*100000</f>
        <v>27197.979731802254</v>
      </c>
      <c r="E31" s="1">
        <f>Y!E31/(L!E31*H!E31)*100000</f>
        <v>26942.732484486183</v>
      </c>
      <c r="F31" s="1">
        <f>Y!F31/(L!F31*H!F31)*100000</f>
        <v>27471.040184144284</v>
      </c>
      <c r="G31" s="1">
        <f>Y!G31/(L!G31*H!G31)*100000</f>
        <v>27401.06089760258</v>
      </c>
      <c r="H31" s="1">
        <f>Y!H31/(L!H31*H!H31)*100000</f>
        <v>26054.278384556463</v>
      </c>
      <c r="I31" s="1">
        <f>Y!I31/(L!I31*H!I31)*100000</f>
        <v>26630.396688703357</v>
      </c>
      <c r="J31" s="1">
        <f>Y!J31/(L!J31*H!J31)*100000</f>
        <v>26739.969343933451</v>
      </c>
      <c r="K31" s="1">
        <f>Y!K31/(L!K31*H!K31)*100000</f>
        <v>27350.591162688441</v>
      </c>
      <c r="L31" s="1">
        <f>Y!L31/(L!L31*H!L31)*100000</f>
        <v>28274.191721261694</v>
      </c>
      <c r="M31" s="1">
        <f>Y!M31/(L!M31*H!M31)*100000</f>
        <v>30007.347613883212</v>
      </c>
      <c r="N31" s="1">
        <f>Y!N31/(L!N31*H!N31)*100000</f>
        <v>31478.546089399952</v>
      </c>
      <c r="O31" s="1">
        <f>Y!O31/(L!O31*H!O31)*100000</f>
        <v>32894.433928010418</v>
      </c>
      <c r="P31" s="1">
        <f>Y!P31/(L!P31*H!P31)*100000</f>
        <v>32639.08856275765</v>
      </c>
      <c r="Q31" s="1">
        <f>Y!Q31/(L!Q31*H!Q31)*100000</f>
        <v>30511.162370807644</v>
      </c>
      <c r="R31" s="1">
        <f>Y!R31/(L!R31*H!R31)*100000</f>
        <v>31908.55061656484</v>
      </c>
      <c r="S31" s="1">
        <f>Y!S31/(L!S31*H!S31)*100000</f>
        <v>32916.031693252356</v>
      </c>
      <c r="T31" s="1">
        <f>Y!T31/(L!T31*H!T31)*100000</f>
        <v>33950.881225440768</v>
      </c>
      <c r="U31" s="1">
        <f>Y!U31/(L!U31*H!U31)*100000</f>
        <v>33007.399790359894</v>
      </c>
      <c r="V31" s="1">
        <f>Y!V31/(L!V31*H!V31)*100000</f>
        <v>33768.774344497782</v>
      </c>
      <c r="W31" s="1">
        <f>Y!W31/(L!W31*H!W31)*100000</f>
        <v>36500.629348180315</v>
      </c>
      <c r="X31" s="1">
        <f>Y!X31/(L!X31*H!X31)*100000</f>
        <v>36153.256221464129</v>
      </c>
      <c r="Y31" s="1">
        <f>Y!Y31/(L!Y31*H!Y31)*100000</f>
        <v>33652.114217001297</v>
      </c>
      <c r="Z31" s="1">
        <f>Y!Z31/(L!Z31*H!Z31)*100000</f>
        <v>32678.341231366991</v>
      </c>
      <c r="AA31" s="1">
        <f>Y!AA31/(L!AA31*H!AA31)*100000</f>
        <v>32518.491018078686</v>
      </c>
      <c r="AB31" s="1">
        <f>Y!AB31/(L!AB31*H!AB31)*100000</f>
        <v>31325.805947692697</v>
      </c>
      <c r="AC31" s="1">
        <f>Y!AC31/(L!AC31*H!AC31)*100000</f>
        <v>32481.114657507864</v>
      </c>
    </row>
    <row r="32" spans="1:29" x14ac:dyDescent="0.45">
      <c r="A32">
        <v>25</v>
      </c>
      <c r="C32" t="s">
        <v>54</v>
      </c>
      <c r="D32" s="1">
        <f>Y!D32/(L!D32*H!D32)*100000</f>
        <v>2311.9894437014514</v>
      </c>
      <c r="E32" s="1">
        <f>Y!E32/(L!E32*H!E32)*100000</f>
        <v>2289.9652035878939</v>
      </c>
      <c r="F32" s="1">
        <f>Y!F32/(L!F32*H!F32)*100000</f>
        <v>2392.1492641742375</v>
      </c>
      <c r="G32" s="1">
        <f>Y!G32/(L!G32*H!G32)*100000</f>
        <v>2494.8175034888091</v>
      </c>
      <c r="H32" s="1">
        <f>Y!H32/(L!H32*H!H32)*100000</f>
        <v>2579.2586369384817</v>
      </c>
      <c r="I32" s="1">
        <f>Y!I32/(L!I32*H!I32)*100000</f>
        <v>2604.8014462433812</v>
      </c>
      <c r="J32" s="1">
        <f>Y!J32/(L!J32*H!J32)*100000</f>
        <v>2770.4642398019027</v>
      </c>
      <c r="K32" s="1">
        <f>Y!K32/(L!K32*H!K32)*100000</f>
        <v>2850.8099370069062</v>
      </c>
      <c r="L32" s="1">
        <f>Y!L32/(L!L32*H!L32)*100000</f>
        <v>2935.3173066876434</v>
      </c>
      <c r="M32" s="1">
        <f>Y!M32/(L!M32*H!M32)*100000</f>
        <v>3048.3813466822012</v>
      </c>
      <c r="N32" s="1">
        <f>Y!N32/(L!N32*H!N32)*100000</f>
        <v>3139.1919545763967</v>
      </c>
      <c r="O32" s="1">
        <f>Y!O32/(L!O32*H!O32)*100000</f>
        <v>3212.0213764068544</v>
      </c>
      <c r="P32" s="1">
        <f>Y!P32/(L!P32*H!P32)*100000</f>
        <v>3249.348519201259</v>
      </c>
      <c r="Q32" s="1">
        <f>Y!Q32/(L!Q32*H!Q32)*100000</f>
        <v>3397.2478066025164</v>
      </c>
      <c r="R32" s="1">
        <f>Y!R32/(L!R32*H!R32)*100000</f>
        <v>3506.3070150856634</v>
      </c>
      <c r="S32" s="1">
        <f>Y!S32/(L!S32*H!S32)*100000</f>
        <v>3394.3125617940809</v>
      </c>
      <c r="T32" s="1">
        <f>Y!T32/(L!T32*H!T32)*100000</f>
        <v>3271.8090055771227</v>
      </c>
      <c r="U32" s="1">
        <f>Y!U32/(L!U32*H!U32)*100000</f>
        <v>3412.1111378201495</v>
      </c>
      <c r="V32" s="1">
        <f>Y!V32/(L!V32*H!V32)*100000</f>
        <v>3437.1500948135249</v>
      </c>
      <c r="W32" s="1">
        <f>Y!W32/(L!W32*H!W32)*100000</f>
        <v>3397.6333468020534</v>
      </c>
      <c r="X32" s="1">
        <f>Y!X32/(L!X32*H!X32)*100000</f>
        <v>3412.1639066816965</v>
      </c>
      <c r="Y32" s="1">
        <f>Y!Y32/(L!Y32*H!Y32)*100000</f>
        <v>3504.6377505764067</v>
      </c>
      <c r="Z32" s="1">
        <f>Y!Z32/(L!Z32*H!Z32)*100000</f>
        <v>3541.9151637522482</v>
      </c>
      <c r="AA32" s="1">
        <f>Y!AA32/(L!AA32*H!AA32)*100000</f>
        <v>3400.8857916413699</v>
      </c>
      <c r="AB32" s="1">
        <f>Y!AB32/(L!AB32*H!AB32)*100000</f>
        <v>3335.3189377016633</v>
      </c>
      <c r="AC32" s="1">
        <f>Y!AC32/(L!AC32*H!AC32)*100000</f>
        <v>3335.1984130712817</v>
      </c>
    </row>
    <row r="33" spans="1:29" x14ac:dyDescent="0.45">
      <c r="A33">
        <v>26</v>
      </c>
      <c r="C33" t="s">
        <v>55</v>
      </c>
      <c r="D33" s="1">
        <f>Y!D33/(L!D33*H!D33)*100000</f>
        <v>5927.1416630145595</v>
      </c>
      <c r="E33" s="1">
        <f>Y!E33/(L!E33*H!E33)*100000</f>
        <v>5987.7798383545505</v>
      </c>
      <c r="F33" s="1">
        <f>Y!F33/(L!F33*H!F33)*100000</f>
        <v>6159.585115094168</v>
      </c>
      <c r="G33" s="1">
        <f>Y!G33/(L!G33*H!G33)*100000</f>
        <v>6401.7236332448283</v>
      </c>
      <c r="H33" s="1">
        <f>Y!H33/(L!H33*H!H33)*100000</f>
        <v>6518.9274851110604</v>
      </c>
      <c r="I33" s="1">
        <f>Y!I33/(L!I33*H!I33)*100000</f>
        <v>6650.9697827802693</v>
      </c>
      <c r="J33" s="1">
        <f>Y!J33/(L!J33*H!J33)*100000</f>
        <v>6450.3600970057241</v>
      </c>
      <c r="K33" s="1">
        <f>Y!K33/(L!K33*H!K33)*100000</f>
        <v>6609.6162684729079</v>
      </c>
      <c r="L33" s="1">
        <f>Y!L33/(L!L33*H!L33)*100000</f>
        <v>6794.4065155291601</v>
      </c>
      <c r="M33" s="1">
        <f>Y!M33/(L!M33*H!M33)*100000</f>
        <v>6878.2887407229655</v>
      </c>
      <c r="N33" s="1">
        <f>Y!N33/(L!N33*H!N33)*100000</f>
        <v>7022.5680052730122</v>
      </c>
      <c r="O33" s="1">
        <f>Y!O33/(L!O33*H!O33)*100000</f>
        <v>7070.3976242370554</v>
      </c>
      <c r="P33" s="1">
        <f>Y!P33/(L!P33*H!P33)*100000</f>
        <v>7093.4897208556831</v>
      </c>
      <c r="Q33" s="1">
        <f>Y!Q33/(L!Q33*H!Q33)*100000</f>
        <v>7238.8929616347341</v>
      </c>
      <c r="R33" s="1">
        <f>Y!R33/(L!R33*H!R33)*100000</f>
        <v>7450.6255204650679</v>
      </c>
      <c r="S33" s="1">
        <f>Y!S33/(L!S33*H!S33)*100000</f>
        <v>7485.8350730969869</v>
      </c>
      <c r="T33" s="1">
        <f>Y!T33/(L!T33*H!T33)*100000</f>
        <v>7454.6865814158828</v>
      </c>
      <c r="U33" s="1">
        <f>Y!U33/(L!U33*H!U33)*100000</f>
        <v>7575.1925108946416</v>
      </c>
      <c r="V33" s="1">
        <f>Y!V33/(L!V33*H!V33)*100000</f>
        <v>7613.4973024631372</v>
      </c>
      <c r="W33" s="1">
        <f>Y!W33/(L!W33*H!W33)*100000</f>
        <v>7671.745050935293</v>
      </c>
      <c r="X33" s="1">
        <f>Y!X33/(L!X33*H!X33)*100000</f>
        <v>7619.7650022767812</v>
      </c>
      <c r="Y33" s="1">
        <f>Y!Y33/(L!Y33*H!Y33)*100000</f>
        <v>7676.9453708600004</v>
      </c>
      <c r="Z33" s="1">
        <f>Y!Z33/(L!Z33*H!Z33)*100000</f>
        <v>7888.2775524764456</v>
      </c>
      <c r="AA33" s="1">
        <f>Y!AA33/(L!AA33*H!AA33)*100000</f>
        <v>7811.8705283795716</v>
      </c>
      <c r="AB33" s="1">
        <f>Y!AB33/(L!AB33*H!AB33)*100000</f>
        <v>7875.3828300931928</v>
      </c>
      <c r="AC33" s="1">
        <f>Y!AC33/(L!AC33*H!AC33)*100000</f>
        <v>8118.4558127934488</v>
      </c>
    </row>
    <row r="34" spans="1:29" x14ac:dyDescent="0.45">
      <c r="A34">
        <v>27</v>
      </c>
      <c r="C34" t="s">
        <v>56</v>
      </c>
      <c r="D34" s="1">
        <f>Y!D34/(L!D34*H!D34)*100000</f>
        <v>4718.6468970094711</v>
      </c>
      <c r="E34" s="1">
        <f>Y!E34/(L!E34*H!E34)*100000</f>
        <v>4787.2350997136073</v>
      </c>
      <c r="F34" s="1">
        <f>Y!F34/(L!F34*H!F34)*100000</f>
        <v>4789.1015594267565</v>
      </c>
      <c r="G34" s="1">
        <f>Y!G34/(L!G34*H!G34)*100000</f>
        <v>4928.2527432084771</v>
      </c>
      <c r="H34" s="1">
        <f>Y!H34/(L!H34*H!H34)*100000</f>
        <v>5028.3541328939073</v>
      </c>
      <c r="I34" s="1">
        <f>Y!I34/(L!I34*H!I34)*100000</f>
        <v>5187.1677667073927</v>
      </c>
      <c r="J34" s="1">
        <f>Y!J34/(L!J34*H!J34)*100000</f>
        <v>5247.7236615254378</v>
      </c>
      <c r="K34" s="1">
        <f>Y!K34/(L!K34*H!K34)*100000</f>
        <v>5395.2069359487969</v>
      </c>
      <c r="L34" s="1">
        <f>Y!L34/(L!L34*H!L34)*100000</f>
        <v>5577.3102343959681</v>
      </c>
      <c r="M34" s="1">
        <f>Y!M34/(L!M34*H!M34)*100000</f>
        <v>5720.5258518389237</v>
      </c>
      <c r="N34" s="1">
        <f>Y!N34/(L!N34*H!N34)*100000</f>
        <v>5832.7724364003025</v>
      </c>
      <c r="O34" s="1">
        <f>Y!O34/(L!O34*H!O34)*100000</f>
        <v>5863.9309155475512</v>
      </c>
      <c r="P34" s="1">
        <f>Y!P34/(L!P34*H!P34)*100000</f>
        <v>5848.0108651201817</v>
      </c>
      <c r="Q34" s="1">
        <f>Y!Q34/(L!Q34*H!Q34)*100000</f>
        <v>5979.5041343871462</v>
      </c>
      <c r="R34" s="1">
        <f>Y!R34/(L!R34*H!R34)*100000</f>
        <v>6151.9373527529942</v>
      </c>
      <c r="S34" s="1">
        <f>Y!S34/(L!S34*H!S34)*100000</f>
        <v>6374.4401093163888</v>
      </c>
      <c r="T34" s="1">
        <f>Y!T34/(L!T34*H!T34)*100000</f>
        <v>6346.4968260900905</v>
      </c>
      <c r="U34" s="1">
        <f>Y!U34/(L!U34*H!U34)*100000</f>
        <v>6461.3525041344174</v>
      </c>
      <c r="V34" s="1">
        <f>Y!V34/(L!V34*H!V34)*100000</f>
        <v>6297.8506303281656</v>
      </c>
      <c r="W34" s="1">
        <f>Y!W34/(L!W34*H!W34)*100000</f>
        <v>6455.7387340411151</v>
      </c>
      <c r="X34" s="1">
        <f>Y!X34/(L!X34*H!X34)*100000</f>
        <v>6471.3386990982017</v>
      </c>
      <c r="Y34" s="1">
        <f>Y!Y34/(L!Y34*H!Y34)*100000</f>
        <v>6361.5383064786156</v>
      </c>
      <c r="Z34" s="1">
        <f>Y!Z34/(L!Z34*H!Z34)*100000</f>
        <v>6253.9701700173946</v>
      </c>
      <c r="AA34" s="1">
        <f>Y!AA34/(L!AA34*H!AA34)*100000</f>
        <v>6111.6947695026247</v>
      </c>
      <c r="AB34" s="1">
        <f>Y!AB34/(L!AB34*H!AB34)*100000</f>
        <v>6167.9651627501216</v>
      </c>
      <c r="AC34" s="1">
        <f>Y!AC34/(L!AC34*H!AC34)*100000</f>
        <v>6317.8206959423678</v>
      </c>
    </row>
    <row r="35" spans="1:29" x14ac:dyDescent="0.45">
      <c r="A35">
        <v>28</v>
      </c>
      <c r="C35" t="s">
        <v>80</v>
      </c>
      <c r="D35" s="1">
        <f>Y!D35/(L!D35*H!D35)*100000</f>
        <v>3328.346459071327</v>
      </c>
      <c r="E35" s="1">
        <f>Y!E35/(L!E35*H!E35)*100000</f>
        <v>3363.9059747552492</v>
      </c>
      <c r="F35" s="1">
        <f>Y!F35/(L!F35*H!F35)*100000</f>
        <v>3366.923306741041</v>
      </c>
      <c r="G35" s="1">
        <f>Y!G35/(L!G35*H!G35)*100000</f>
        <v>3391.9277986353713</v>
      </c>
      <c r="H35" s="1">
        <f>Y!H35/(L!H35*H!H35)*100000</f>
        <v>3379.1178004159601</v>
      </c>
      <c r="I35" s="1">
        <f>Y!I35/(L!I35*H!I35)*100000</f>
        <v>3436.5311247267</v>
      </c>
      <c r="J35" s="1">
        <f>Y!J35/(L!J35*H!J35)*100000</f>
        <v>3383.2292184053063</v>
      </c>
      <c r="K35" s="1">
        <f>Y!K35/(L!K35*H!K35)*100000</f>
        <v>3370.0525133806782</v>
      </c>
      <c r="L35" s="1">
        <f>Y!L35/(L!L35*H!L35)*100000</f>
        <v>3324.6218707997086</v>
      </c>
      <c r="M35" s="1">
        <f>Y!M35/(L!M35*H!M35)*100000</f>
        <v>3301.818932986097</v>
      </c>
      <c r="N35" s="1">
        <f>Y!N35/(L!N35*H!N35)*100000</f>
        <v>3253.3036008321801</v>
      </c>
      <c r="O35" s="1">
        <f>Y!O35/(L!O35*H!O35)*100000</f>
        <v>3209.886271188358</v>
      </c>
      <c r="P35" s="1">
        <f>Y!P35/(L!P35*H!P35)*100000</f>
        <v>3147.8667251945203</v>
      </c>
      <c r="Q35" s="1">
        <f>Y!Q35/(L!Q35*H!Q35)*100000</f>
        <v>3166.3897263421741</v>
      </c>
      <c r="R35" s="1">
        <f>Y!R35/(L!R35*H!R35)*100000</f>
        <v>3091.3404095815304</v>
      </c>
      <c r="S35" s="1">
        <f>Y!S35/(L!S35*H!S35)*100000</f>
        <v>3081.7754064653159</v>
      </c>
      <c r="T35" s="1">
        <f>Y!T35/(L!T35*H!T35)*100000</f>
        <v>3012.6873713062796</v>
      </c>
      <c r="U35" s="1">
        <f>Y!U35/(L!U35*H!U35)*100000</f>
        <v>2947.0546320385411</v>
      </c>
      <c r="V35" s="1">
        <f>Y!V35/(L!V35*H!V35)*100000</f>
        <v>2975.4475146203476</v>
      </c>
      <c r="W35" s="1">
        <f>Y!W35/(L!W35*H!W35)*100000</f>
        <v>3039.3627497489015</v>
      </c>
      <c r="X35" s="1">
        <f>Y!X35/(L!X35*H!X35)*100000</f>
        <v>2994.1682037201826</v>
      </c>
      <c r="Y35" s="1">
        <f>Y!Y35/(L!Y35*H!Y35)*100000</f>
        <v>3057.1656436038984</v>
      </c>
      <c r="Z35" s="1">
        <f>Y!Z35/(L!Z35*H!Z35)*100000</f>
        <v>3102.8312531639044</v>
      </c>
      <c r="AA35" s="1">
        <f>Y!AA35/(L!AA35*H!AA35)*100000</f>
        <v>3066.2500165723072</v>
      </c>
      <c r="AB35" s="1">
        <f>Y!AB35/(L!AB35*H!AB35)*100000</f>
        <v>3100.1695851832092</v>
      </c>
      <c r="AC35" s="1">
        <f>Y!AC35/(L!AC35*H!AC35)*100000</f>
        <v>3200.0981239554367</v>
      </c>
    </row>
    <row r="36" spans="1:29" x14ac:dyDescent="0.45">
      <c r="A36">
        <v>29</v>
      </c>
      <c r="C36" t="s">
        <v>58</v>
      </c>
      <c r="D36" s="1">
        <f>Y!D36/(L!D36*H!D36)*100000</f>
        <v>2896.8927549290588</v>
      </c>
      <c r="E36" s="1">
        <f>Y!E36/(L!E36*H!E36)*100000</f>
        <v>2788.3751560571645</v>
      </c>
      <c r="F36" s="1">
        <f>Y!F36/(L!F36*H!F36)*100000</f>
        <v>2794.3032936406603</v>
      </c>
      <c r="G36" s="1">
        <f>Y!G36/(L!G36*H!G36)*100000</f>
        <v>2635.1111909029996</v>
      </c>
      <c r="H36" s="1">
        <f>Y!H36/(L!H36*H!H36)*100000</f>
        <v>2528.0409973018768</v>
      </c>
      <c r="I36" s="1">
        <f>Y!I36/(L!I36*H!I36)*100000</f>
        <v>2591.433363446989</v>
      </c>
      <c r="J36" s="1">
        <f>Y!J36/(L!J36*H!J36)*100000</f>
        <v>2743.1501694371441</v>
      </c>
      <c r="K36" s="1">
        <f>Y!K36/(L!K36*H!K36)*100000</f>
        <v>2621.7158052225618</v>
      </c>
      <c r="L36" s="1">
        <f>Y!L36/(L!L36*H!L36)*100000</f>
        <v>2717.9748615235512</v>
      </c>
      <c r="M36" s="1">
        <f>Y!M36/(L!M36*H!M36)*100000</f>
        <v>2728.4180969120171</v>
      </c>
      <c r="N36" s="1">
        <f>Y!N36/(L!N36*H!N36)*100000</f>
        <v>2558.8497964307408</v>
      </c>
      <c r="O36" s="1">
        <f>Y!O36/(L!O36*H!O36)*100000</f>
        <v>2713.756834154764</v>
      </c>
      <c r="P36" s="1">
        <f>Y!P36/(L!P36*H!P36)*100000</f>
        <v>2683.1128368518389</v>
      </c>
      <c r="Q36" s="1">
        <f>Y!Q36/(L!Q36*H!Q36)*100000</f>
        <v>2700.9505453411225</v>
      </c>
      <c r="R36" s="1">
        <f>Y!R36/(L!R36*H!R36)*100000</f>
        <v>2646.2194928608083</v>
      </c>
      <c r="S36" s="1">
        <f>Y!S36/(L!S36*H!S36)*100000</f>
        <v>2546.3809979536677</v>
      </c>
      <c r="T36" s="1">
        <f>Y!T36/(L!T36*H!T36)*100000</f>
        <v>2561.6258426292798</v>
      </c>
      <c r="U36" s="1">
        <f>Y!U36/(L!U36*H!U36)*100000</f>
        <v>2523.622892208502</v>
      </c>
      <c r="V36" s="1">
        <f>Y!V36/(L!V36*H!V36)*100000</f>
        <v>2490.8745316684331</v>
      </c>
      <c r="W36" s="1">
        <f>Y!W36/(L!W36*H!W36)*100000</f>
        <v>2446.233846896243</v>
      </c>
      <c r="X36" s="1">
        <f>Y!X36/(L!X36*H!X36)*100000</f>
        <v>2433.5337630461618</v>
      </c>
      <c r="Y36" s="1">
        <f>Y!Y36/(L!Y36*H!Y36)*100000</f>
        <v>2444.7919094121448</v>
      </c>
      <c r="Z36" s="1">
        <f>Y!Z36/(L!Z36*H!Z36)*100000</f>
        <v>2410.259155256128</v>
      </c>
      <c r="AA36" s="1">
        <f>Y!AA36/(L!AA36*H!AA36)*100000</f>
        <v>2405.0476800337419</v>
      </c>
      <c r="AB36" s="1">
        <f>Y!AB36/(L!AB36*H!AB36)*100000</f>
        <v>2392.5647332498525</v>
      </c>
      <c r="AC36" s="1">
        <f>Y!AC36/(L!AC36*H!AC36)*100000</f>
        <v>2348.0741493738392</v>
      </c>
    </row>
    <row r="37" spans="1:29" x14ac:dyDescent="0.45">
      <c r="C37" t="s">
        <v>59</v>
      </c>
      <c r="D37" s="1">
        <f>Y!D37/(L!D37*H!D37)*100000</f>
        <v>3507.4637317042675</v>
      </c>
      <c r="E37" s="1">
        <f>Y!E37/(L!E37*H!E37)*100000</f>
        <v>3578.7781497832493</v>
      </c>
      <c r="F37" s="1">
        <f>Y!F37/(L!F37*H!F37)*100000</f>
        <v>3680.2620174291728</v>
      </c>
      <c r="G37" s="1">
        <f>Y!G37/(L!G37*H!G37)*100000</f>
        <v>3759.0101102460021</v>
      </c>
      <c r="H37" s="1">
        <f>Y!H37/(L!H37*H!H37)*100000</f>
        <v>3798.3198276248618</v>
      </c>
      <c r="I37" s="1">
        <f>Y!I37/(L!I37*H!I37)*100000</f>
        <v>3883.037021274959</v>
      </c>
      <c r="J37" s="1">
        <f>Y!J37/(L!J37*H!J37)*100000</f>
        <v>3997.7977004939103</v>
      </c>
      <c r="K37" s="1">
        <f>Y!K37/(L!K37*H!K37)*100000</f>
        <v>4036.4441100361282</v>
      </c>
      <c r="L37" s="1">
        <f>Y!L37/(L!L37*H!L37)*100000</f>
        <v>4129.6741220532776</v>
      </c>
      <c r="M37" s="1">
        <f>Y!M37/(L!M37*H!M37)*100000</f>
        <v>4182.6694090114588</v>
      </c>
      <c r="N37" s="1">
        <f>Y!N37/(L!N37*H!N37)*100000</f>
        <v>4228.0841164844687</v>
      </c>
      <c r="O37" s="1">
        <f>Y!O37/(L!O37*H!O37)*100000</f>
        <v>4315.2568351982563</v>
      </c>
      <c r="P37" s="1">
        <f>Y!P37/(L!P37*H!P37)*100000</f>
        <v>4326.6152044395003</v>
      </c>
      <c r="Q37" s="1">
        <f>Y!Q37/(L!Q37*H!Q37)*100000</f>
        <v>4381.068295056064</v>
      </c>
      <c r="R37" s="1">
        <f>Y!R37/(L!R37*H!R37)*100000</f>
        <v>4389.1136184946054</v>
      </c>
      <c r="S37" s="1">
        <f>Y!S37/(L!S37*H!S37)*100000</f>
        <v>4267.1670978315324</v>
      </c>
      <c r="T37" s="1">
        <f>Y!T37/(L!T37*H!T37)*100000</f>
        <v>4388.760360717406</v>
      </c>
      <c r="U37" s="1">
        <f>Y!U37/(L!U37*H!U37)*100000</f>
        <v>4402.7809202542321</v>
      </c>
      <c r="V37" s="1">
        <f>Y!V37/(L!V37*H!V37)*100000</f>
        <v>4453.3350593295791</v>
      </c>
      <c r="W37" s="1">
        <f>Y!W37/(L!W37*H!W37)*100000</f>
        <v>4568.6067273795579</v>
      </c>
      <c r="X37" s="1">
        <f>Y!X37/(L!X37*H!X37)*100000</f>
        <v>4576.849368871377</v>
      </c>
      <c r="Y37" s="1">
        <f>Y!Y37/(L!Y37*H!Y37)*100000</f>
        <v>4660.5025483061845</v>
      </c>
      <c r="Z37" s="1">
        <f>Y!Z37/(L!Z37*H!Z37)*100000</f>
        <v>4672.0085992437298</v>
      </c>
      <c r="AA37" s="1">
        <f>Y!AA37/(L!AA37*H!AA37)*100000</f>
        <v>4716.138466480973</v>
      </c>
      <c r="AB37" s="1">
        <f>Y!AB37/(L!AB37*H!AB37)*100000</f>
        <v>4717.8589945656895</v>
      </c>
      <c r="AC37" s="1">
        <f>Y!AC37/(L!AC37*H!AC37)*100000</f>
        <v>4758.7697410477376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D8E6-7B73-4BC4-80B2-BFB994A4A3D4}">
  <dimension ref="A1:AC37"/>
  <sheetViews>
    <sheetView workbookViewId="0">
      <pane xSplit="3" ySplit="7" topLeftCell="D8" activePane="bottomRight" state="frozen"/>
      <selection pane="topRight" activeCell="B1" sqref="B1"/>
      <selection pane="bottomLeft" activeCell="A8" sqref="A8"/>
      <selection pane="bottomRight" activeCell="A8" sqref="A8:A36"/>
    </sheetView>
  </sheetViews>
  <sheetFormatPr defaultRowHeight="18" x14ac:dyDescent="0.45"/>
  <cols>
    <col min="3" max="3" width="38.69921875" customWidth="1"/>
  </cols>
  <sheetData>
    <row r="1" spans="1:29" x14ac:dyDescent="0.45">
      <c r="C1" t="s">
        <v>0</v>
      </c>
    </row>
    <row r="4" spans="1:29" x14ac:dyDescent="0.45">
      <c r="C4" t="s">
        <v>1</v>
      </c>
      <c r="D4" t="s">
        <v>2</v>
      </c>
    </row>
    <row r="5" spans="1:29" x14ac:dyDescent="0.45"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</row>
    <row r="6" spans="1:29" x14ac:dyDescent="0.45">
      <c r="C6" t="s">
        <v>29</v>
      </c>
    </row>
    <row r="7" spans="1:29" x14ac:dyDescent="0.45">
      <c r="D7">
        <v>1994</v>
      </c>
      <c r="E7">
        <v>1995</v>
      </c>
      <c r="F7">
        <v>1996</v>
      </c>
      <c r="G7">
        <v>1997</v>
      </c>
      <c r="H7">
        <v>1998</v>
      </c>
      <c r="I7">
        <v>1999</v>
      </c>
      <c r="J7">
        <v>2000</v>
      </c>
      <c r="K7">
        <v>2001</v>
      </c>
      <c r="L7">
        <v>2002</v>
      </c>
      <c r="M7">
        <v>2003</v>
      </c>
      <c r="N7">
        <v>2004</v>
      </c>
      <c r="O7">
        <v>2005</v>
      </c>
      <c r="P7">
        <v>2006</v>
      </c>
      <c r="Q7">
        <v>2007</v>
      </c>
      <c r="R7">
        <v>2008</v>
      </c>
      <c r="S7">
        <v>2009</v>
      </c>
      <c r="T7">
        <v>2010</v>
      </c>
      <c r="U7">
        <v>2011</v>
      </c>
      <c r="V7">
        <v>2012</v>
      </c>
      <c r="W7">
        <v>2013</v>
      </c>
      <c r="X7">
        <v>2014</v>
      </c>
      <c r="Y7">
        <v>2015</v>
      </c>
      <c r="Z7">
        <v>2016</v>
      </c>
      <c r="AA7">
        <v>2017</v>
      </c>
      <c r="AB7">
        <v>2018</v>
      </c>
      <c r="AC7">
        <v>2019</v>
      </c>
    </row>
    <row r="8" spans="1:29" x14ac:dyDescent="0.45">
      <c r="A8">
        <v>1</v>
      </c>
      <c r="C8" t="s">
        <v>30</v>
      </c>
      <c r="D8">
        <v>7635.8</v>
      </c>
      <c r="E8">
        <v>7049.4</v>
      </c>
      <c r="F8">
        <v>7514</v>
      </c>
      <c r="G8">
        <v>7373.2</v>
      </c>
      <c r="H8">
        <v>7493.2</v>
      </c>
      <c r="I8">
        <v>7460.2</v>
      </c>
      <c r="J8">
        <v>8015.9</v>
      </c>
      <c r="K8">
        <v>7404.7</v>
      </c>
      <c r="L8">
        <v>7843.5</v>
      </c>
      <c r="M8">
        <v>7074.3</v>
      </c>
      <c r="N8">
        <v>6343.1</v>
      </c>
      <c r="O8">
        <v>6321.6</v>
      </c>
      <c r="P8">
        <v>6233.4</v>
      </c>
      <c r="Q8">
        <v>6617.6</v>
      </c>
      <c r="R8">
        <v>7123.2</v>
      </c>
      <c r="S8">
        <v>6580.2</v>
      </c>
      <c r="T8">
        <v>6239.4</v>
      </c>
      <c r="U8">
        <v>6324.9</v>
      </c>
      <c r="V8">
        <v>6260.5</v>
      </c>
      <c r="W8">
        <v>6163.1</v>
      </c>
      <c r="X8">
        <v>5808.8</v>
      </c>
      <c r="Y8">
        <v>5563.9</v>
      </c>
      <c r="Z8">
        <v>5115.7</v>
      </c>
      <c r="AA8">
        <v>5153.5</v>
      </c>
      <c r="AB8">
        <v>4816.6000000000004</v>
      </c>
      <c r="AC8">
        <v>4883.3</v>
      </c>
    </row>
    <row r="9" spans="1:29" x14ac:dyDescent="0.45">
      <c r="A9">
        <v>2</v>
      </c>
      <c r="C9" t="s">
        <v>31</v>
      </c>
      <c r="D9">
        <v>1047.4000000000001</v>
      </c>
      <c r="E9">
        <v>999.7</v>
      </c>
      <c r="F9">
        <v>1067</v>
      </c>
      <c r="G9">
        <v>1024.5</v>
      </c>
      <c r="H9">
        <v>975.2</v>
      </c>
      <c r="I9">
        <v>962.8</v>
      </c>
      <c r="J9">
        <v>1071.3</v>
      </c>
      <c r="K9">
        <v>1124.4000000000001</v>
      </c>
      <c r="L9">
        <v>1036.7</v>
      </c>
      <c r="M9">
        <v>1013.4</v>
      </c>
      <c r="N9">
        <v>845.6</v>
      </c>
      <c r="O9">
        <v>858.9</v>
      </c>
      <c r="P9">
        <v>830.5</v>
      </c>
      <c r="Q9">
        <v>762.2</v>
      </c>
      <c r="R9">
        <v>665.3</v>
      </c>
      <c r="S9">
        <v>375.4</v>
      </c>
      <c r="T9">
        <v>393.2</v>
      </c>
      <c r="U9">
        <v>400.2</v>
      </c>
      <c r="V9">
        <v>371.2</v>
      </c>
      <c r="W9">
        <v>423.3</v>
      </c>
      <c r="X9">
        <v>430.8</v>
      </c>
      <c r="Y9">
        <v>409.2</v>
      </c>
      <c r="Z9">
        <v>376.1</v>
      </c>
      <c r="AA9">
        <v>405.7</v>
      </c>
      <c r="AB9">
        <v>398.7</v>
      </c>
      <c r="AC9">
        <v>381</v>
      </c>
    </row>
    <row r="10" spans="1:29" x14ac:dyDescent="0.45">
      <c r="A10">
        <v>3</v>
      </c>
      <c r="C10" t="s">
        <v>32</v>
      </c>
      <c r="D10">
        <v>13927.2</v>
      </c>
      <c r="E10">
        <v>14748.3</v>
      </c>
      <c r="F10">
        <v>15031.1</v>
      </c>
      <c r="G10">
        <v>14850.1</v>
      </c>
      <c r="H10">
        <v>15028.4</v>
      </c>
      <c r="I10">
        <v>14771.6</v>
      </c>
      <c r="J10">
        <v>14490.5</v>
      </c>
      <c r="K10">
        <v>14654.5</v>
      </c>
      <c r="L10">
        <v>14443.8</v>
      </c>
      <c r="M10">
        <v>14539.6</v>
      </c>
      <c r="N10">
        <v>14518.5</v>
      </c>
      <c r="O10">
        <v>14143.2</v>
      </c>
      <c r="P10">
        <v>14079.3</v>
      </c>
      <c r="Q10">
        <v>14316.9</v>
      </c>
      <c r="R10">
        <v>13516.5</v>
      </c>
      <c r="S10">
        <v>12382.8</v>
      </c>
      <c r="T10">
        <v>12861</v>
      </c>
      <c r="U10">
        <v>12187.2</v>
      </c>
      <c r="V10">
        <v>12414.7</v>
      </c>
      <c r="W10">
        <v>12489</v>
      </c>
      <c r="X10">
        <v>12629.1</v>
      </c>
      <c r="Y10">
        <v>13195.9</v>
      </c>
      <c r="Z10">
        <v>13433.8</v>
      </c>
      <c r="AA10">
        <v>13670.1</v>
      </c>
      <c r="AB10">
        <v>13642.2</v>
      </c>
      <c r="AC10">
        <v>13500.5</v>
      </c>
    </row>
    <row r="11" spans="1:29" x14ac:dyDescent="0.45">
      <c r="A11">
        <v>4</v>
      </c>
      <c r="C11" t="s">
        <v>33</v>
      </c>
      <c r="D11">
        <v>4912.6000000000004</v>
      </c>
      <c r="E11">
        <v>4723.1000000000004</v>
      </c>
      <c r="F11">
        <v>4461.6000000000004</v>
      </c>
      <c r="G11">
        <v>4177.2</v>
      </c>
      <c r="H11">
        <v>3866.6</v>
      </c>
      <c r="I11">
        <v>3306.4</v>
      </c>
      <c r="J11">
        <v>3017.8</v>
      </c>
      <c r="K11">
        <v>2580.5</v>
      </c>
      <c r="L11">
        <v>2336.5</v>
      </c>
      <c r="M11">
        <v>2248.5</v>
      </c>
      <c r="N11">
        <v>2119.8000000000002</v>
      </c>
      <c r="O11">
        <v>1939.7</v>
      </c>
      <c r="P11">
        <v>1916.3</v>
      </c>
      <c r="Q11">
        <v>1912.3</v>
      </c>
      <c r="R11">
        <v>1855.4</v>
      </c>
      <c r="S11">
        <v>1541.9</v>
      </c>
      <c r="T11">
        <v>1501.1</v>
      </c>
      <c r="U11">
        <v>1496.7</v>
      </c>
      <c r="V11">
        <v>1558.1</v>
      </c>
      <c r="W11">
        <v>1458</v>
      </c>
      <c r="X11">
        <v>1412.2</v>
      </c>
      <c r="Y11">
        <v>1595.3</v>
      </c>
      <c r="Z11">
        <v>1363.2</v>
      </c>
      <c r="AA11">
        <v>1343.7</v>
      </c>
      <c r="AB11">
        <v>1484.8</v>
      </c>
      <c r="AC11">
        <v>1449</v>
      </c>
    </row>
    <row r="12" spans="1:29" x14ac:dyDescent="0.45">
      <c r="A12">
        <v>5</v>
      </c>
      <c r="C12" t="s">
        <v>34</v>
      </c>
      <c r="D12">
        <v>2982.3</v>
      </c>
      <c r="E12">
        <v>3130.5</v>
      </c>
      <c r="F12">
        <v>3121.4</v>
      </c>
      <c r="G12">
        <v>3064.8</v>
      </c>
      <c r="H12">
        <v>3008.7</v>
      </c>
      <c r="I12">
        <v>2892.8</v>
      </c>
      <c r="J12">
        <v>3032.6</v>
      </c>
      <c r="K12">
        <v>2808.2</v>
      </c>
      <c r="L12">
        <v>2601.1</v>
      </c>
      <c r="M12">
        <v>2576.6999999999998</v>
      </c>
      <c r="N12">
        <v>2621.1</v>
      </c>
      <c r="O12">
        <v>2813.5</v>
      </c>
      <c r="P12">
        <v>2663.7</v>
      </c>
      <c r="Q12">
        <v>2512.3000000000002</v>
      </c>
      <c r="R12">
        <v>2420.8000000000002</v>
      </c>
      <c r="S12">
        <v>1982.1</v>
      </c>
      <c r="T12">
        <v>2214.8000000000002</v>
      </c>
      <c r="U12">
        <v>2200.3000000000002</v>
      </c>
      <c r="V12">
        <v>1987.7</v>
      </c>
      <c r="W12">
        <v>2120.5</v>
      </c>
      <c r="X12">
        <v>2150.8000000000002</v>
      </c>
      <c r="Y12">
        <v>2506.1999999999998</v>
      </c>
      <c r="Z12">
        <v>2572.6999999999998</v>
      </c>
      <c r="AA12">
        <v>2677.8</v>
      </c>
      <c r="AB12">
        <v>2725.1</v>
      </c>
      <c r="AC12">
        <v>2724.2</v>
      </c>
    </row>
    <row r="13" spans="1:29" x14ac:dyDescent="0.45">
      <c r="A13">
        <v>6</v>
      </c>
      <c r="C13" t="s">
        <v>35</v>
      </c>
      <c r="D13">
        <v>7913.3</v>
      </c>
      <c r="E13">
        <v>7990.6</v>
      </c>
      <c r="F13">
        <v>8363</v>
      </c>
      <c r="G13">
        <v>8632.4</v>
      </c>
      <c r="H13">
        <v>8323.9</v>
      </c>
      <c r="I13">
        <v>8726.7000000000007</v>
      </c>
      <c r="J13">
        <v>8601.1</v>
      </c>
      <c r="K13">
        <v>8576.9</v>
      </c>
      <c r="L13">
        <v>8903.5</v>
      </c>
      <c r="M13">
        <v>9130.5</v>
      </c>
      <c r="N13">
        <v>9043.7999999999993</v>
      </c>
      <c r="O13">
        <v>8970.7000000000007</v>
      </c>
      <c r="P13">
        <v>9173.2000000000007</v>
      </c>
      <c r="Q13">
        <v>9238.7999999999993</v>
      </c>
      <c r="R13">
        <v>9286.5</v>
      </c>
      <c r="S13">
        <v>8908.6</v>
      </c>
      <c r="T13">
        <v>9969.9</v>
      </c>
      <c r="U13">
        <v>9789.6</v>
      </c>
      <c r="V13">
        <v>10037.700000000001</v>
      </c>
      <c r="W13">
        <v>10236.4</v>
      </c>
      <c r="X13">
        <v>10208.9</v>
      </c>
      <c r="Y13">
        <v>11249.3</v>
      </c>
      <c r="Z13">
        <v>12307.8</v>
      </c>
      <c r="AA13">
        <v>12296.4</v>
      </c>
      <c r="AB13">
        <v>12973.2</v>
      </c>
      <c r="AC13">
        <v>14079.8</v>
      </c>
    </row>
    <row r="14" spans="1:29" x14ac:dyDescent="0.45">
      <c r="A14">
        <v>7</v>
      </c>
      <c r="C14" t="s">
        <v>36</v>
      </c>
      <c r="D14">
        <v>9302</v>
      </c>
      <c r="E14">
        <v>8869.2999999999993</v>
      </c>
      <c r="F14">
        <v>10221.200000000001</v>
      </c>
      <c r="G14">
        <v>10491</v>
      </c>
      <c r="H14">
        <v>8977.5</v>
      </c>
      <c r="I14">
        <v>8090.2</v>
      </c>
      <c r="J14">
        <v>8124.8</v>
      </c>
      <c r="K14">
        <v>7541.7</v>
      </c>
      <c r="L14">
        <v>6761.2</v>
      </c>
      <c r="M14">
        <v>5935.4</v>
      </c>
      <c r="N14">
        <v>5479.9</v>
      </c>
      <c r="O14">
        <v>5322</v>
      </c>
      <c r="P14">
        <v>5523.2</v>
      </c>
      <c r="Q14">
        <v>5138.7</v>
      </c>
      <c r="R14">
        <v>5061.8999999999996</v>
      </c>
      <c r="S14">
        <v>5283.9</v>
      </c>
      <c r="T14">
        <v>5546.1</v>
      </c>
      <c r="U14">
        <v>5126.5</v>
      </c>
      <c r="V14">
        <v>5579.2</v>
      </c>
      <c r="W14">
        <v>7237.5</v>
      </c>
      <c r="X14">
        <v>6350.1</v>
      </c>
      <c r="Y14">
        <v>5260</v>
      </c>
      <c r="Z14">
        <v>5327.4</v>
      </c>
      <c r="AA14">
        <v>5430.2</v>
      </c>
      <c r="AB14">
        <v>5438.8</v>
      </c>
      <c r="AC14">
        <v>5639.7</v>
      </c>
    </row>
    <row r="15" spans="1:29" x14ac:dyDescent="0.45">
      <c r="A15">
        <v>8</v>
      </c>
      <c r="C15" t="s">
        <v>37</v>
      </c>
      <c r="D15">
        <v>4078.7</v>
      </c>
      <c r="E15">
        <v>4118.3999999999996</v>
      </c>
      <c r="F15">
        <v>4251.2</v>
      </c>
      <c r="G15">
        <v>4224.2</v>
      </c>
      <c r="H15">
        <v>3872.5</v>
      </c>
      <c r="I15">
        <v>3623.5</v>
      </c>
      <c r="J15">
        <v>3747.6</v>
      </c>
      <c r="K15">
        <v>3656.9</v>
      </c>
      <c r="L15">
        <v>3435.4</v>
      </c>
      <c r="M15">
        <v>3450.1</v>
      </c>
      <c r="N15">
        <v>3548.4</v>
      </c>
      <c r="O15">
        <v>3551.1</v>
      </c>
      <c r="P15">
        <v>3649.3</v>
      </c>
      <c r="Q15">
        <v>3887.5</v>
      </c>
      <c r="R15">
        <v>3694</v>
      </c>
      <c r="S15">
        <v>2452.4</v>
      </c>
      <c r="T15">
        <v>2818.6</v>
      </c>
      <c r="U15">
        <v>3049.2</v>
      </c>
      <c r="V15">
        <v>2819.6</v>
      </c>
      <c r="W15">
        <v>2938.1</v>
      </c>
      <c r="X15">
        <v>3049.8</v>
      </c>
      <c r="Y15">
        <v>3072.2</v>
      </c>
      <c r="Z15">
        <v>2939.1</v>
      </c>
      <c r="AA15">
        <v>3201</v>
      </c>
      <c r="AB15">
        <v>3107</v>
      </c>
      <c r="AC15">
        <v>2969.7</v>
      </c>
    </row>
    <row r="16" spans="1:29" x14ac:dyDescent="0.45">
      <c r="A16">
        <v>9</v>
      </c>
      <c r="C16" t="s">
        <v>38</v>
      </c>
      <c r="D16">
        <v>8397.1</v>
      </c>
      <c r="E16">
        <v>8756.7000000000007</v>
      </c>
      <c r="F16">
        <v>8906</v>
      </c>
      <c r="G16">
        <v>9300.1</v>
      </c>
      <c r="H16">
        <v>7801.9</v>
      </c>
      <c r="I16">
        <v>8058.3</v>
      </c>
      <c r="J16">
        <v>9003.4</v>
      </c>
      <c r="K16">
        <v>8375.2000000000007</v>
      </c>
      <c r="L16">
        <v>7509.7</v>
      </c>
      <c r="M16">
        <v>7852.7</v>
      </c>
      <c r="N16">
        <v>8343</v>
      </c>
      <c r="O16">
        <v>8953</v>
      </c>
      <c r="P16">
        <v>9569.7999999999993</v>
      </c>
      <c r="Q16">
        <v>10071.299999999999</v>
      </c>
      <c r="R16">
        <v>9909.1</v>
      </c>
      <c r="S16">
        <v>7153</v>
      </c>
      <c r="T16">
        <v>10575.5</v>
      </c>
      <c r="U16">
        <v>8840.2999999999993</v>
      </c>
      <c r="V16">
        <v>9605.6</v>
      </c>
      <c r="W16">
        <v>9927.2000000000007</v>
      </c>
      <c r="X16">
        <v>10118.9</v>
      </c>
      <c r="Y16">
        <v>9804.1</v>
      </c>
      <c r="Z16">
        <v>10001.200000000001</v>
      </c>
      <c r="AA16">
        <v>9840.2999999999993</v>
      </c>
      <c r="AB16">
        <v>9236.7999999999993</v>
      </c>
      <c r="AC16">
        <v>8886.9</v>
      </c>
    </row>
    <row r="17" spans="1:29" x14ac:dyDescent="0.45">
      <c r="A17">
        <v>10</v>
      </c>
      <c r="C17" t="s">
        <v>39</v>
      </c>
      <c r="D17">
        <v>7045.3</v>
      </c>
      <c r="E17">
        <v>7355</v>
      </c>
      <c r="F17">
        <v>7550.7</v>
      </c>
      <c r="G17">
        <v>7543.2</v>
      </c>
      <c r="H17">
        <v>7200.2</v>
      </c>
      <c r="I17">
        <v>6859.3</v>
      </c>
      <c r="J17">
        <v>6919.2</v>
      </c>
      <c r="K17">
        <v>6722.6</v>
      </c>
      <c r="L17">
        <v>6269.8</v>
      </c>
      <c r="M17">
        <v>6334.7</v>
      </c>
      <c r="N17">
        <v>6123.1</v>
      </c>
      <c r="O17">
        <v>6677.9</v>
      </c>
      <c r="P17">
        <v>6604.1</v>
      </c>
      <c r="Q17">
        <v>6509.8</v>
      </c>
      <c r="R17">
        <v>6178.4</v>
      </c>
      <c r="S17">
        <v>5107</v>
      </c>
      <c r="T17">
        <v>5064.8999999999996</v>
      </c>
      <c r="U17">
        <v>4630.6000000000004</v>
      </c>
      <c r="V17">
        <v>4815.7</v>
      </c>
      <c r="W17">
        <v>4805.8999999999996</v>
      </c>
      <c r="X17">
        <v>4869</v>
      </c>
      <c r="Y17">
        <v>5055.8999999999996</v>
      </c>
      <c r="Z17">
        <v>4834.3</v>
      </c>
      <c r="AA17">
        <v>5247.1</v>
      </c>
      <c r="AB17">
        <v>5512.9</v>
      </c>
      <c r="AC17">
        <v>5287.6</v>
      </c>
    </row>
    <row r="18" spans="1:29" x14ac:dyDescent="0.45">
      <c r="A18">
        <v>11</v>
      </c>
      <c r="C18" t="s">
        <v>40</v>
      </c>
      <c r="D18">
        <v>11848.8</v>
      </c>
      <c r="E18">
        <v>12724.6</v>
      </c>
      <c r="F18">
        <v>13305.8</v>
      </c>
      <c r="G18">
        <v>13747.9</v>
      </c>
      <c r="H18">
        <v>12972.8</v>
      </c>
      <c r="I18">
        <v>12444.4</v>
      </c>
      <c r="J18">
        <v>13315.3</v>
      </c>
      <c r="K18">
        <v>12338.1</v>
      </c>
      <c r="L18">
        <v>11271.6</v>
      </c>
      <c r="M18">
        <v>11983.4</v>
      </c>
      <c r="N18">
        <v>13497.9</v>
      </c>
      <c r="O18">
        <v>14430.3</v>
      </c>
      <c r="P18">
        <v>15642.4</v>
      </c>
      <c r="Q18">
        <v>16606.900000000001</v>
      </c>
      <c r="R18">
        <v>17511.5</v>
      </c>
      <c r="S18">
        <v>12496.8</v>
      </c>
      <c r="T18">
        <v>14317.6</v>
      </c>
      <c r="U18">
        <v>15529</v>
      </c>
      <c r="V18">
        <v>15441.7</v>
      </c>
      <c r="W18">
        <v>14630</v>
      </c>
      <c r="X18">
        <v>15066.7</v>
      </c>
      <c r="Y18">
        <v>15814</v>
      </c>
      <c r="Z18">
        <v>15512.3</v>
      </c>
      <c r="AA18">
        <v>16863.400000000001</v>
      </c>
      <c r="AB18">
        <v>18011.900000000001</v>
      </c>
      <c r="AC18">
        <v>17432.400000000001</v>
      </c>
    </row>
    <row r="19" spans="1:29" x14ac:dyDescent="0.45">
      <c r="A19">
        <v>12</v>
      </c>
      <c r="C19" t="s">
        <v>41</v>
      </c>
      <c r="D19">
        <v>616.79999999999995</v>
      </c>
      <c r="E19">
        <v>759.1</v>
      </c>
      <c r="F19">
        <v>863.3</v>
      </c>
      <c r="G19">
        <v>1072.0999999999999</v>
      </c>
      <c r="H19">
        <v>1074.4000000000001</v>
      </c>
      <c r="I19">
        <v>1260.8</v>
      </c>
      <c r="J19">
        <v>1578</v>
      </c>
      <c r="K19">
        <v>1348.1</v>
      </c>
      <c r="L19">
        <v>1557.9</v>
      </c>
      <c r="M19">
        <v>2024.2</v>
      </c>
      <c r="N19">
        <v>2453.9</v>
      </c>
      <c r="O19">
        <v>2732.3</v>
      </c>
      <c r="P19">
        <v>3098.9</v>
      </c>
      <c r="Q19">
        <v>3559.2</v>
      </c>
      <c r="R19">
        <v>3710.4</v>
      </c>
      <c r="S19">
        <v>3148.8</v>
      </c>
      <c r="T19">
        <v>4273.8</v>
      </c>
      <c r="U19">
        <v>4553.6000000000004</v>
      </c>
      <c r="V19">
        <v>4444.2</v>
      </c>
      <c r="W19">
        <v>4285.8</v>
      </c>
      <c r="X19">
        <v>4936.7</v>
      </c>
      <c r="Y19">
        <v>5405.3</v>
      </c>
      <c r="Z19">
        <v>5866.3</v>
      </c>
      <c r="AA19">
        <v>5807.8</v>
      </c>
      <c r="AB19">
        <v>6695.5</v>
      </c>
      <c r="AC19">
        <v>6361.1</v>
      </c>
    </row>
    <row r="20" spans="1:29" x14ac:dyDescent="0.45">
      <c r="A20">
        <v>13</v>
      </c>
      <c r="C20" t="s">
        <v>42</v>
      </c>
      <c r="D20">
        <v>4768.8</v>
      </c>
      <c r="E20">
        <v>5126.3</v>
      </c>
      <c r="F20">
        <v>5036.5</v>
      </c>
      <c r="G20">
        <v>5175</v>
      </c>
      <c r="H20">
        <v>4924.8999999999996</v>
      </c>
      <c r="I20">
        <v>4712</v>
      </c>
      <c r="J20">
        <v>5061.1000000000004</v>
      </c>
      <c r="K20">
        <v>4625.2</v>
      </c>
      <c r="L20">
        <v>4314</v>
      </c>
      <c r="M20">
        <v>4718.3999999999996</v>
      </c>
      <c r="N20">
        <v>5077.8</v>
      </c>
      <c r="O20">
        <v>5407.4</v>
      </c>
      <c r="P20">
        <v>5945.3</v>
      </c>
      <c r="Q20">
        <v>6350.6</v>
      </c>
      <c r="R20">
        <v>6011.2</v>
      </c>
      <c r="S20">
        <v>4867.8</v>
      </c>
      <c r="T20">
        <v>5797.5</v>
      </c>
      <c r="U20">
        <v>5949.8</v>
      </c>
      <c r="V20">
        <v>6013.8</v>
      </c>
      <c r="W20">
        <v>5931.3</v>
      </c>
      <c r="X20">
        <v>6697.6</v>
      </c>
      <c r="Y20">
        <v>6630.4</v>
      </c>
      <c r="Z20">
        <v>6710.4</v>
      </c>
      <c r="AA20">
        <v>7616.3</v>
      </c>
      <c r="AB20">
        <v>8407.6</v>
      </c>
      <c r="AC20">
        <v>8279.1</v>
      </c>
    </row>
    <row r="21" spans="1:29" x14ac:dyDescent="0.45">
      <c r="A21">
        <v>14</v>
      </c>
      <c r="C21" t="s">
        <v>43</v>
      </c>
      <c r="D21">
        <v>778</v>
      </c>
      <c r="E21">
        <v>896.6</v>
      </c>
      <c r="F21">
        <v>1122.5</v>
      </c>
      <c r="G21">
        <v>1227.9000000000001</v>
      </c>
      <c r="H21">
        <v>1250.7</v>
      </c>
      <c r="I21">
        <v>1304</v>
      </c>
      <c r="J21">
        <v>1519</v>
      </c>
      <c r="K21">
        <v>1400.8</v>
      </c>
      <c r="L21">
        <v>1476.2</v>
      </c>
      <c r="M21">
        <v>1891.7</v>
      </c>
      <c r="N21">
        <v>2196.8000000000002</v>
      </c>
      <c r="O21">
        <v>2460.1999999999998</v>
      </c>
      <c r="P21">
        <v>2827.3</v>
      </c>
      <c r="Q21">
        <v>3482.8</v>
      </c>
      <c r="R21">
        <v>3671</v>
      </c>
      <c r="S21">
        <v>3408.4</v>
      </c>
      <c r="T21">
        <v>4206.1000000000004</v>
      </c>
      <c r="U21">
        <v>4032.2</v>
      </c>
      <c r="V21">
        <v>3708.3</v>
      </c>
      <c r="W21">
        <v>3646.5</v>
      </c>
      <c r="X21">
        <v>3706.6</v>
      </c>
      <c r="Y21">
        <v>3675.1</v>
      </c>
      <c r="Z21">
        <v>3186.8</v>
      </c>
      <c r="AA21">
        <v>3057.8</v>
      </c>
      <c r="AB21">
        <v>3179.6</v>
      </c>
      <c r="AC21">
        <v>3031.4</v>
      </c>
    </row>
    <row r="22" spans="1:29" x14ac:dyDescent="0.45">
      <c r="A22">
        <v>15</v>
      </c>
      <c r="C22" t="s">
        <v>44</v>
      </c>
      <c r="D22">
        <v>12093.7</v>
      </c>
      <c r="E22">
        <v>12609.5</v>
      </c>
      <c r="F22">
        <v>12369.8</v>
      </c>
      <c r="G22">
        <v>11967.8</v>
      </c>
      <c r="H22">
        <v>12125.1</v>
      </c>
      <c r="I22">
        <v>12644.3</v>
      </c>
      <c r="J22">
        <v>13276.7</v>
      </c>
      <c r="K22">
        <v>13309.8</v>
      </c>
      <c r="L22">
        <v>14781.9</v>
      </c>
      <c r="M22">
        <v>14524.3</v>
      </c>
      <c r="N22">
        <v>15520.9</v>
      </c>
      <c r="O22">
        <v>17378.5</v>
      </c>
      <c r="P22">
        <v>17574.400000000001</v>
      </c>
      <c r="Q22">
        <v>18836.2</v>
      </c>
      <c r="R22">
        <v>19254.8</v>
      </c>
      <c r="S22">
        <v>14494.5</v>
      </c>
      <c r="T22">
        <v>17778.2</v>
      </c>
      <c r="U22">
        <v>16093.2</v>
      </c>
      <c r="V22">
        <v>17368</v>
      </c>
      <c r="W22">
        <v>14975.1</v>
      </c>
      <c r="X22">
        <v>15309.6</v>
      </c>
      <c r="Y22">
        <v>15554.1</v>
      </c>
      <c r="Z22">
        <v>15496.3</v>
      </c>
      <c r="AA22">
        <v>16406.8</v>
      </c>
      <c r="AB22">
        <v>16784.7</v>
      </c>
      <c r="AC22">
        <v>16691.7</v>
      </c>
    </row>
    <row r="23" spans="1:29" x14ac:dyDescent="0.45">
      <c r="A23">
        <v>16</v>
      </c>
      <c r="C23" t="s">
        <v>45</v>
      </c>
      <c r="D23">
        <v>9063</v>
      </c>
      <c r="E23">
        <v>8965.6</v>
      </c>
      <c r="F23">
        <v>8951.7000000000007</v>
      </c>
      <c r="G23">
        <v>8964.2000000000007</v>
      </c>
      <c r="H23">
        <v>8628.2000000000007</v>
      </c>
      <c r="I23">
        <v>8235.5</v>
      </c>
      <c r="J23">
        <v>8588</v>
      </c>
      <c r="K23">
        <v>7899.9</v>
      </c>
      <c r="L23">
        <v>7717.2</v>
      </c>
      <c r="M23">
        <v>7964.7</v>
      </c>
      <c r="N23">
        <v>8567.2999999999993</v>
      </c>
      <c r="O23">
        <v>8702.7999999999993</v>
      </c>
      <c r="P23">
        <v>8373.7999999999993</v>
      </c>
      <c r="Q23">
        <v>8803.5</v>
      </c>
      <c r="R23">
        <v>8496.9</v>
      </c>
      <c r="S23">
        <v>6547.7</v>
      </c>
      <c r="T23">
        <v>7437.3</v>
      </c>
      <c r="U23">
        <v>7531.8</v>
      </c>
      <c r="V23">
        <v>7678.6</v>
      </c>
      <c r="W23">
        <v>7990.3</v>
      </c>
      <c r="X23">
        <v>8179.6</v>
      </c>
      <c r="Y23">
        <v>8700.4</v>
      </c>
      <c r="Z23">
        <v>8272.5</v>
      </c>
      <c r="AA23">
        <v>8947.6</v>
      </c>
      <c r="AB23">
        <v>9607.7999999999993</v>
      </c>
      <c r="AC23">
        <v>9599.9</v>
      </c>
    </row>
    <row r="24" spans="1:29" x14ac:dyDescent="0.45">
      <c r="A24">
        <v>17</v>
      </c>
      <c r="C24" t="s">
        <v>46</v>
      </c>
      <c r="D24">
        <v>14618.1</v>
      </c>
      <c r="E24">
        <v>15244.6</v>
      </c>
      <c r="F24">
        <v>16350.7</v>
      </c>
      <c r="G24">
        <v>16818.2</v>
      </c>
      <c r="H24">
        <v>17366.599999999999</v>
      </c>
      <c r="I24">
        <v>17733.7</v>
      </c>
      <c r="J24">
        <v>18030.400000000001</v>
      </c>
      <c r="K24">
        <v>18517</v>
      </c>
      <c r="L24">
        <v>18477.400000000001</v>
      </c>
      <c r="M24">
        <v>18419.099999999999</v>
      </c>
      <c r="N24">
        <v>18877.5</v>
      </c>
      <c r="O24">
        <v>20049.099999999999</v>
      </c>
      <c r="P24">
        <v>20070.2</v>
      </c>
      <c r="Q24">
        <v>19142.599999999999</v>
      </c>
      <c r="R24">
        <v>20080.3</v>
      </c>
      <c r="S24">
        <v>16459.2</v>
      </c>
      <c r="T24">
        <v>18018.599999999999</v>
      </c>
      <c r="U24">
        <v>15965.4</v>
      </c>
      <c r="V24">
        <v>13846.7</v>
      </c>
      <c r="W24">
        <v>14873.9</v>
      </c>
      <c r="X24">
        <v>15756.4</v>
      </c>
      <c r="Y24">
        <v>15390.9</v>
      </c>
      <c r="Z24">
        <v>15344.2</v>
      </c>
      <c r="AA24">
        <v>16603.3</v>
      </c>
      <c r="AB24">
        <v>16946.400000000001</v>
      </c>
      <c r="AC24">
        <v>16498</v>
      </c>
    </row>
    <row r="25" spans="1:29" x14ac:dyDescent="0.45">
      <c r="A25">
        <v>18</v>
      </c>
      <c r="C25" t="s">
        <v>47</v>
      </c>
      <c r="D25">
        <v>43146.2</v>
      </c>
      <c r="E25">
        <v>42256</v>
      </c>
      <c r="F25">
        <v>43399.6</v>
      </c>
      <c r="G25">
        <v>40438.1</v>
      </c>
      <c r="H25">
        <v>39470.6</v>
      </c>
      <c r="I25">
        <v>38780.199999999997</v>
      </c>
      <c r="J25">
        <v>37259.4</v>
      </c>
      <c r="K25">
        <v>36011.4</v>
      </c>
      <c r="L25">
        <v>34366.1</v>
      </c>
      <c r="M25">
        <v>32823.699999999997</v>
      </c>
      <c r="N25">
        <v>31739.9</v>
      </c>
      <c r="O25">
        <v>30688.5</v>
      </c>
      <c r="P25">
        <v>30471.4</v>
      </c>
      <c r="Q25">
        <v>28297.9</v>
      </c>
      <c r="R25">
        <v>26274.6</v>
      </c>
      <c r="S25">
        <v>25807.599999999999</v>
      </c>
      <c r="T25">
        <v>24492.799999999999</v>
      </c>
      <c r="U25">
        <v>24678.400000000001</v>
      </c>
      <c r="V25">
        <v>24544.7</v>
      </c>
      <c r="W25">
        <v>26475</v>
      </c>
      <c r="X25">
        <v>26973.9</v>
      </c>
      <c r="Y25">
        <v>27894.7</v>
      </c>
      <c r="Z25">
        <v>29182.7</v>
      </c>
      <c r="AA25">
        <v>29809.599999999999</v>
      </c>
      <c r="AB25">
        <v>29460.799999999999</v>
      </c>
      <c r="AC25">
        <v>28935.1</v>
      </c>
    </row>
    <row r="26" spans="1:29" x14ac:dyDescent="0.45">
      <c r="A26">
        <v>19</v>
      </c>
      <c r="C26" t="s">
        <v>48</v>
      </c>
      <c r="D26">
        <v>66028.800000000003</v>
      </c>
      <c r="E26">
        <v>69703.899999999994</v>
      </c>
      <c r="F26">
        <v>71113.3</v>
      </c>
      <c r="G26">
        <v>72562</v>
      </c>
      <c r="H26">
        <v>70625.7</v>
      </c>
      <c r="I26">
        <v>70537.5</v>
      </c>
      <c r="J26">
        <v>68865.600000000006</v>
      </c>
      <c r="K26">
        <v>71168.7</v>
      </c>
      <c r="L26">
        <v>72198.899999999994</v>
      </c>
      <c r="M26">
        <v>72529.600000000006</v>
      </c>
      <c r="N26">
        <v>75842.600000000006</v>
      </c>
      <c r="O26">
        <v>77101.899999999994</v>
      </c>
      <c r="P26">
        <v>73491</v>
      </c>
      <c r="Q26">
        <v>71130.3</v>
      </c>
      <c r="R26">
        <v>69786.7</v>
      </c>
      <c r="S26">
        <v>66665.899999999994</v>
      </c>
      <c r="T26">
        <v>68472.2</v>
      </c>
      <c r="U26">
        <v>69809.600000000006</v>
      </c>
      <c r="V26">
        <v>71604</v>
      </c>
      <c r="W26">
        <v>72599.399999999994</v>
      </c>
      <c r="X26">
        <v>69176.100000000006</v>
      </c>
      <c r="Y26">
        <v>70203.600000000006</v>
      </c>
      <c r="Z26">
        <v>69701.2</v>
      </c>
      <c r="AA26">
        <v>71847.5</v>
      </c>
      <c r="AB26">
        <v>70137.5</v>
      </c>
      <c r="AC26">
        <v>69064.100000000006</v>
      </c>
    </row>
    <row r="27" spans="1:29" x14ac:dyDescent="0.45">
      <c r="A27">
        <v>20</v>
      </c>
      <c r="C27" t="s">
        <v>49</v>
      </c>
      <c r="D27">
        <v>28027.7</v>
      </c>
      <c r="E27">
        <v>29168.799999999999</v>
      </c>
      <c r="F27">
        <v>27763.599999999999</v>
      </c>
      <c r="G27">
        <v>27771.5</v>
      </c>
      <c r="H27">
        <v>26527.9</v>
      </c>
      <c r="I27">
        <v>26084.9</v>
      </c>
      <c r="J27">
        <v>26479</v>
      </c>
      <c r="K27">
        <v>26636.3</v>
      </c>
      <c r="L27">
        <v>26957.599999999999</v>
      </c>
      <c r="M27">
        <v>27544.2</v>
      </c>
      <c r="N27">
        <v>28579.7</v>
      </c>
      <c r="O27">
        <v>28590</v>
      </c>
      <c r="P27">
        <v>30187.599999999999</v>
      </c>
      <c r="Q27">
        <v>31315.8</v>
      </c>
      <c r="R27">
        <v>30495.5</v>
      </c>
      <c r="S27">
        <v>26593.4</v>
      </c>
      <c r="T27">
        <v>27449.200000000001</v>
      </c>
      <c r="U27">
        <v>27118.2</v>
      </c>
      <c r="V27">
        <v>28130.2</v>
      </c>
      <c r="W27">
        <v>28378.799999999999</v>
      </c>
      <c r="X27">
        <v>29054.1</v>
      </c>
      <c r="Y27">
        <v>28495.7</v>
      </c>
      <c r="Z27">
        <v>28373.4</v>
      </c>
      <c r="AA27">
        <v>29286.799999999999</v>
      </c>
      <c r="AB27">
        <v>28884.2</v>
      </c>
      <c r="AC27">
        <v>28670.5</v>
      </c>
    </row>
    <row r="28" spans="1:29" x14ac:dyDescent="0.45">
      <c r="A28">
        <v>21</v>
      </c>
      <c r="C28" t="s">
        <v>50</v>
      </c>
      <c r="D28">
        <v>18002.099999999999</v>
      </c>
      <c r="E28">
        <v>18126</v>
      </c>
      <c r="F28">
        <v>18666.7</v>
      </c>
      <c r="G28">
        <v>18826.7</v>
      </c>
      <c r="H28">
        <v>18716.5</v>
      </c>
      <c r="I28">
        <v>18290</v>
      </c>
      <c r="J28">
        <v>17568.599999999999</v>
      </c>
      <c r="K28">
        <v>17477</v>
      </c>
      <c r="L28">
        <v>17178.099999999999</v>
      </c>
      <c r="M28">
        <v>16539</v>
      </c>
      <c r="N28">
        <v>15930.6</v>
      </c>
      <c r="O28">
        <v>15233.2</v>
      </c>
      <c r="P28">
        <v>15224.8</v>
      </c>
      <c r="Q28">
        <v>15394</v>
      </c>
      <c r="R28">
        <v>14529.1</v>
      </c>
      <c r="S28">
        <v>13335.8</v>
      </c>
      <c r="T28">
        <v>13079.2</v>
      </c>
      <c r="U28">
        <v>12903.5</v>
      </c>
      <c r="V28">
        <v>12391.7</v>
      </c>
      <c r="W28">
        <v>13328.3</v>
      </c>
      <c r="X28">
        <v>13500.5</v>
      </c>
      <c r="Y28">
        <v>12722.7</v>
      </c>
      <c r="Z28">
        <v>13231.4</v>
      </c>
      <c r="AA28">
        <v>13624.5</v>
      </c>
      <c r="AB28">
        <v>13429.7</v>
      </c>
      <c r="AC28">
        <v>12559.5</v>
      </c>
    </row>
    <row r="29" spans="1:29" x14ac:dyDescent="0.45">
      <c r="A29">
        <v>22</v>
      </c>
      <c r="C29" t="s">
        <v>51</v>
      </c>
      <c r="D29">
        <v>10693.5</v>
      </c>
      <c r="E29">
        <v>11801.2</v>
      </c>
      <c r="F29">
        <v>14004.2</v>
      </c>
      <c r="G29">
        <v>15943.6</v>
      </c>
      <c r="H29">
        <v>17961.099999999999</v>
      </c>
      <c r="I29">
        <v>18847</v>
      </c>
      <c r="J29">
        <v>20403.599999999999</v>
      </c>
      <c r="K29">
        <v>22092.5</v>
      </c>
      <c r="L29">
        <v>23054.9</v>
      </c>
      <c r="M29">
        <v>23760.799999999999</v>
      </c>
      <c r="N29">
        <v>23566.799999999999</v>
      </c>
      <c r="O29">
        <v>24245.5</v>
      </c>
      <c r="P29">
        <v>24797.7</v>
      </c>
      <c r="Q29">
        <v>25225.200000000001</v>
      </c>
      <c r="R29">
        <v>25538.5</v>
      </c>
      <c r="S29">
        <v>24897.1</v>
      </c>
      <c r="T29">
        <v>24787.5</v>
      </c>
      <c r="U29">
        <v>24572</v>
      </c>
      <c r="V29">
        <v>24679.599999999999</v>
      </c>
      <c r="W29">
        <v>25514.3</v>
      </c>
      <c r="X29">
        <v>25626.400000000001</v>
      </c>
      <c r="Y29">
        <v>26615.9</v>
      </c>
      <c r="Z29">
        <v>26854.799999999999</v>
      </c>
      <c r="AA29">
        <v>27012.6</v>
      </c>
      <c r="AB29">
        <v>27648</v>
      </c>
      <c r="AC29">
        <v>27966.2</v>
      </c>
    </row>
    <row r="30" spans="1:29" x14ac:dyDescent="0.45">
      <c r="A30">
        <v>23</v>
      </c>
      <c r="C30" t="s">
        <v>52</v>
      </c>
      <c r="D30">
        <v>24799</v>
      </c>
      <c r="E30">
        <v>23565.5</v>
      </c>
      <c r="F30">
        <v>24010</v>
      </c>
      <c r="G30">
        <v>24433.8</v>
      </c>
      <c r="H30">
        <v>23324.799999999999</v>
      </c>
      <c r="I30">
        <v>22861.1</v>
      </c>
      <c r="J30">
        <v>22878</v>
      </c>
      <c r="K30">
        <v>22340.2</v>
      </c>
      <c r="L30">
        <v>22238.6</v>
      </c>
      <c r="M30">
        <v>22497.8</v>
      </c>
      <c r="N30">
        <v>22425.8</v>
      </c>
      <c r="O30">
        <v>22982.7</v>
      </c>
      <c r="P30">
        <v>22936.7</v>
      </c>
      <c r="Q30">
        <v>23825.599999999999</v>
      </c>
      <c r="R30">
        <v>20403.5</v>
      </c>
      <c r="S30">
        <v>20456.3</v>
      </c>
      <c r="T30">
        <v>20486.3</v>
      </c>
      <c r="U30">
        <v>20164.400000000001</v>
      </c>
      <c r="V30">
        <v>20579.7</v>
      </c>
      <c r="W30">
        <v>22340.7</v>
      </c>
      <c r="X30">
        <v>22268.5</v>
      </c>
      <c r="Y30">
        <v>23002.3</v>
      </c>
      <c r="Z30">
        <v>22590.799999999999</v>
      </c>
      <c r="AA30">
        <v>23040.9</v>
      </c>
      <c r="AB30">
        <v>23141</v>
      </c>
      <c r="AC30">
        <v>22885.3</v>
      </c>
    </row>
    <row r="31" spans="1:29" x14ac:dyDescent="0.45">
      <c r="A31">
        <v>24</v>
      </c>
      <c r="C31" t="s">
        <v>53</v>
      </c>
      <c r="D31">
        <v>51144.800000000003</v>
      </c>
      <c r="E31">
        <v>51765.599999999999</v>
      </c>
      <c r="F31">
        <v>52478.7</v>
      </c>
      <c r="G31">
        <v>52689.5</v>
      </c>
      <c r="H31">
        <v>52124.7</v>
      </c>
      <c r="I31">
        <v>52582.400000000001</v>
      </c>
      <c r="J31">
        <v>54027.6</v>
      </c>
      <c r="K31">
        <v>54712.5</v>
      </c>
      <c r="L31">
        <v>55384.4</v>
      </c>
      <c r="M31">
        <v>56211.6</v>
      </c>
      <c r="N31">
        <v>57106.2</v>
      </c>
      <c r="O31">
        <v>58226</v>
      </c>
      <c r="P31">
        <v>59459.3</v>
      </c>
      <c r="Q31">
        <v>59487</v>
      </c>
      <c r="R31">
        <v>59820.3</v>
      </c>
      <c r="S31">
        <v>59841</v>
      </c>
      <c r="T31">
        <v>60702.400000000001</v>
      </c>
      <c r="U31">
        <v>61373.2</v>
      </c>
      <c r="V31">
        <v>61818.8</v>
      </c>
      <c r="W31">
        <v>62967.9</v>
      </c>
      <c r="X31">
        <v>63942.5</v>
      </c>
      <c r="Y31">
        <v>64568.5</v>
      </c>
      <c r="Z31">
        <v>64793.7</v>
      </c>
      <c r="AA31">
        <v>65237.4</v>
      </c>
      <c r="AB31">
        <v>65412.800000000003</v>
      </c>
      <c r="AC31">
        <v>65954.3</v>
      </c>
    </row>
    <row r="32" spans="1:29" x14ac:dyDescent="0.45">
      <c r="A32">
        <v>25</v>
      </c>
      <c r="C32" t="s">
        <v>54</v>
      </c>
      <c r="D32">
        <v>20256.8</v>
      </c>
      <c r="E32">
        <v>20574.3</v>
      </c>
      <c r="F32">
        <v>21972.9</v>
      </c>
      <c r="G32">
        <v>22566.5</v>
      </c>
      <c r="H32">
        <v>23132.9</v>
      </c>
      <c r="I32">
        <v>23059.599999999999</v>
      </c>
      <c r="J32">
        <v>25650.7</v>
      </c>
      <c r="K32">
        <v>26826.799999999999</v>
      </c>
      <c r="L32">
        <v>27739.200000000001</v>
      </c>
      <c r="M32">
        <v>29231.5</v>
      </c>
      <c r="N32">
        <v>30825</v>
      </c>
      <c r="O32">
        <v>33331.300000000003</v>
      </c>
      <c r="P32">
        <v>35617.699999999997</v>
      </c>
      <c r="Q32">
        <v>38226.400000000001</v>
      </c>
      <c r="R32">
        <v>40288.800000000003</v>
      </c>
      <c r="S32">
        <v>38242.199999999997</v>
      </c>
      <c r="T32">
        <v>38160</v>
      </c>
      <c r="U32">
        <v>39722.1</v>
      </c>
      <c r="V32">
        <v>39923.800000000003</v>
      </c>
      <c r="W32">
        <v>41090.800000000003</v>
      </c>
      <c r="X32">
        <v>41074.6</v>
      </c>
      <c r="Y32">
        <v>42215.7</v>
      </c>
      <c r="Z32">
        <v>43784.5</v>
      </c>
      <c r="AA32">
        <v>43424.4</v>
      </c>
      <c r="AB32">
        <v>43673.5</v>
      </c>
      <c r="AC32">
        <v>43587.6</v>
      </c>
    </row>
    <row r="33" spans="1:29" x14ac:dyDescent="0.45">
      <c r="A33">
        <v>26</v>
      </c>
      <c r="C33" t="s">
        <v>55</v>
      </c>
      <c r="D33">
        <v>22400.6</v>
      </c>
      <c r="E33">
        <v>22898.3</v>
      </c>
      <c r="F33">
        <v>23356.5</v>
      </c>
      <c r="G33">
        <v>23910.400000000001</v>
      </c>
      <c r="H33">
        <v>24228.799999999999</v>
      </c>
      <c r="I33">
        <v>24538.9</v>
      </c>
      <c r="J33">
        <v>25278.6</v>
      </c>
      <c r="K33">
        <v>25576.7</v>
      </c>
      <c r="L33">
        <v>25749.7</v>
      </c>
      <c r="M33">
        <v>26084.5</v>
      </c>
      <c r="N33">
        <v>26049.9</v>
      </c>
      <c r="O33">
        <v>25865</v>
      </c>
      <c r="P33">
        <v>26032.1</v>
      </c>
      <c r="Q33">
        <v>26305.5</v>
      </c>
      <c r="R33">
        <v>26322.3</v>
      </c>
      <c r="S33">
        <v>26424.5</v>
      </c>
      <c r="T33">
        <v>26144.3</v>
      </c>
      <c r="U33">
        <v>26364.9</v>
      </c>
      <c r="V33">
        <v>26312</v>
      </c>
      <c r="W33">
        <v>26087.7</v>
      </c>
      <c r="X33">
        <v>26141.3</v>
      </c>
      <c r="Y33">
        <v>26393.200000000001</v>
      </c>
      <c r="Z33">
        <v>26606.1</v>
      </c>
      <c r="AA33">
        <v>26759.5</v>
      </c>
      <c r="AB33">
        <v>26898.5</v>
      </c>
      <c r="AC33">
        <v>27095.3</v>
      </c>
    </row>
    <row r="34" spans="1:29" x14ac:dyDescent="0.45">
      <c r="A34">
        <v>27</v>
      </c>
      <c r="C34" t="s">
        <v>56</v>
      </c>
      <c r="D34">
        <v>16766.5</v>
      </c>
      <c r="E34">
        <v>17101.900000000001</v>
      </c>
      <c r="F34">
        <v>17208.5</v>
      </c>
      <c r="G34">
        <v>17228.8</v>
      </c>
      <c r="H34">
        <v>17198.099999999999</v>
      </c>
      <c r="I34">
        <v>17328.900000000001</v>
      </c>
      <c r="J34">
        <v>17350.3</v>
      </c>
      <c r="K34">
        <v>17423.099999999999</v>
      </c>
      <c r="L34">
        <v>17600</v>
      </c>
      <c r="M34">
        <v>17785.099999999999</v>
      </c>
      <c r="N34">
        <v>17844.7</v>
      </c>
      <c r="O34">
        <v>17931.2</v>
      </c>
      <c r="P34">
        <v>18152.8</v>
      </c>
      <c r="Q34">
        <v>18338.900000000001</v>
      </c>
      <c r="R34">
        <v>18491.7</v>
      </c>
      <c r="S34">
        <v>18631.8</v>
      </c>
      <c r="T34">
        <v>18708.599999999999</v>
      </c>
      <c r="U34">
        <v>19142.599999999999</v>
      </c>
      <c r="V34">
        <v>19133.5</v>
      </c>
      <c r="W34">
        <v>18973.400000000001</v>
      </c>
      <c r="X34">
        <v>18910.5</v>
      </c>
      <c r="Y34">
        <v>18809</v>
      </c>
      <c r="Z34">
        <v>18837.900000000001</v>
      </c>
      <c r="AA34">
        <v>18881.599999999999</v>
      </c>
      <c r="AB34">
        <v>18902.8</v>
      </c>
      <c r="AC34">
        <v>18958.099999999999</v>
      </c>
    </row>
    <row r="35" spans="1:29" x14ac:dyDescent="0.45">
      <c r="A35">
        <v>28</v>
      </c>
      <c r="C35" t="s">
        <v>80</v>
      </c>
      <c r="D35">
        <v>20605.3</v>
      </c>
      <c r="E35">
        <v>21644.1</v>
      </c>
      <c r="F35">
        <v>22415.1</v>
      </c>
      <c r="G35">
        <v>23144.799999999999</v>
      </c>
      <c r="H35">
        <v>23830.1</v>
      </c>
      <c r="I35">
        <v>24786.6</v>
      </c>
      <c r="J35">
        <v>26330</v>
      </c>
      <c r="K35">
        <v>27405.599999999999</v>
      </c>
      <c r="L35">
        <v>27727.5</v>
      </c>
      <c r="M35">
        <v>28643.200000000001</v>
      </c>
      <c r="N35">
        <v>29523.9</v>
      </c>
      <c r="O35">
        <v>30421.9</v>
      </c>
      <c r="P35">
        <v>31011.9</v>
      </c>
      <c r="Q35">
        <v>31923.4</v>
      </c>
      <c r="R35">
        <v>32014.9</v>
      </c>
      <c r="S35">
        <v>32814.800000000003</v>
      </c>
      <c r="T35">
        <v>33713.4</v>
      </c>
      <c r="U35">
        <v>34071.599999999999</v>
      </c>
      <c r="V35">
        <v>35929.199999999997</v>
      </c>
      <c r="W35">
        <v>37160.1</v>
      </c>
      <c r="X35">
        <v>37619.300000000003</v>
      </c>
      <c r="Y35">
        <v>39897.1</v>
      </c>
      <c r="Z35">
        <v>41655.1</v>
      </c>
      <c r="AA35">
        <v>41491.300000000003</v>
      </c>
      <c r="AB35">
        <v>42627.4</v>
      </c>
      <c r="AC35">
        <v>43883.8</v>
      </c>
    </row>
    <row r="36" spans="1:29" x14ac:dyDescent="0.45">
      <c r="A36">
        <v>29</v>
      </c>
      <c r="C36" t="s">
        <v>58</v>
      </c>
      <c r="D36">
        <v>27386.799999999999</v>
      </c>
      <c r="E36">
        <v>26889.7</v>
      </c>
      <c r="F36">
        <v>27200.7</v>
      </c>
      <c r="G36">
        <v>27031.9</v>
      </c>
      <c r="H36">
        <v>26762</v>
      </c>
      <c r="I36">
        <v>26711.5</v>
      </c>
      <c r="J36">
        <v>27926.400000000001</v>
      </c>
      <c r="K36">
        <v>26747</v>
      </c>
      <c r="L36">
        <v>27267.200000000001</v>
      </c>
      <c r="M36">
        <v>27392.1</v>
      </c>
      <c r="N36">
        <v>27302.5</v>
      </c>
      <c r="O36">
        <v>26783</v>
      </c>
      <c r="P36">
        <v>26707.599999999999</v>
      </c>
      <c r="Q36">
        <v>26511.3</v>
      </c>
      <c r="R36">
        <v>25914.5</v>
      </c>
      <c r="S36">
        <v>24653.7</v>
      </c>
      <c r="T36">
        <v>24342.2</v>
      </c>
      <c r="U36">
        <v>24005</v>
      </c>
      <c r="V36">
        <v>24039.8</v>
      </c>
      <c r="W36">
        <v>23391.8</v>
      </c>
      <c r="X36">
        <v>23030.799999999999</v>
      </c>
      <c r="Y36">
        <v>22598.799999999999</v>
      </c>
      <c r="Z36">
        <v>22172</v>
      </c>
      <c r="AA36">
        <v>22229.5</v>
      </c>
      <c r="AB36">
        <v>22018.400000000001</v>
      </c>
      <c r="AC36">
        <v>22059.1</v>
      </c>
    </row>
    <row r="37" spans="1:29" x14ac:dyDescent="0.45">
      <c r="C37" t="s">
        <v>59</v>
      </c>
      <c r="D37">
        <v>448524.79999999999</v>
      </c>
      <c r="E37">
        <v>459823.9</v>
      </c>
      <c r="F37">
        <v>474126.9</v>
      </c>
      <c r="G37">
        <v>480699.7</v>
      </c>
      <c r="H37">
        <v>474922.8</v>
      </c>
      <c r="I37">
        <v>475003.5</v>
      </c>
      <c r="J37">
        <v>487476.2</v>
      </c>
      <c r="K37">
        <v>486324.7</v>
      </c>
      <c r="L37">
        <v>488414.8</v>
      </c>
      <c r="M37">
        <v>495916.2</v>
      </c>
      <c r="N37">
        <v>506498.8</v>
      </c>
      <c r="O37">
        <v>517577.9</v>
      </c>
      <c r="P37">
        <v>524394.4</v>
      </c>
      <c r="Q37">
        <v>532063.6</v>
      </c>
      <c r="R37">
        <v>525956.30000000005</v>
      </c>
      <c r="S37">
        <v>491839</v>
      </c>
      <c r="T37">
        <v>510456.7</v>
      </c>
      <c r="U37">
        <v>509010.9</v>
      </c>
      <c r="V37">
        <v>514723.4</v>
      </c>
      <c r="W37">
        <v>524457.30000000005</v>
      </c>
      <c r="X37">
        <v>526170.80000000005</v>
      </c>
      <c r="Y37">
        <v>534876</v>
      </c>
      <c r="Z37">
        <v>538829.5</v>
      </c>
      <c r="AA37">
        <v>549595</v>
      </c>
      <c r="AB37">
        <v>553229.1</v>
      </c>
      <c r="AC37">
        <v>551170.80000000005</v>
      </c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51E34-46CD-4718-9B1C-4AF6C3FCFBD5}">
  <dimension ref="A1:AC37"/>
  <sheetViews>
    <sheetView workbookViewId="0">
      <pane xSplit="3" ySplit="7" topLeftCell="D8" activePane="bottomRight" state="frozen"/>
      <selection pane="topRight" activeCell="B1" sqref="B1"/>
      <selection pane="bottomLeft" activeCell="A8" sqref="A8"/>
      <selection pane="bottomRight" activeCell="A8" sqref="A8:A36"/>
    </sheetView>
  </sheetViews>
  <sheetFormatPr defaultRowHeight="18" x14ac:dyDescent="0.45"/>
  <cols>
    <col min="3" max="3" width="35.3984375" customWidth="1"/>
  </cols>
  <sheetData>
    <row r="1" spans="1:29" x14ac:dyDescent="0.45">
      <c r="C1" t="s">
        <v>60</v>
      </c>
    </row>
    <row r="2" spans="1:29" x14ac:dyDescent="0.45">
      <c r="C2" t="s">
        <v>61</v>
      </c>
    </row>
    <row r="4" spans="1:29" x14ac:dyDescent="0.45">
      <c r="C4" t="s">
        <v>62</v>
      </c>
    </row>
    <row r="5" spans="1:29" x14ac:dyDescent="0.45"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</row>
    <row r="6" spans="1:29" x14ac:dyDescent="0.45">
      <c r="C6" t="s">
        <v>63</v>
      </c>
    </row>
    <row r="7" spans="1:29" x14ac:dyDescent="0.45">
      <c r="D7">
        <v>1994</v>
      </c>
      <c r="E7">
        <v>1995</v>
      </c>
      <c r="F7">
        <v>1996</v>
      </c>
      <c r="G7">
        <v>1997</v>
      </c>
      <c r="H7">
        <v>1998</v>
      </c>
      <c r="I7">
        <v>1999</v>
      </c>
      <c r="J7">
        <v>2000</v>
      </c>
      <c r="K7">
        <v>2001</v>
      </c>
      <c r="L7">
        <v>2002</v>
      </c>
      <c r="M7">
        <v>2003</v>
      </c>
      <c r="N7">
        <v>2004</v>
      </c>
      <c r="O7">
        <v>2005</v>
      </c>
      <c r="P7">
        <v>2006</v>
      </c>
      <c r="Q7">
        <v>2007</v>
      </c>
      <c r="R7">
        <v>2008</v>
      </c>
      <c r="S7">
        <v>2009</v>
      </c>
      <c r="T7">
        <v>2010</v>
      </c>
      <c r="U7">
        <v>2011</v>
      </c>
      <c r="V7">
        <v>2012</v>
      </c>
      <c r="W7">
        <v>2013</v>
      </c>
      <c r="X7">
        <v>2014</v>
      </c>
      <c r="Y7">
        <v>2015</v>
      </c>
      <c r="Z7">
        <v>2016</v>
      </c>
      <c r="AA7">
        <v>2017</v>
      </c>
      <c r="AB7">
        <v>2018</v>
      </c>
      <c r="AC7">
        <v>2019</v>
      </c>
    </row>
    <row r="8" spans="1:29" x14ac:dyDescent="0.45">
      <c r="A8">
        <v>1</v>
      </c>
      <c r="C8" t="s">
        <v>30</v>
      </c>
      <c r="D8">
        <v>485.7</v>
      </c>
      <c r="E8">
        <v>475.4</v>
      </c>
      <c r="F8">
        <v>454</v>
      </c>
      <c r="G8">
        <v>437.8</v>
      </c>
      <c r="H8">
        <v>420.4</v>
      </c>
      <c r="I8">
        <v>401.8</v>
      </c>
      <c r="J8">
        <v>384.8</v>
      </c>
      <c r="K8">
        <v>374.6</v>
      </c>
      <c r="L8">
        <v>358</v>
      </c>
      <c r="M8">
        <v>360.1</v>
      </c>
      <c r="N8">
        <v>358.5</v>
      </c>
      <c r="O8">
        <v>362.9</v>
      </c>
      <c r="P8">
        <v>347</v>
      </c>
      <c r="Q8">
        <v>341.9</v>
      </c>
      <c r="R8">
        <v>332.2</v>
      </c>
      <c r="S8">
        <v>317.7</v>
      </c>
      <c r="T8">
        <v>300.89999999999998</v>
      </c>
      <c r="U8">
        <v>292.5</v>
      </c>
      <c r="V8">
        <v>281.7</v>
      </c>
      <c r="W8">
        <v>273.39999999999998</v>
      </c>
      <c r="X8">
        <v>270.89999999999998</v>
      </c>
      <c r="Y8">
        <v>268.10000000000002</v>
      </c>
      <c r="Z8">
        <v>259.60000000000002</v>
      </c>
      <c r="AA8">
        <v>256.8</v>
      </c>
      <c r="AB8">
        <v>265.2</v>
      </c>
      <c r="AC8">
        <v>259.8</v>
      </c>
    </row>
    <row r="9" spans="1:29" x14ac:dyDescent="0.45">
      <c r="A9">
        <v>2</v>
      </c>
      <c r="C9" t="s">
        <v>64</v>
      </c>
      <c r="D9">
        <v>8.9</v>
      </c>
      <c r="E9">
        <v>8.5</v>
      </c>
      <c r="F9">
        <v>8.3000000000000007</v>
      </c>
      <c r="G9">
        <v>8</v>
      </c>
      <c r="H9">
        <v>7.9</v>
      </c>
      <c r="I9">
        <v>7.5</v>
      </c>
      <c r="J9">
        <v>7.1</v>
      </c>
      <c r="K9">
        <v>6.6</v>
      </c>
      <c r="L9">
        <v>6.2</v>
      </c>
      <c r="M9">
        <v>5.8</v>
      </c>
      <c r="N9">
        <v>5.4</v>
      </c>
      <c r="O9">
        <v>5.0999999999999996</v>
      </c>
      <c r="P9">
        <v>4.8</v>
      </c>
      <c r="Q9">
        <v>4.8</v>
      </c>
      <c r="R9">
        <v>4.7</v>
      </c>
      <c r="S9">
        <v>4.5</v>
      </c>
      <c r="T9">
        <v>4.2</v>
      </c>
      <c r="U9">
        <v>4.0999999999999996</v>
      </c>
      <c r="V9">
        <v>3.9</v>
      </c>
      <c r="W9">
        <v>3.7</v>
      </c>
      <c r="X9">
        <v>3.5</v>
      </c>
      <c r="Y9">
        <v>3.6</v>
      </c>
      <c r="Z9">
        <v>3.7</v>
      </c>
      <c r="AA9">
        <v>3.6</v>
      </c>
      <c r="AB9">
        <v>3.6</v>
      </c>
      <c r="AC9">
        <v>3.3</v>
      </c>
    </row>
    <row r="10" spans="1:29" x14ac:dyDescent="0.45">
      <c r="A10">
        <v>3</v>
      </c>
      <c r="C10" t="s">
        <v>65</v>
      </c>
      <c r="D10">
        <v>168.1</v>
      </c>
      <c r="E10">
        <v>166</v>
      </c>
      <c r="F10">
        <v>166</v>
      </c>
      <c r="G10">
        <v>167.4</v>
      </c>
      <c r="H10">
        <v>160.80000000000001</v>
      </c>
      <c r="I10">
        <v>160.6</v>
      </c>
      <c r="J10">
        <v>159.9</v>
      </c>
      <c r="K10">
        <v>161</v>
      </c>
      <c r="L10">
        <v>162.1</v>
      </c>
      <c r="M10">
        <v>162.4</v>
      </c>
      <c r="N10">
        <v>163.30000000000001</v>
      </c>
      <c r="O10">
        <v>152.80000000000001</v>
      </c>
      <c r="P10">
        <v>155.69999999999999</v>
      </c>
      <c r="Q10">
        <v>158.80000000000001</v>
      </c>
      <c r="R10">
        <v>156.6</v>
      </c>
      <c r="S10">
        <v>158.6</v>
      </c>
      <c r="T10">
        <v>159.5</v>
      </c>
      <c r="U10">
        <v>152.9</v>
      </c>
      <c r="V10">
        <v>160.9</v>
      </c>
      <c r="W10">
        <v>169.3</v>
      </c>
      <c r="X10">
        <v>177.2</v>
      </c>
      <c r="Y10">
        <v>179.7</v>
      </c>
      <c r="Z10">
        <v>177.1</v>
      </c>
      <c r="AA10">
        <v>181.4</v>
      </c>
      <c r="AB10">
        <v>184.1</v>
      </c>
      <c r="AC10">
        <v>183.4</v>
      </c>
    </row>
    <row r="11" spans="1:29" x14ac:dyDescent="0.45">
      <c r="A11">
        <v>4</v>
      </c>
      <c r="C11" t="s">
        <v>33</v>
      </c>
      <c r="D11">
        <v>152.69999999999999</v>
      </c>
      <c r="E11">
        <v>148.80000000000001</v>
      </c>
      <c r="F11">
        <v>135.30000000000001</v>
      </c>
      <c r="G11">
        <v>130</v>
      </c>
      <c r="H11">
        <v>126.3</v>
      </c>
      <c r="I11">
        <v>119.3</v>
      </c>
      <c r="J11">
        <v>106.5</v>
      </c>
      <c r="K11">
        <v>94.3</v>
      </c>
      <c r="L11">
        <v>84.4</v>
      </c>
      <c r="M11">
        <v>76.599999999999994</v>
      </c>
      <c r="N11">
        <v>71.900000000000006</v>
      </c>
      <c r="O11">
        <v>68.099999999999994</v>
      </c>
      <c r="P11">
        <v>65.099999999999994</v>
      </c>
      <c r="Q11">
        <v>64</v>
      </c>
      <c r="R11">
        <v>60.2</v>
      </c>
      <c r="S11">
        <v>58.3</v>
      </c>
      <c r="T11">
        <v>54.8</v>
      </c>
      <c r="U11">
        <v>51.7</v>
      </c>
      <c r="V11">
        <v>52.5</v>
      </c>
      <c r="W11">
        <v>51.8</v>
      </c>
      <c r="X11">
        <v>58.2</v>
      </c>
      <c r="Y11">
        <v>59.9</v>
      </c>
      <c r="Z11">
        <v>52.7</v>
      </c>
      <c r="AA11">
        <v>49.5</v>
      </c>
      <c r="AB11">
        <v>48.6</v>
      </c>
      <c r="AC11">
        <v>46.9</v>
      </c>
    </row>
    <row r="12" spans="1:29" x14ac:dyDescent="0.45">
      <c r="A12">
        <v>5</v>
      </c>
      <c r="C12" t="s">
        <v>34</v>
      </c>
      <c r="D12">
        <v>37</v>
      </c>
      <c r="E12">
        <v>35.6</v>
      </c>
      <c r="F12">
        <v>35.200000000000003</v>
      </c>
      <c r="G12">
        <v>35.200000000000003</v>
      </c>
      <c r="H12">
        <v>32.9</v>
      </c>
      <c r="I12">
        <v>32.4</v>
      </c>
      <c r="J12">
        <v>31.5</v>
      </c>
      <c r="K12">
        <v>30.4</v>
      </c>
      <c r="L12">
        <v>29.6</v>
      </c>
      <c r="M12">
        <v>29.1</v>
      </c>
      <c r="N12">
        <v>28.9</v>
      </c>
      <c r="O12">
        <v>26.4</v>
      </c>
      <c r="P12">
        <v>26.7</v>
      </c>
      <c r="Q12">
        <v>26.6</v>
      </c>
      <c r="R12">
        <v>25.4</v>
      </c>
      <c r="S12">
        <v>24.5</v>
      </c>
      <c r="T12">
        <v>24.3</v>
      </c>
      <c r="U12">
        <v>25.2</v>
      </c>
      <c r="V12">
        <v>24.8</v>
      </c>
      <c r="W12">
        <v>25.2</v>
      </c>
      <c r="X12">
        <v>26.2</v>
      </c>
      <c r="Y12">
        <v>26.6</v>
      </c>
      <c r="Z12">
        <v>27.6</v>
      </c>
      <c r="AA12">
        <v>27.9</v>
      </c>
      <c r="AB12">
        <v>28.3</v>
      </c>
      <c r="AC12">
        <v>28.1</v>
      </c>
    </row>
    <row r="13" spans="1:29" x14ac:dyDescent="0.45">
      <c r="A13">
        <v>6</v>
      </c>
      <c r="C13" t="s">
        <v>66</v>
      </c>
      <c r="D13">
        <v>47.2</v>
      </c>
      <c r="E13">
        <v>44</v>
      </c>
      <c r="F13">
        <v>42.5</v>
      </c>
      <c r="G13">
        <v>43</v>
      </c>
      <c r="H13">
        <v>42</v>
      </c>
      <c r="I13">
        <v>40.5</v>
      </c>
      <c r="J13">
        <v>42.3</v>
      </c>
      <c r="K13">
        <v>41.9</v>
      </c>
      <c r="L13">
        <v>40.5</v>
      </c>
      <c r="M13">
        <v>40.1</v>
      </c>
      <c r="N13">
        <v>40</v>
      </c>
      <c r="O13">
        <v>42.6</v>
      </c>
      <c r="P13">
        <v>44.4</v>
      </c>
      <c r="Q13">
        <v>42.7</v>
      </c>
      <c r="R13">
        <v>43.3</v>
      </c>
      <c r="S13">
        <v>42.3</v>
      </c>
      <c r="T13">
        <v>42.3</v>
      </c>
      <c r="U13">
        <v>42</v>
      </c>
      <c r="V13">
        <v>42.2</v>
      </c>
      <c r="W13">
        <v>44.2</v>
      </c>
      <c r="X13">
        <v>45.8</v>
      </c>
      <c r="Y13">
        <v>47.4</v>
      </c>
      <c r="Z13">
        <v>48.1</v>
      </c>
      <c r="AA13">
        <v>49.2</v>
      </c>
      <c r="AB13">
        <v>50</v>
      </c>
      <c r="AC13">
        <v>51.3</v>
      </c>
    </row>
    <row r="14" spans="1:29" x14ac:dyDescent="0.45">
      <c r="A14">
        <v>7</v>
      </c>
      <c r="C14" t="s">
        <v>36</v>
      </c>
      <c r="D14">
        <v>4.4000000000000004</v>
      </c>
      <c r="E14">
        <v>4.0999999999999996</v>
      </c>
      <c r="F14">
        <v>3.9</v>
      </c>
      <c r="G14">
        <v>3.9</v>
      </c>
      <c r="H14">
        <v>3.8</v>
      </c>
      <c r="I14">
        <v>3.5</v>
      </c>
      <c r="J14">
        <v>3.4</v>
      </c>
      <c r="K14">
        <v>3.3</v>
      </c>
      <c r="L14">
        <v>3.1</v>
      </c>
      <c r="M14">
        <v>3.1</v>
      </c>
      <c r="N14">
        <v>3</v>
      </c>
      <c r="O14">
        <v>3.1</v>
      </c>
      <c r="P14">
        <v>3.3</v>
      </c>
      <c r="Q14">
        <v>3.1</v>
      </c>
      <c r="R14">
        <v>3.2</v>
      </c>
      <c r="S14">
        <v>3.2</v>
      </c>
      <c r="T14">
        <v>3.2</v>
      </c>
      <c r="U14">
        <v>3.2</v>
      </c>
      <c r="V14">
        <v>3.2</v>
      </c>
      <c r="W14">
        <v>3.3</v>
      </c>
      <c r="X14">
        <v>3.4</v>
      </c>
      <c r="Y14">
        <v>3.5</v>
      </c>
      <c r="Z14">
        <v>3.3</v>
      </c>
      <c r="AA14">
        <v>3.6</v>
      </c>
      <c r="AB14">
        <v>3.6</v>
      </c>
      <c r="AC14">
        <v>3.7</v>
      </c>
    </row>
    <row r="15" spans="1:29" x14ac:dyDescent="0.45">
      <c r="A15">
        <v>8</v>
      </c>
      <c r="C15" t="s">
        <v>37</v>
      </c>
      <c r="D15">
        <v>59.7</v>
      </c>
      <c r="E15">
        <v>56.9</v>
      </c>
      <c r="F15">
        <v>54.6</v>
      </c>
      <c r="G15">
        <v>53.6</v>
      </c>
      <c r="H15">
        <v>50.9</v>
      </c>
      <c r="I15">
        <v>48.4</v>
      </c>
      <c r="J15">
        <v>48.6</v>
      </c>
      <c r="K15">
        <v>46.4</v>
      </c>
      <c r="L15">
        <v>41.5</v>
      </c>
      <c r="M15">
        <v>40.6</v>
      </c>
      <c r="N15">
        <v>39.4</v>
      </c>
      <c r="O15">
        <v>38.1</v>
      </c>
      <c r="P15">
        <v>39.1</v>
      </c>
      <c r="Q15">
        <v>37.700000000000003</v>
      </c>
      <c r="R15">
        <v>38</v>
      </c>
      <c r="S15">
        <v>34.6</v>
      </c>
      <c r="T15">
        <v>33.9</v>
      </c>
      <c r="U15">
        <v>33.700000000000003</v>
      </c>
      <c r="V15">
        <v>32.700000000000003</v>
      </c>
      <c r="W15">
        <v>34.1</v>
      </c>
      <c r="X15">
        <v>34.9</v>
      </c>
      <c r="Y15">
        <v>35.799999999999997</v>
      </c>
      <c r="Z15">
        <v>36.299999999999997</v>
      </c>
      <c r="AA15">
        <v>35.700000000000003</v>
      </c>
      <c r="AB15">
        <v>36.200000000000003</v>
      </c>
      <c r="AC15">
        <v>36.1</v>
      </c>
    </row>
    <row r="16" spans="1:29" x14ac:dyDescent="0.45">
      <c r="A16">
        <v>9</v>
      </c>
      <c r="C16" t="s">
        <v>67</v>
      </c>
      <c r="D16">
        <v>59</v>
      </c>
      <c r="E16">
        <v>56.6</v>
      </c>
      <c r="F16">
        <v>56.3</v>
      </c>
      <c r="G16">
        <v>55.4</v>
      </c>
      <c r="H16">
        <v>51.4</v>
      </c>
      <c r="I16">
        <v>49</v>
      </c>
      <c r="J16">
        <v>47.1</v>
      </c>
      <c r="K16">
        <v>46.4</v>
      </c>
      <c r="L16">
        <v>45.2</v>
      </c>
      <c r="M16">
        <v>44.1</v>
      </c>
      <c r="N16">
        <v>43.2</v>
      </c>
      <c r="O16">
        <v>44.4</v>
      </c>
      <c r="P16">
        <v>46.8</v>
      </c>
      <c r="Q16">
        <v>49.6</v>
      </c>
      <c r="R16">
        <v>50.9</v>
      </c>
      <c r="S16">
        <v>47.8</v>
      </c>
      <c r="T16">
        <v>46.9</v>
      </c>
      <c r="U16">
        <v>48.5</v>
      </c>
      <c r="V16">
        <v>47.9</v>
      </c>
      <c r="W16">
        <v>45.3</v>
      </c>
      <c r="X16">
        <v>43.6</v>
      </c>
      <c r="Y16">
        <v>43.1</v>
      </c>
      <c r="Z16">
        <v>43.5</v>
      </c>
      <c r="AA16">
        <v>44.1</v>
      </c>
      <c r="AB16">
        <v>44.4</v>
      </c>
      <c r="AC16">
        <v>44.8</v>
      </c>
    </row>
    <row r="17" spans="1:29" x14ac:dyDescent="0.45">
      <c r="A17">
        <v>10</v>
      </c>
      <c r="C17" t="s">
        <v>39</v>
      </c>
      <c r="D17">
        <v>115.8</v>
      </c>
      <c r="E17">
        <v>114.3</v>
      </c>
      <c r="F17">
        <v>114</v>
      </c>
      <c r="G17">
        <v>113.9</v>
      </c>
      <c r="H17">
        <v>108.5</v>
      </c>
      <c r="I17">
        <v>104.4</v>
      </c>
      <c r="J17">
        <v>104.2</v>
      </c>
      <c r="K17">
        <v>104.2</v>
      </c>
      <c r="L17">
        <v>100.8</v>
      </c>
      <c r="M17">
        <v>98.8</v>
      </c>
      <c r="N17">
        <v>95.9</v>
      </c>
      <c r="O17">
        <v>94.7</v>
      </c>
      <c r="P17">
        <v>95.4</v>
      </c>
      <c r="Q17">
        <v>97.2</v>
      </c>
      <c r="R17">
        <v>97</v>
      </c>
      <c r="S17">
        <v>88.8</v>
      </c>
      <c r="T17">
        <v>85.4</v>
      </c>
      <c r="U17">
        <v>85.2</v>
      </c>
      <c r="V17">
        <v>85.7</v>
      </c>
      <c r="W17">
        <v>82.1</v>
      </c>
      <c r="X17">
        <v>80.7</v>
      </c>
      <c r="Y17">
        <v>79.900000000000006</v>
      </c>
      <c r="Z17">
        <v>82</v>
      </c>
      <c r="AA17">
        <v>82.1</v>
      </c>
      <c r="AB17">
        <v>83.8</v>
      </c>
      <c r="AC17">
        <v>84.9</v>
      </c>
    </row>
    <row r="18" spans="1:29" x14ac:dyDescent="0.45">
      <c r="A18">
        <v>11</v>
      </c>
      <c r="C18" t="s">
        <v>68</v>
      </c>
      <c r="D18">
        <v>169.7</v>
      </c>
      <c r="E18">
        <v>166.8</v>
      </c>
      <c r="F18">
        <v>169.6</v>
      </c>
      <c r="G18">
        <v>171</v>
      </c>
      <c r="H18">
        <v>166</v>
      </c>
      <c r="I18">
        <v>161.80000000000001</v>
      </c>
      <c r="J18">
        <v>159.5</v>
      </c>
      <c r="K18">
        <v>158.69999999999999</v>
      </c>
      <c r="L18">
        <v>152.69999999999999</v>
      </c>
      <c r="M18">
        <v>150.5</v>
      </c>
      <c r="N18">
        <v>150</v>
      </c>
      <c r="O18">
        <v>141.6</v>
      </c>
      <c r="P18">
        <v>146.69999999999999</v>
      </c>
      <c r="Q18">
        <v>149.19999999999999</v>
      </c>
      <c r="R18">
        <v>149.1</v>
      </c>
      <c r="S18">
        <v>135.4</v>
      </c>
      <c r="T18">
        <v>134.80000000000001</v>
      </c>
      <c r="U18">
        <v>137.1</v>
      </c>
      <c r="V18">
        <v>138.80000000000001</v>
      </c>
      <c r="W18">
        <v>143.6</v>
      </c>
      <c r="X18">
        <v>149.80000000000001</v>
      </c>
      <c r="Y18">
        <v>152.19999999999999</v>
      </c>
      <c r="Z18">
        <v>156.80000000000001</v>
      </c>
      <c r="AA18">
        <v>161.19999999999999</v>
      </c>
      <c r="AB18">
        <v>166.1</v>
      </c>
      <c r="AC18">
        <v>167.4</v>
      </c>
    </row>
    <row r="19" spans="1:29" x14ac:dyDescent="0.45">
      <c r="A19">
        <v>12</v>
      </c>
      <c r="C19" t="s">
        <v>41</v>
      </c>
      <c r="D19">
        <v>78.900000000000006</v>
      </c>
      <c r="E19">
        <v>78.5</v>
      </c>
      <c r="F19">
        <v>78.099999999999994</v>
      </c>
      <c r="G19">
        <v>77</v>
      </c>
      <c r="H19">
        <v>75.599999999999994</v>
      </c>
      <c r="I19">
        <v>74.599999999999994</v>
      </c>
      <c r="J19">
        <v>72.900000000000006</v>
      </c>
      <c r="K19">
        <v>71.7</v>
      </c>
      <c r="L19">
        <v>69.900000000000006</v>
      </c>
      <c r="M19">
        <v>68</v>
      </c>
      <c r="N19">
        <v>66.2</v>
      </c>
      <c r="O19">
        <v>64.400000000000006</v>
      </c>
      <c r="P19">
        <v>64.599999999999994</v>
      </c>
      <c r="Q19">
        <v>65.2</v>
      </c>
      <c r="R19">
        <v>64.8</v>
      </c>
      <c r="S19">
        <v>57.9</v>
      </c>
      <c r="T19">
        <v>55.5</v>
      </c>
      <c r="U19">
        <v>57.2</v>
      </c>
      <c r="V19">
        <v>49.8</v>
      </c>
      <c r="W19">
        <v>47.3</v>
      </c>
      <c r="X19">
        <v>44.7</v>
      </c>
      <c r="Y19">
        <v>44</v>
      </c>
      <c r="Z19">
        <v>43.9</v>
      </c>
      <c r="AA19">
        <v>45.5</v>
      </c>
      <c r="AB19">
        <v>46</v>
      </c>
      <c r="AC19">
        <v>46.4</v>
      </c>
    </row>
    <row r="20" spans="1:29" x14ac:dyDescent="0.45">
      <c r="A20">
        <v>13</v>
      </c>
      <c r="C20" t="s">
        <v>69</v>
      </c>
      <c r="D20">
        <v>95</v>
      </c>
      <c r="E20">
        <v>90.3</v>
      </c>
      <c r="F20">
        <v>94</v>
      </c>
      <c r="G20">
        <v>94.9</v>
      </c>
      <c r="H20">
        <v>89</v>
      </c>
      <c r="I20">
        <v>87.2</v>
      </c>
      <c r="J20">
        <v>81.400000000000006</v>
      </c>
      <c r="K20">
        <v>79</v>
      </c>
      <c r="L20">
        <v>67.599999999999994</v>
      </c>
      <c r="M20">
        <v>65.7</v>
      </c>
      <c r="N20">
        <v>64.900000000000006</v>
      </c>
      <c r="O20">
        <v>66.400000000000006</v>
      </c>
      <c r="P20">
        <v>67.599999999999994</v>
      </c>
      <c r="Q20">
        <v>69.099999999999994</v>
      </c>
      <c r="R20">
        <v>66.3</v>
      </c>
      <c r="S20">
        <v>62.6</v>
      </c>
      <c r="T20">
        <v>61.7</v>
      </c>
      <c r="U20">
        <v>61.8</v>
      </c>
      <c r="V20">
        <v>61.1</v>
      </c>
      <c r="W20">
        <v>59.2</v>
      </c>
      <c r="X20">
        <v>58.5</v>
      </c>
      <c r="Y20">
        <v>57.7</v>
      </c>
      <c r="Z20">
        <v>57.6</v>
      </c>
      <c r="AA20">
        <v>57.9</v>
      </c>
      <c r="AB20">
        <v>58</v>
      </c>
      <c r="AC20">
        <v>59.5</v>
      </c>
    </row>
    <row r="21" spans="1:29" x14ac:dyDescent="0.45">
      <c r="A21">
        <v>14</v>
      </c>
      <c r="C21" t="s">
        <v>43</v>
      </c>
      <c r="D21">
        <v>47.5</v>
      </c>
      <c r="E21">
        <v>44.7</v>
      </c>
      <c r="F21">
        <v>41.9</v>
      </c>
      <c r="G21">
        <v>41.2</v>
      </c>
      <c r="H21">
        <v>40.4</v>
      </c>
      <c r="I21">
        <v>39.700000000000003</v>
      </c>
      <c r="J21">
        <v>38.799999999999997</v>
      </c>
      <c r="K21">
        <v>38</v>
      </c>
      <c r="L21">
        <v>35.700000000000003</v>
      </c>
      <c r="M21">
        <v>33.5</v>
      </c>
      <c r="N21">
        <v>31.3</v>
      </c>
      <c r="O21">
        <v>29.1</v>
      </c>
      <c r="P21">
        <v>29.5</v>
      </c>
      <c r="Q21">
        <v>30.1</v>
      </c>
      <c r="R21">
        <v>28.1</v>
      </c>
      <c r="S21">
        <v>26.6</v>
      </c>
      <c r="T21">
        <v>25.7</v>
      </c>
      <c r="U21">
        <v>24.1</v>
      </c>
      <c r="V21">
        <v>21.4</v>
      </c>
      <c r="W21">
        <v>18.899999999999999</v>
      </c>
      <c r="X21">
        <v>17.5</v>
      </c>
      <c r="Y21">
        <v>17.2</v>
      </c>
      <c r="Z21">
        <v>15.9</v>
      </c>
      <c r="AA21">
        <v>15.1</v>
      </c>
      <c r="AB21">
        <v>14.4</v>
      </c>
      <c r="AC21">
        <v>14.1</v>
      </c>
    </row>
    <row r="22" spans="1:29" x14ac:dyDescent="0.45">
      <c r="A22">
        <v>15</v>
      </c>
      <c r="C22" t="s">
        <v>44</v>
      </c>
      <c r="D22">
        <v>117.8</v>
      </c>
      <c r="E22">
        <v>113.3</v>
      </c>
      <c r="F22">
        <v>114.6</v>
      </c>
      <c r="G22">
        <v>115.5</v>
      </c>
      <c r="H22">
        <v>110.9</v>
      </c>
      <c r="I22">
        <v>108.5</v>
      </c>
      <c r="J22">
        <v>105.5</v>
      </c>
      <c r="K22">
        <v>108.3</v>
      </c>
      <c r="L22">
        <v>110.4</v>
      </c>
      <c r="M22">
        <v>113</v>
      </c>
      <c r="N22">
        <v>112.9</v>
      </c>
      <c r="O22">
        <v>121.3</v>
      </c>
      <c r="P22">
        <v>127.3</v>
      </c>
      <c r="Q22">
        <v>131.9</v>
      </c>
      <c r="R22">
        <v>131.1</v>
      </c>
      <c r="S22">
        <v>123.2</v>
      </c>
      <c r="T22">
        <v>121.2</v>
      </c>
      <c r="U22">
        <v>123.1</v>
      </c>
      <c r="V22">
        <v>123.8</v>
      </c>
      <c r="W22">
        <v>121.3</v>
      </c>
      <c r="X22">
        <v>118.5</v>
      </c>
      <c r="Y22">
        <v>116.9</v>
      </c>
      <c r="Z22">
        <v>122.9</v>
      </c>
      <c r="AA22">
        <v>123.9</v>
      </c>
      <c r="AB22">
        <v>124.6</v>
      </c>
      <c r="AC22">
        <v>124.4</v>
      </c>
    </row>
    <row r="23" spans="1:29" x14ac:dyDescent="0.45">
      <c r="A23">
        <v>16</v>
      </c>
      <c r="C23" t="s">
        <v>70</v>
      </c>
      <c r="D23">
        <v>258.3</v>
      </c>
      <c r="E23">
        <v>250.9</v>
      </c>
      <c r="F23">
        <v>246</v>
      </c>
      <c r="G23">
        <v>246.3</v>
      </c>
      <c r="H23">
        <v>233</v>
      </c>
      <c r="I23">
        <v>225.4</v>
      </c>
      <c r="J23">
        <v>225.4</v>
      </c>
      <c r="K23">
        <v>216.1</v>
      </c>
      <c r="L23">
        <v>204.8</v>
      </c>
      <c r="M23">
        <v>204.2</v>
      </c>
      <c r="N23">
        <v>201.7</v>
      </c>
      <c r="O23">
        <v>196.8</v>
      </c>
      <c r="P23">
        <v>198.2</v>
      </c>
      <c r="Q23">
        <v>195.8</v>
      </c>
      <c r="R23">
        <v>191.1</v>
      </c>
      <c r="S23">
        <v>177.9</v>
      </c>
      <c r="T23">
        <v>174.8</v>
      </c>
      <c r="U23">
        <v>177</v>
      </c>
      <c r="V23">
        <v>176.1</v>
      </c>
      <c r="W23">
        <v>180</v>
      </c>
      <c r="X23">
        <v>182.9</v>
      </c>
      <c r="Y23">
        <v>185.5</v>
      </c>
      <c r="Z23">
        <v>188.6</v>
      </c>
      <c r="AA23">
        <v>187.8</v>
      </c>
      <c r="AB23">
        <v>189.1</v>
      </c>
      <c r="AC23">
        <v>189.8</v>
      </c>
    </row>
    <row r="24" spans="1:29" x14ac:dyDescent="0.45">
      <c r="A24">
        <v>17</v>
      </c>
      <c r="C24" t="s">
        <v>71</v>
      </c>
      <c r="D24">
        <v>57.6</v>
      </c>
      <c r="E24">
        <v>58.5</v>
      </c>
      <c r="F24">
        <v>59.1</v>
      </c>
      <c r="G24">
        <v>59.3</v>
      </c>
      <c r="H24">
        <v>59.4</v>
      </c>
      <c r="I24">
        <v>59.5</v>
      </c>
      <c r="J24">
        <v>59.1</v>
      </c>
      <c r="K24">
        <v>58.9</v>
      </c>
      <c r="L24">
        <v>58.6</v>
      </c>
      <c r="M24">
        <v>58.2</v>
      </c>
      <c r="N24">
        <v>57.9</v>
      </c>
      <c r="O24">
        <v>57.6</v>
      </c>
      <c r="P24">
        <v>57.3</v>
      </c>
      <c r="Q24">
        <v>58.3</v>
      </c>
      <c r="R24">
        <v>59.3</v>
      </c>
      <c r="S24">
        <v>60.5</v>
      </c>
      <c r="T24">
        <v>60.1</v>
      </c>
      <c r="U24">
        <v>59.8</v>
      </c>
      <c r="V24">
        <v>59.5</v>
      </c>
      <c r="W24">
        <v>59.3</v>
      </c>
      <c r="X24">
        <v>59.1</v>
      </c>
      <c r="Y24">
        <v>59.1</v>
      </c>
      <c r="Z24">
        <v>59.1</v>
      </c>
      <c r="AA24">
        <v>59.1</v>
      </c>
      <c r="AB24">
        <v>59</v>
      </c>
      <c r="AC24">
        <v>58.9</v>
      </c>
    </row>
    <row r="25" spans="1:29" x14ac:dyDescent="0.45">
      <c r="A25">
        <v>18</v>
      </c>
      <c r="C25" t="s">
        <v>72</v>
      </c>
      <c r="D25">
        <v>689.2</v>
      </c>
      <c r="E25">
        <v>696.3</v>
      </c>
      <c r="F25">
        <v>694.9</v>
      </c>
      <c r="G25">
        <v>700.9</v>
      </c>
      <c r="H25">
        <v>668.2</v>
      </c>
      <c r="I25">
        <v>653.9</v>
      </c>
      <c r="J25">
        <v>640.29999999999995</v>
      </c>
      <c r="K25">
        <v>622.6</v>
      </c>
      <c r="L25">
        <v>615.9</v>
      </c>
      <c r="M25">
        <v>609.6</v>
      </c>
      <c r="N25">
        <v>597.4</v>
      </c>
      <c r="O25">
        <v>597.9</v>
      </c>
      <c r="P25">
        <v>585.9</v>
      </c>
      <c r="Q25">
        <v>573.20000000000005</v>
      </c>
      <c r="R25">
        <v>553.29999999999995</v>
      </c>
      <c r="S25">
        <v>527.9</v>
      </c>
      <c r="T25">
        <v>504.8</v>
      </c>
      <c r="U25">
        <v>498.1</v>
      </c>
      <c r="V25">
        <v>497.7</v>
      </c>
      <c r="W25">
        <v>486.4</v>
      </c>
      <c r="X25">
        <v>490.5</v>
      </c>
      <c r="Y25">
        <v>482.7</v>
      </c>
      <c r="Z25">
        <v>475</v>
      </c>
      <c r="AA25">
        <v>477.6</v>
      </c>
      <c r="AB25">
        <v>483.1</v>
      </c>
      <c r="AC25">
        <v>479.3</v>
      </c>
    </row>
    <row r="26" spans="1:29" x14ac:dyDescent="0.45">
      <c r="A26">
        <v>19</v>
      </c>
      <c r="C26" t="s">
        <v>48</v>
      </c>
      <c r="D26">
        <v>1161.5999999999999</v>
      </c>
      <c r="E26">
        <v>1175.8</v>
      </c>
      <c r="F26">
        <v>1184.8</v>
      </c>
      <c r="G26">
        <v>1182.7</v>
      </c>
      <c r="H26">
        <v>1173.8</v>
      </c>
      <c r="I26">
        <v>1161.3</v>
      </c>
      <c r="J26">
        <v>1129.7</v>
      </c>
      <c r="K26">
        <v>1123.5</v>
      </c>
      <c r="L26">
        <v>1126.7</v>
      </c>
      <c r="M26">
        <v>1143.0999999999999</v>
      </c>
      <c r="N26">
        <v>1162.9000000000001</v>
      </c>
      <c r="O26">
        <v>1162.2</v>
      </c>
      <c r="P26">
        <v>1155.8</v>
      </c>
      <c r="Q26">
        <v>1160.7</v>
      </c>
      <c r="R26">
        <v>1153.3</v>
      </c>
      <c r="S26">
        <v>1141.4000000000001</v>
      </c>
      <c r="T26">
        <v>1145.3</v>
      </c>
      <c r="U26">
        <v>1125.5999999999999</v>
      </c>
      <c r="V26">
        <v>1091.9000000000001</v>
      </c>
      <c r="W26">
        <v>1076.4000000000001</v>
      </c>
      <c r="X26">
        <v>1063.5999999999999</v>
      </c>
      <c r="Y26">
        <v>1042.3</v>
      </c>
      <c r="Z26">
        <v>1043</v>
      </c>
      <c r="AA26">
        <v>1056.2</v>
      </c>
      <c r="AB26">
        <v>1056.2</v>
      </c>
      <c r="AC26">
        <v>1043.8</v>
      </c>
    </row>
    <row r="27" spans="1:29" x14ac:dyDescent="0.45">
      <c r="A27">
        <v>20</v>
      </c>
      <c r="C27" t="s">
        <v>49</v>
      </c>
      <c r="D27">
        <v>364.3</v>
      </c>
      <c r="E27">
        <v>374.3</v>
      </c>
      <c r="F27">
        <v>381.5</v>
      </c>
      <c r="G27">
        <v>378.7</v>
      </c>
      <c r="H27">
        <v>368.1</v>
      </c>
      <c r="I27">
        <v>364.4</v>
      </c>
      <c r="J27">
        <v>367.2</v>
      </c>
      <c r="K27">
        <v>361.5</v>
      </c>
      <c r="L27">
        <v>361.8</v>
      </c>
      <c r="M27">
        <v>372.8</v>
      </c>
      <c r="N27">
        <v>375.6</v>
      </c>
      <c r="O27">
        <v>386.3</v>
      </c>
      <c r="P27">
        <v>392.1</v>
      </c>
      <c r="Q27">
        <v>392.3</v>
      </c>
      <c r="R27">
        <v>390</v>
      </c>
      <c r="S27">
        <v>393.6</v>
      </c>
      <c r="T27">
        <v>393.3</v>
      </c>
      <c r="U27">
        <v>390.4</v>
      </c>
      <c r="V27">
        <v>381.5</v>
      </c>
      <c r="W27">
        <v>384.7</v>
      </c>
      <c r="X27">
        <v>381.6</v>
      </c>
      <c r="Y27">
        <v>379.5</v>
      </c>
      <c r="Z27">
        <v>383.1</v>
      </c>
      <c r="AA27">
        <v>382.8</v>
      </c>
      <c r="AB27">
        <v>386.5</v>
      </c>
      <c r="AC27">
        <v>389.8</v>
      </c>
    </row>
    <row r="28" spans="1:29" x14ac:dyDescent="0.45">
      <c r="A28">
        <v>21</v>
      </c>
      <c r="C28" t="s">
        <v>50</v>
      </c>
      <c r="D28">
        <v>421.2</v>
      </c>
      <c r="E28">
        <v>430</v>
      </c>
      <c r="F28">
        <v>431.9</v>
      </c>
      <c r="G28">
        <v>440.8</v>
      </c>
      <c r="H28">
        <v>445.1</v>
      </c>
      <c r="I28">
        <v>443.1</v>
      </c>
      <c r="J28">
        <v>450.8</v>
      </c>
      <c r="K28">
        <v>455.2</v>
      </c>
      <c r="L28">
        <v>422</v>
      </c>
      <c r="M28">
        <v>395</v>
      </c>
      <c r="N28">
        <v>372.5</v>
      </c>
      <c r="O28">
        <v>392.4</v>
      </c>
      <c r="P28">
        <v>387.5</v>
      </c>
      <c r="Q28">
        <v>395.6</v>
      </c>
      <c r="R28">
        <v>389.3</v>
      </c>
      <c r="S28">
        <v>397.6</v>
      </c>
      <c r="T28">
        <v>404.5</v>
      </c>
      <c r="U28">
        <v>398</v>
      </c>
      <c r="V28">
        <v>389.1</v>
      </c>
      <c r="W28">
        <v>391.6</v>
      </c>
      <c r="X28">
        <v>391.7</v>
      </c>
      <c r="Y28">
        <v>387.6</v>
      </c>
      <c r="Z28">
        <v>393.5</v>
      </c>
      <c r="AA28">
        <v>395.3</v>
      </c>
      <c r="AB28">
        <v>421.5</v>
      </c>
      <c r="AC28">
        <v>425.2</v>
      </c>
    </row>
    <row r="29" spans="1:29" x14ac:dyDescent="0.45">
      <c r="A29">
        <v>22</v>
      </c>
      <c r="C29" t="s">
        <v>73</v>
      </c>
      <c r="D29">
        <v>130.1</v>
      </c>
      <c r="E29">
        <v>125.9</v>
      </c>
      <c r="F29">
        <v>129.30000000000001</v>
      </c>
      <c r="G29">
        <v>136.6</v>
      </c>
      <c r="H29">
        <v>140.1</v>
      </c>
      <c r="I29">
        <v>141.9</v>
      </c>
      <c r="J29">
        <v>145.19999999999999</v>
      </c>
      <c r="K29">
        <v>148.19999999999999</v>
      </c>
      <c r="L29">
        <v>149.4</v>
      </c>
      <c r="M29">
        <v>152.1</v>
      </c>
      <c r="N29">
        <v>157.4</v>
      </c>
      <c r="O29">
        <v>169.2</v>
      </c>
      <c r="P29">
        <v>169.3</v>
      </c>
      <c r="Q29">
        <v>177.7</v>
      </c>
      <c r="R29">
        <v>170.4</v>
      </c>
      <c r="S29">
        <v>168.3</v>
      </c>
      <c r="T29">
        <v>166.9</v>
      </c>
      <c r="U29">
        <v>161.69999999999999</v>
      </c>
      <c r="V29">
        <v>160.19999999999999</v>
      </c>
      <c r="W29">
        <v>162.5</v>
      </c>
      <c r="X29">
        <v>172.6</v>
      </c>
      <c r="Y29">
        <v>178.3</v>
      </c>
      <c r="Z29">
        <v>177.4</v>
      </c>
      <c r="AA29">
        <v>181.6</v>
      </c>
      <c r="AB29">
        <v>188.3</v>
      </c>
      <c r="AC29">
        <v>195.8</v>
      </c>
    </row>
    <row r="30" spans="1:29" x14ac:dyDescent="0.45">
      <c r="A30">
        <v>23</v>
      </c>
      <c r="C30" t="s">
        <v>52</v>
      </c>
      <c r="D30">
        <v>201.7</v>
      </c>
      <c r="E30">
        <v>201.5</v>
      </c>
      <c r="F30">
        <v>197.2</v>
      </c>
      <c r="G30">
        <v>192.5</v>
      </c>
      <c r="H30">
        <v>192.7</v>
      </c>
      <c r="I30">
        <v>186</v>
      </c>
      <c r="J30">
        <v>177.8</v>
      </c>
      <c r="K30">
        <v>170.2</v>
      </c>
      <c r="L30">
        <v>173.3</v>
      </c>
      <c r="M30">
        <v>168.1</v>
      </c>
      <c r="N30">
        <v>169.2</v>
      </c>
      <c r="O30">
        <v>168.5</v>
      </c>
      <c r="P30">
        <v>163.9</v>
      </c>
      <c r="Q30">
        <v>162.5</v>
      </c>
      <c r="R30">
        <v>169.7</v>
      </c>
      <c r="S30">
        <v>169.3</v>
      </c>
      <c r="T30">
        <v>165.1</v>
      </c>
      <c r="U30">
        <v>163.9</v>
      </c>
      <c r="V30">
        <v>166.1</v>
      </c>
      <c r="W30">
        <v>165.6</v>
      </c>
      <c r="X30">
        <v>156</v>
      </c>
      <c r="Y30">
        <v>156</v>
      </c>
      <c r="Z30">
        <v>164.4</v>
      </c>
      <c r="AA30">
        <v>169</v>
      </c>
      <c r="AB30">
        <v>165.3</v>
      </c>
      <c r="AC30">
        <v>167.9</v>
      </c>
    </row>
    <row r="31" spans="1:29" x14ac:dyDescent="0.45">
      <c r="A31">
        <v>24</v>
      </c>
      <c r="C31" t="s">
        <v>74</v>
      </c>
      <c r="D31">
        <v>97.9</v>
      </c>
      <c r="E31">
        <v>98.6</v>
      </c>
      <c r="F31">
        <v>97.7</v>
      </c>
      <c r="G31">
        <v>100</v>
      </c>
      <c r="H31">
        <v>103.6</v>
      </c>
      <c r="I31">
        <v>103.2</v>
      </c>
      <c r="J31">
        <v>107</v>
      </c>
      <c r="K31">
        <v>107.1</v>
      </c>
      <c r="L31">
        <v>104.7</v>
      </c>
      <c r="M31">
        <v>97.8</v>
      </c>
      <c r="N31">
        <v>95.3</v>
      </c>
      <c r="O31">
        <v>93.7</v>
      </c>
      <c r="P31">
        <v>97.8</v>
      </c>
      <c r="Q31">
        <v>104.3</v>
      </c>
      <c r="R31">
        <v>100.2</v>
      </c>
      <c r="S31">
        <v>99.1</v>
      </c>
      <c r="T31">
        <v>97.9</v>
      </c>
      <c r="U31">
        <v>101.8</v>
      </c>
      <c r="V31">
        <v>99.4</v>
      </c>
      <c r="W31">
        <v>95.4</v>
      </c>
      <c r="X31">
        <v>97.2</v>
      </c>
      <c r="Y31">
        <v>105.1</v>
      </c>
      <c r="Z31">
        <v>108</v>
      </c>
      <c r="AA31">
        <v>108.8</v>
      </c>
      <c r="AB31">
        <v>115.1</v>
      </c>
      <c r="AC31">
        <v>114.5</v>
      </c>
    </row>
    <row r="32" spans="1:29" x14ac:dyDescent="0.45">
      <c r="A32">
        <v>25</v>
      </c>
      <c r="C32" t="s">
        <v>54</v>
      </c>
      <c r="D32">
        <v>453.9</v>
      </c>
      <c r="E32">
        <v>465.4</v>
      </c>
      <c r="F32">
        <v>476.2</v>
      </c>
      <c r="G32">
        <v>477</v>
      </c>
      <c r="H32">
        <v>477.7</v>
      </c>
      <c r="I32">
        <v>478.5</v>
      </c>
      <c r="J32">
        <v>491.2</v>
      </c>
      <c r="K32">
        <v>504.3</v>
      </c>
      <c r="L32">
        <v>513.4</v>
      </c>
      <c r="M32">
        <v>522.6</v>
      </c>
      <c r="N32">
        <v>531.9</v>
      </c>
      <c r="O32">
        <v>552</v>
      </c>
      <c r="P32">
        <v>585.79999999999995</v>
      </c>
      <c r="Q32">
        <v>610.9</v>
      </c>
      <c r="R32">
        <v>638</v>
      </c>
      <c r="S32">
        <v>633.70000000000005</v>
      </c>
      <c r="T32">
        <v>648.5</v>
      </c>
      <c r="U32">
        <v>654.9</v>
      </c>
      <c r="V32">
        <v>646.70000000000005</v>
      </c>
      <c r="W32">
        <v>675.3</v>
      </c>
      <c r="X32">
        <v>673.4</v>
      </c>
      <c r="Y32">
        <v>680.7</v>
      </c>
      <c r="Z32">
        <v>699</v>
      </c>
      <c r="AA32">
        <v>723.8</v>
      </c>
      <c r="AB32">
        <v>750</v>
      </c>
      <c r="AC32">
        <v>765.7</v>
      </c>
    </row>
    <row r="33" spans="1:29" x14ac:dyDescent="0.45">
      <c r="A33">
        <v>26</v>
      </c>
      <c r="C33" t="s">
        <v>75</v>
      </c>
      <c r="D33">
        <v>199.3</v>
      </c>
      <c r="E33">
        <v>199.8</v>
      </c>
      <c r="F33">
        <v>200.1</v>
      </c>
      <c r="G33">
        <v>200.3</v>
      </c>
      <c r="H33">
        <v>199.5</v>
      </c>
      <c r="I33">
        <v>199.1</v>
      </c>
      <c r="J33">
        <v>206</v>
      </c>
      <c r="K33">
        <v>208.1</v>
      </c>
      <c r="L33">
        <v>205.3</v>
      </c>
      <c r="M33">
        <v>205</v>
      </c>
      <c r="N33">
        <v>201</v>
      </c>
      <c r="O33">
        <v>201.1</v>
      </c>
      <c r="P33">
        <v>201</v>
      </c>
      <c r="Q33">
        <v>196.8</v>
      </c>
      <c r="R33">
        <v>194.5</v>
      </c>
      <c r="S33">
        <v>197.7</v>
      </c>
      <c r="T33">
        <v>196.3</v>
      </c>
      <c r="U33">
        <v>193.4</v>
      </c>
      <c r="V33">
        <v>191.7</v>
      </c>
      <c r="W33">
        <v>193.1</v>
      </c>
      <c r="X33">
        <v>197.1</v>
      </c>
      <c r="Y33">
        <v>194.5</v>
      </c>
      <c r="Z33">
        <v>194.2</v>
      </c>
      <c r="AA33">
        <v>196</v>
      </c>
      <c r="AB33">
        <v>195.9</v>
      </c>
      <c r="AC33">
        <v>197.1</v>
      </c>
    </row>
    <row r="34" spans="1:29" x14ac:dyDescent="0.45">
      <c r="A34">
        <v>27</v>
      </c>
      <c r="C34" t="s">
        <v>76</v>
      </c>
      <c r="D34">
        <v>205.2</v>
      </c>
      <c r="E34">
        <v>206.7</v>
      </c>
      <c r="F34">
        <v>208.1</v>
      </c>
      <c r="G34">
        <v>205.8</v>
      </c>
      <c r="H34">
        <v>203.5</v>
      </c>
      <c r="I34">
        <v>201.2</v>
      </c>
      <c r="J34">
        <v>197.4</v>
      </c>
      <c r="K34">
        <v>193.7</v>
      </c>
      <c r="L34">
        <v>192.3</v>
      </c>
      <c r="M34">
        <v>190.9</v>
      </c>
      <c r="N34">
        <v>189.6</v>
      </c>
      <c r="O34">
        <v>193.5</v>
      </c>
      <c r="P34">
        <v>195.3</v>
      </c>
      <c r="Q34">
        <v>195</v>
      </c>
      <c r="R34">
        <v>193.6</v>
      </c>
      <c r="S34">
        <v>194.6</v>
      </c>
      <c r="T34">
        <v>194.9</v>
      </c>
      <c r="U34">
        <v>196.5</v>
      </c>
      <c r="V34">
        <v>197.6</v>
      </c>
      <c r="W34">
        <v>197.5</v>
      </c>
      <c r="X34">
        <v>196.9</v>
      </c>
      <c r="Y34">
        <v>199.6</v>
      </c>
      <c r="Z34">
        <v>203.4</v>
      </c>
      <c r="AA34">
        <v>205.1</v>
      </c>
      <c r="AB34">
        <v>205.6</v>
      </c>
      <c r="AC34">
        <v>209.3</v>
      </c>
    </row>
    <row r="35" spans="1:29" x14ac:dyDescent="0.45">
      <c r="A35">
        <v>28</v>
      </c>
      <c r="C35" t="s">
        <v>57</v>
      </c>
      <c r="D35">
        <v>350.3</v>
      </c>
      <c r="E35">
        <v>363.7</v>
      </c>
      <c r="F35">
        <v>377</v>
      </c>
      <c r="G35">
        <v>392.9</v>
      </c>
      <c r="H35">
        <v>409.7</v>
      </c>
      <c r="I35">
        <v>424.6</v>
      </c>
      <c r="J35">
        <v>451.5</v>
      </c>
      <c r="K35">
        <v>476.9</v>
      </c>
      <c r="L35">
        <v>495.9</v>
      </c>
      <c r="M35">
        <v>517.6</v>
      </c>
      <c r="N35">
        <v>540.6</v>
      </c>
      <c r="O35">
        <v>570.79999999999995</v>
      </c>
      <c r="P35">
        <v>590.1</v>
      </c>
      <c r="Q35">
        <v>601.79999999999995</v>
      </c>
      <c r="R35">
        <v>622.29999999999995</v>
      </c>
      <c r="S35">
        <v>646</v>
      </c>
      <c r="T35">
        <v>679.9</v>
      </c>
      <c r="U35">
        <v>702</v>
      </c>
      <c r="V35">
        <v>731.3</v>
      </c>
      <c r="W35">
        <v>751</v>
      </c>
      <c r="X35">
        <v>773.8</v>
      </c>
      <c r="Y35">
        <v>803</v>
      </c>
      <c r="Z35">
        <v>826.4</v>
      </c>
      <c r="AA35">
        <v>832.1</v>
      </c>
      <c r="AB35">
        <v>851.5</v>
      </c>
      <c r="AC35">
        <v>864.1</v>
      </c>
    </row>
    <row r="36" spans="1:29" x14ac:dyDescent="0.45">
      <c r="A36">
        <v>29</v>
      </c>
      <c r="C36" t="s">
        <v>58</v>
      </c>
      <c r="D36">
        <v>460.4</v>
      </c>
      <c r="E36">
        <v>470.3</v>
      </c>
      <c r="F36">
        <v>476.1</v>
      </c>
      <c r="G36">
        <v>514.9</v>
      </c>
      <c r="H36">
        <v>537.5</v>
      </c>
      <c r="I36">
        <v>528</v>
      </c>
      <c r="J36">
        <v>518.79999999999995</v>
      </c>
      <c r="K36">
        <v>525.79999999999995</v>
      </c>
      <c r="L36">
        <v>528.9</v>
      </c>
      <c r="M36">
        <v>535.70000000000005</v>
      </c>
      <c r="N36">
        <v>573</v>
      </c>
      <c r="O36">
        <v>550.1</v>
      </c>
      <c r="P36">
        <v>554.6</v>
      </c>
      <c r="Q36">
        <v>554.29999999999995</v>
      </c>
      <c r="R36">
        <v>564.70000000000005</v>
      </c>
      <c r="S36">
        <v>571.1</v>
      </c>
      <c r="T36">
        <v>569.6</v>
      </c>
      <c r="U36">
        <v>570.1</v>
      </c>
      <c r="V36">
        <v>570.5</v>
      </c>
      <c r="W36">
        <v>574.79999999999995</v>
      </c>
      <c r="X36">
        <v>572.6</v>
      </c>
      <c r="Y36">
        <v>562.29999999999995</v>
      </c>
      <c r="Z36">
        <v>567.70000000000005</v>
      </c>
      <c r="AA36">
        <v>570.29999999999995</v>
      </c>
      <c r="AB36">
        <v>576.79999999999995</v>
      </c>
      <c r="AC36">
        <v>606.1</v>
      </c>
    </row>
    <row r="37" spans="1:29" x14ac:dyDescent="0.45">
      <c r="C37" t="s">
        <v>77</v>
      </c>
      <c r="D37">
        <v>6698.3</v>
      </c>
      <c r="E37">
        <v>6721.4</v>
      </c>
      <c r="F37">
        <v>6728.1</v>
      </c>
      <c r="G37">
        <v>6776.5</v>
      </c>
      <c r="H37">
        <v>6698.9</v>
      </c>
      <c r="I37">
        <v>6609.1</v>
      </c>
      <c r="J37">
        <v>6561</v>
      </c>
      <c r="K37">
        <v>6537</v>
      </c>
      <c r="L37">
        <v>6460.7</v>
      </c>
      <c r="M37">
        <v>6464.1</v>
      </c>
      <c r="N37">
        <v>6501</v>
      </c>
      <c r="O37">
        <v>6553.1</v>
      </c>
      <c r="P37">
        <v>6598.9</v>
      </c>
      <c r="Q37">
        <v>6651.3</v>
      </c>
      <c r="R37">
        <v>6641.1</v>
      </c>
      <c r="S37">
        <v>6564.6</v>
      </c>
      <c r="T37">
        <v>6556</v>
      </c>
      <c r="U37">
        <v>6535.4</v>
      </c>
      <c r="V37">
        <v>6489.7</v>
      </c>
      <c r="W37">
        <v>6516.2</v>
      </c>
      <c r="X37">
        <v>6542.8</v>
      </c>
      <c r="Y37">
        <v>6551.8</v>
      </c>
      <c r="Z37">
        <v>6613.8</v>
      </c>
      <c r="AA37">
        <v>6683.2</v>
      </c>
      <c r="AB37">
        <v>6800.6</v>
      </c>
      <c r="AC37">
        <v>6861.5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C1D1-2D29-4BD8-8CB7-735F6A75CD98}">
  <dimension ref="A1:AC37"/>
  <sheetViews>
    <sheetView workbookViewId="0">
      <pane xSplit="3" ySplit="7" topLeftCell="D8" activePane="bottomRight" state="frozen"/>
      <selection pane="topRight" activeCell="B1" sqref="B1"/>
      <selection pane="bottomLeft" activeCell="A8" sqref="A8"/>
      <selection pane="bottomRight" activeCell="A8" sqref="A8:A36"/>
    </sheetView>
  </sheetViews>
  <sheetFormatPr defaultRowHeight="18" x14ac:dyDescent="0.45"/>
  <cols>
    <col min="3" max="3" width="35.19921875" customWidth="1"/>
  </cols>
  <sheetData>
    <row r="1" spans="1:29" x14ac:dyDescent="0.45">
      <c r="C1" t="s">
        <v>60</v>
      </c>
    </row>
    <row r="2" spans="1:29" x14ac:dyDescent="0.45">
      <c r="C2" t="s">
        <v>78</v>
      </c>
    </row>
    <row r="4" spans="1:29" x14ac:dyDescent="0.45">
      <c r="C4" t="s">
        <v>79</v>
      </c>
    </row>
    <row r="5" spans="1:29" x14ac:dyDescent="0.45"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</row>
    <row r="6" spans="1:29" x14ac:dyDescent="0.45">
      <c r="C6" t="s">
        <v>63</v>
      </c>
    </row>
    <row r="7" spans="1:29" x14ac:dyDescent="0.45">
      <c r="D7">
        <v>1994</v>
      </c>
      <c r="E7">
        <v>1995</v>
      </c>
      <c r="F7">
        <v>1996</v>
      </c>
      <c r="G7">
        <v>1997</v>
      </c>
      <c r="H7">
        <v>1998</v>
      </c>
      <c r="I7">
        <v>1999</v>
      </c>
      <c r="J7">
        <v>2000</v>
      </c>
      <c r="K7">
        <v>2001</v>
      </c>
      <c r="L7">
        <v>2002</v>
      </c>
      <c r="M7">
        <v>2003</v>
      </c>
      <c r="N7">
        <v>2004</v>
      </c>
      <c r="O7">
        <v>2005</v>
      </c>
      <c r="P7">
        <v>2006</v>
      </c>
      <c r="Q7">
        <v>2007</v>
      </c>
      <c r="R7">
        <v>2008</v>
      </c>
      <c r="S7">
        <v>2009</v>
      </c>
      <c r="T7">
        <v>2010</v>
      </c>
      <c r="U7">
        <v>2011</v>
      </c>
      <c r="V7">
        <v>2012</v>
      </c>
      <c r="W7">
        <v>2013</v>
      </c>
      <c r="X7">
        <v>2014</v>
      </c>
      <c r="Y7">
        <v>2015</v>
      </c>
      <c r="Z7">
        <v>2016</v>
      </c>
      <c r="AA7">
        <v>2017</v>
      </c>
      <c r="AB7">
        <v>2018</v>
      </c>
      <c r="AC7">
        <v>2019</v>
      </c>
    </row>
    <row r="8" spans="1:29" x14ac:dyDescent="0.45">
      <c r="A8">
        <v>1</v>
      </c>
      <c r="C8" t="s">
        <v>30</v>
      </c>
      <c r="D8">
        <v>1808.3</v>
      </c>
      <c r="E8">
        <v>1839.8</v>
      </c>
      <c r="F8">
        <v>1838.7</v>
      </c>
      <c r="G8">
        <v>1822.6</v>
      </c>
      <c r="H8">
        <v>1804.8</v>
      </c>
      <c r="I8">
        <v>1803.5</v>
      </c>
      <c r="J8">
        <v>1806.9</v>
      </c>
      <c r="K8">
        <v>1822.7</v>
      </c>
      <c r="L8">
        <v>1838.6</v>
      </c>
      <c r="M8">
        <v>1810.2</v>
      </c>
      <c r="N8">
        <v>1813.7</v>
      </c>
      <c r="O8">
        <v>1837.2</v>
      </c>
      <c r="P8">
        <v>1844.5</v>
      </c>
      <c r="Q8">
        <v>1834.4</v>
      </c>
      <c r="R8">
        <v>1833.8</v>
      </c>
      <c r="S8">
        <v>1800.1</v>
      </c>
      <c r="T8">
        <v>1785</v>
      </c>
      <c r="U8">
        <v>1785.8</v>
      </c>
      <c r="V8">
        <v>1779.6</v>
      </c>
      <c r="W8">
        <v>1726.3</v>
      </c>
      <c r="X8">
        <v>1712.1</v>
      </c>
      <c r="Y8">
        <v>1710.3</v>
      </c>
      <c r="Z8">
        <v>1671.9</v>
      </c>
      <c r="AA8">
        <v>1671.7</v>
      </c>
      <c r="AB8">
        <v>1652.5</v>
      </c>
      <c r="AC8">
        <v>1565.1</v>
      </c>
    </row>
    <row r="9" spans="1:29" x14ac:dyDescent="0.45">
      <c r="A9">
        <v>2</v>
      </c>
      <c r="C9" t="s">
        <v>64</v>
      </c>
      <c r="D9">
        <v>2204.8000000000002</v>
      </c>
      <c r="E9">
        <v>2159.1999999999998</v>
      </c>
      <c r="F9">
        <v>2187.5</v>
      </c>
      <c r="G9">
        <v>2133.5</v>
      </c>
      <c r="H9">
        <v>2130.3000000000002</v>
      </c>
      <c r="I9">
        <v>2082.6</v>
      </c>
      <c r="J9">
        <v>2078.8000000000002</v>
      </c>
      <c r="K9">
        <v>2036</v>
      </c>
      <c r="L9">
        <v>2055.9</v>
      </c>
      <c r="M9">
        <v>2064.9</v>
      </c>
      <c r="N9">
        <v>2028.9</v>
      </c>
      <c r="O9">
        <v>2043.8</v>
      </c>
      <c r="P9">
        <v>2025.6</v>
      </c>
      <c r="Q9">
        <v>2055.6999999999998</v>
      </c>
      <c r="R9">
        <v>2065.4</v>
      </c>
      <c r="S9">
        <v>1915.5</v>
      </c>
      <c r="T9">
        <v>1978.7</v>
      </c>
      <c r="U9">
        <v>1994.4</v>
      </c>
      <c r="V9">
        <v>2005.5</v>
      </c>
      <c r="W9">
        <v>1990.3</v>
      </c>
      <c r="X9">
        <v>2018.3</v>
      </c>
      <c r="Y9">
        <v>2013.5</v>
      </c>
      <c r="Z9">
        <v>1982</v>
      </c>
      <c r="AA9">
        <v>1983</v>
      </c>
      <c r="AB9">
        <v>1956.1</v>
      </c>
      <c r="AC9">
        <v>1983</v>
      </c>
    </row>
    <row r="10" spans="1:29" x14ac:dyDescent="0.45">
      <c r="A10">
        <v>3</v>
      </c>
      <c r="C10" t="s">
        <v>65</v>
      </c>
      <c r="D10">
        <v>1889.6</v>
      </c>
      <c r="E10">
        <v>1879.5</v>
      </c>
      <c r="F10">
        <v>1899.8</v>
      </c>
      <c r="G10">
        <v>1879.7</v>
      </c>
      <c r="H10">
        <v>1857.7</v>
      </c>
      <c r="I10">
        <v>1848.2</v>
      </c>
      <c r="J10">
        <v>1864.3</v>
      </c>
      <c r="K10">
        <v>1862.1</v>
      </c>
      <c r="L10">
        <v>1847.3</v>
      </c>
      <c r="M10">
        <v>1863.3</v>
      </c>
      <c r="N10">
        <v>1877.5</v>
      </c>
      <c r="O10">
        <v>1876.3</v>
      </c>
      <c r="P10">
        <v>1875.8</v>
      </c>
      <c r="Q10">
        <v>1892.4</v>
      </c>
      <c r="R10">
        <v>1888.1</v>
      </c>
      <c r="S10">
        <v>1847.2</v>
      </c>
      <c r="T10">
        <v>1866.1</v>
      </c>
      <c r="U10">
        <v>1869</v>
      </c>
      <c r="V10">
        <v>1872.4</v>
      </c>
      <c r="W10">
        <v>1824.1</v>
      </c>
      <c r="X10">
        <v>1804.9</v>
      </c>
      <c r="Y10">
        <v>1830.4</v>
      </c>
      <c r="Z10">
        <v>1840.3</v>
      </c>
      <c r="AA10">
        <v>1848.7</v>
      </c>
      <c r="AB10">
        <v>1840.8</v>
      </c>
      <c r="AC10">
        <v>1799.6</v>
      </c>
    </row>
    <row r="11" spans="1:29" x14ac:dyDescent="0.45">
      <c r="A11">
        <v>4</v>
      </c>
      <c r="C11" t="s">
        <v>33</v>
      </c>
      <c r="D11">
        <v>2028</v>
      </c>
      <c r="E11">
        <v>2033.4</v>
      </c>
      <c r="F11">
        <v>2050.4</v>
      </c>
      <c r="G11">
        <v>2003.5</v>
      </c>
      <c r="H11">
        <v>1972.8</v>
      </c>
      <c r="I11">
        <v>1990.3</v>
      </c>
      <c r="J11">
        <v>1961.4</v>
      </c>
      <c r="K11">
        <v>1979.2</v>
      </c>
      <c r="L11">
        <v>1969.8</v>
      </c>
      <c r="M11">
        <v>1965.1</v>
      </c>
      <c r="N11">
        <v>1976.5</v>
      </c>
      <c r="O11">
        <v>1875.4</v>
      </c>
      <c r="P11">
        <v>1902.2</v>
      </c>
      <c r="Q11">
        <v>1892</v>
      </c>
      <c r="R11">
        <v>1893.8</v>
      </c>
      <c r="S11">
        <v>1811.8</v>
      </c>
      <c r="T11">
        <v>1865.3</v>
      </c>
      <c r="U11">
        <v>1876.8</v>
      </c>
      <c r="V11">
        <v>1884.2</v>
      </c>
      <c r="W11">
        <v>1868.7</v>
      </c>
      <c r="X11">
        <v>1869.3</v>
      </c>
      <c r="Y11">
        <v>1889</v>
      </c>
      <c r="Z11">
        <v>1867.1</v>
      </c>
      <c r="AA11">
        <v>1862.1</v>
      </c>
      <c r="AB11">
        <v>1860.9</v>
      </c>
      <c r="AC11">
        <v>1835.8</v>
      </c>
    </row>
    <row r="12" spans="1:29" x14ac:dyDescent="0.45">
      <c r="A12">
        <v>5</v>
      </c>
      <c r="C12" t="s">
        <v>34</v>
      </c>
      <c r="D12">
        <v>2005.1</v>
      </c>
      <c r="E12">
        <v>2021.7</v>
      </c>
      <c r="F12">
        <v>2004.3</v>
      </c>
      <c r="G12">
        <v>1963.8</v>
      </c>
      <c r="H12">
        <v>1945.5</v>
      </c>
      <c r="I12">
        <v>1935.6</v>
      </c>
      <c r="J12">
        <v>1953.3</v>
      </c>
      <c r="K12">
        <v>1970.9</v>
      </c>
      <c r="L12">
        <v>1969</v>
      </c>
      <c r="M12">
        <v>1956.7</v>
      </c>
      <c r="N12">
        <v>1972.1</v>
      </c>
      <c r="O12">
        <v>1959.2</v>
      </c>
      <c r="P12">
        <v>1965.7</v>
      </c>
      <c r="Q12">
        <v>1967.9</v>
      </c>
      <c r="R12">
        <v>1950.5</v>
      </c>
      <c r="S12">
        <v>1893.9</v>
      </c>
      <c r="T12">
        <v>1946.4</v>
      </c>
      <c r="U12">
        <v>1962.3</v>
      </c>
      <c r="V12">
        <v>1974</v>
      </c>
      <c r="W12">
        <v>1977.3</v>
      </c>
      <c r="X12">
        <v>1991.9</v>
      </c>
      <c r="Y12">
        <v>1969.1</v>
      </c>
      <c r="Z12">
        <v>1964.4</v>
      </c>
      <c r="AA12">
        <v>1979.6</v>
      </c>
      <c r="AB12">
        <v>1934.2</v>
      </c>
      <c r="AC12">
        <v>1914.5</v>
      </c>
    </row>
    <row r="13" spans="1:29" x14ac:dyDescent="0.45">
      <c r="A13">
        <v>6</v>
      </c>
      <c r="C13" t="s">
        <v>66</v>
      </c>
      <c r="D13">
        <v>1896.7</v>
      </c>
      <c r="E13">
        <v>1901</v>
      </c>
      <c r="F13">
        <v>1895.6</v>
      </c>
      <c r="G13">
        <v>1862.6</v>
      </c>
      <c r="H13">
        <v>1861.1</v>
      </c>
      <c r="I13">
        <v>1848.8</v>
      </c>
      <c r="J13">
        <v>1865.7</v>
      </c>
      <c r="K13">
        <v>1864</v>
      </c>
      <c r="L13">
        <v>1846.9</v>
      </c>
      <c r="M13">
        <v>1849.2</v>
      </c>
      <c r="N13">
        <v>1889.7</v>
      </c>
      <c r="O13">
        <v>1881.4</v>
      </c>
      <c r="P13">
        <v>1906.9</v>
      </c>
      <c r="Q13">
        <v>1900.9</v>
      </c>
      <c r="R13">
        <v>1888.5</v>
      </c>
      <c r="S13">
        <v>1834.7</v>
      </c>
      <c r="T13">
        <v>1855</v>
      </c>
      <c r="U13">
        <v>1853.8</v>
      </c>
      <c r="V13">
        <v>1872.1</v>
      </c>
      <c r="W13">
        <v>1851.9</v>
      </c>
      <c r="X13">
        <v>1863.8</v>
      </c>
      <c r="Y13">
        <v>1870.4</v>
      </c>
      <c r="Z13">
        <v>1875.2</v>
      </c>
      <c r="AA13">
        <v>1881.4</v>
      </c>
      <c r="AB13">
        <v>1870.3</v>
      </c>
      <c r="AC13">
        <v>1845.9</v>
      </c>
    </row>
    <row r="14" spans="1:29" x14ac:dyDescent="0.45">
      <c r="A14">
        <v>7</v>
      </c>
      <c r="C14" t="s">
        <v>36</v>
      </c>
      <c r="D14">
        <v>2070.1999999999998</v>
      </c>
      <c r="E14">
        <v>2065.8000000000002</v>
      </c>
      <c r="F14">
        <v>1989.6</v>
      </c>
      <c r="G14">
        <v>1978.7</v>
      </c>
      <c r="H14">
        <v>1980.7</v>
      </c>
      <c r="I14">
        <v>1970.1</v>
      </c>
      <c r="J14">
        <v>2009.1</v>
      </c>
      <c r="K14">
        <v>2007.1</v>
      </c>
      <c r="L14">
        <v>2004.4</v>
      </c>
      <c r="M14">
        <v>1933.1</v>
      </c>
      <c r="N14">
        <v>1796.3</v>
      </c>
      <c r="O14">
        <v>1881.4</v>
      </c>
      <c r="P14">
        <v>1906.9</v>
      </c>
      <c r="Q14">
        <v>1900.9</v>
      </c>
      <c r="R14">
        <v>1888.5</v>
      </c>
      <c r="S14">
        <v>1834.7</v>
      </c>
      <c r="T14">
        <v>1854.9</v>
      </c>
      <c r="U14">
        <v>1853.8</v>
      </c>
      <c r="V14">
        <v>1872.1</v>
      </c>
      <c r="W14">
        <v>1852</v>
      </c>
      <c r="X14">
        <v>1863.8</v>
      </c>
      <c r="Y14">
        <v>1870.4</v>
      </c>
      <c r="Z14">
        <v>1875.3</v>
      </c>
      <c r="AA14">
        <v>1881.4</v>
      </c>
      <c r="AB14">
        <v>1870.3</v>
      </c>
      <c r="AC14">
        <v>1845.9</v>
      </c>
    </row>
    <row r="15" spans="1:29" x14ac:dyDescent="0.45">
      <c r="A15">
        <v>8</v>
      </c>
      <c r="C15" t="s">
        <v>37</v>
      </c>
      <c r="D15">
        <v>2056.3000000000002</v>
      </c>
      <c r="E15">
        <v>2049.9</v>
      </c>
      <c r="F15">
        <v>2083.4</v>
      </c>
      <c r="G15">
        <v>2047.8</v>
      </c>
      <c r="H15">
        <v>2018.6</v>
      </c>
      <c r="I15">
        <v>2022.3</v>
      </c>
      <c r="J15">
        <v>2021.4</v>
      </c>
      <c r="K15">
        <v>1967.9</v>
      </c>
      <c r="L15">
        <v>1953.8</v>
      </c>
      <c r="M15">
        <v>1996.3</v>
      </c>
      <c r="N15">
        <v>2034.2</v>
      </c>
      <c r="O15">
        <v>2008.2</v>
      </c>
      <c r="P15">
        <v>2015</v>
      </c>
      <c r="Q15">
        <v>2042.7</v>
      </c>
      <c r="R15">
        <v>2048.1999999999998</v>
      </c>
      <c r="S15">
        <v>1874.8</v>
      </c>
      <c r="T15">
        <v>1959.9</v>
      </c>
      <c r="U15">
        <v>1954</v>
      </c>
      <c r="V15">
        <v>1969</v>
      </c>
      <c r="W15">
        <v>1957.4</v>
      </c>
      <c r="X15">
        <v>1984.6</v>
      </c>
      <c r="Y15">
        <v>2003.8</v>
      </c>
      <c r="Z15">
        <v>1994.2</v>
      </c>
      <c r="AA15">
        <v>1990.6</v>
      </c>
      <c r="AB15">
        <v>1976.5</v>
      </c>
      <c r="AC15">
        <v>1925.1</v>
      </c>
    </row>
    <row r="16" spans="1:29" x14ac:dyDescent="0.45">
      <c r="A16">
        <v>9</v>
      </c>
      <c r="C16" t="s">
        <v>67</v>
      </c>
      <c r="D16">
        <v>1934.2</v>
      </c>
      <c r="E16">
        <v>1964.5</v>
      </c>
      <c r="F16">
        <v>1993.2</v>
      </c>
      <c r="G16">
        <v>1992.3</v>
      </c>
      <c r="H16">
        <v>1927.7</v>
      </c>
      <c r="I16">
        <v>1938</v>
      </c>
      <c r="J16">
        <v>2007.4</v>
      </c>
      <c r="K16">
        <v>1966.9</v>
      </c>
      <c r="L16">
        <v>1968</v>
      </c>
      <c r="M16">
        <v>2018.7</v>
      </c>
      <c r="N16">
        <v>2047.6</v>
      </c>
      <c r="O16">
        <v>2043.8</v>
      </c>
      <c r="P16">
        <v>2067.4</v>
      </c>
      <c r="Q16">
        <v>2047.7</v>
      </c>
      <c r="R16">
        <v>1996.1</v>
      </c>
      <c r="S16">
        <v>1816.3</v>
      </c>
      <c r="T16">
        <v>1984.3</v>
      </c>
      <c r="U16">
        <v>1996.5</v>
      </c>
      <c r="V16">
        <v>1997.4</v>
      </c>
      <c r="W16">
        <v>2017.2</v>
      </c>
      <c r="X16">
        <v>2055.3000000000002</v>
      </c>
      <c r="Y16">
        <v>2033.7</v>
      </c>
      <c r="Z16">
        <v>2045.7</v>
      </c>
      <c r="AA16">
        <v>2066.1</v>
      </c>
      <c r="AB16">
        <v>2043</v>
      </c>
      <c r="AC16">
        <v>2020.9</v>
      </c>
    </row>
    <row r="17" spans="1:29" x14ac:dyDescent="0.45">
      <c r="A17">
        <v>10</v>
      </c>
      <c r="C17" t="s">
        <v>39</v>
      </c>
      <c r="D17">
        <v>1991.7</v>
      </c>
      <c r="E17">
        <v>2023.8</v>
      </c>
      <c r="F17">
        <v>2048.6</v>
      </c>
      <c r="G17">
        <v>2025.4</v>
      </c>
      <c r="H17">
        <v>1975.3</v>
      </c>
      <c r="I17">
        <v>1995.3</v>
      </c>
      <c r="J17">
        <v>2030.2</v>
      </c>
      <c r="K17">
        <v>2013.6</v>
      </c>
      <c r="L17">
        <v>2011.5</v>
      </c>
      <c r="M17">
        <v>2023.2</v>
      </c>
      <c r="N17">
        <v>2061.1999999999998</v>
      </c>
      <c r="O17">
        <v>2049.8000000000002</v>
      </c>
      <c r="P17">
        <v>2068.6</v>
      </c>
      <c r="Q17">
        <v>2053.4</v>
      </c>
      <c r="R17">
        <v>2000.3</v>
      </c>
      <c r="S17">
        <v>1855.5</v>
      </c>
      <c r="T17">
        <v>1972.5</v>
      </c>
      <c r="U17">
        <v>1994.3</v>
      </c>
      <c r="V17">
        <v>2033.8</v>
      </c>
      <c r="W17">
        <v>2025.2</v>
      </c>
      <c r="X17">
        <v>2008.7</v>
      </c>
      <c r="Y17">
        <v>2001.3</v>
      </c>
      <c r="Z17">
        <v>2005.7</v>
      </c>
      <c r="AA17">
        <v>2039.9</v>
      </c>
      <c r="AB17">
        <v>2032</v>
      </c>
      <c r="AC17">
        <v>1990</v>
      </c>
    </row>
    <row r="18" spans="1:29" x14ac:dyDescent="0.45">
      <c r="A18">
        <v>11</v>
      </c>
      <c r="C18" t="s">
        <v>68</v>
      </c>
      <c r="D18">
        <v>2008.4</v>
      </c>
      <c r="E18">
        <v>2023.3</v>
      </c>
      <c r="F18">
        <v>2050.6</v>
      </c>
      <c r="G18">
        <v>2048.1999999999998</v>
      </c>
      <c r="H18">
        <v>1988.9</v>
      </c>
      <c r="I18">
        <v>1972.9</v>
      </c>
      <c r="J18">
        <v>2031.4</v>
      </c>
      <c r="K18">
        <v>2005.3</v>
      </c>
      <c r="L18">
        <v>1996</v>
      </c>
      <c r="M18">
        <v>2028.2</v>
      </c>
      <c r="N18">
        <v>2086.1999999999998</v>
      </c>
      <c r="O18">
        <v>2058.6999999999998</v>
      </c>
      <c r="P18">
        <v>2077.6</v>
      </c>
      <c r="Q18">
        <v>2053</v>
      </c>
      <c r="R18">
        <v>2032.6</v>
      </c>
      <c r="S18">
        <v>1819.1</v>
      </c>
      <c r="T18">
        <v>1968.9</v>
      </c>
      <c r="U18">
        <v>2006</v>
      </c>
      <c r="V18">
        <v>2011.1</v>
      </c>
      <c r="W18">
        <v>2003.2</v>
      </c>
      <c r="X18">
        <v>2031.6</v>
      </c>
      <c r="Y18">
        <v>2030.7</v>
      </c>
      <c r="Z18">
        <v>2015.4</v>
      </c>
      <c r="AA18">
        <v>2024.5</v>
      </c>
      <c r="AB18">
        <v>2025.4</v>
      </c>
      <c r="AC18">
        <v>1967.2</v>
      </c>
    </row>
    <row r="19" spans="1:29" x14ac:dyDescent="0.45">
      <c r="A19">
        <v>12</v>
      </c>
      <c r="C19" t="s">
        <v>41</v>
      </c>
      <c r="D19">
        <v>1905.5</v>
      </c>
      <c r="E19">
        <v>1919.8</v>
      </c>
      <c r="F19">
        <v>1914.5</v>
      </c>
      <c r="G19">
        <v>1920</v>
      </c>
      <c r="H19">
        <v>1881.8</v>
      </c>
      <c r="I19">
        <v>1881.3</v>
      </c>
      <c r="J19">
        <v>1916.8</v>
      </c>
      <c r="K19">
        <v>1869.6</v>
      </c>
      <c r="L19">
        <v>1892.6</v>
      </c>
      <c r="M19">
        <v>1940.7</v>
      </c>
      <c r="N19">
        <v>1954</v>
      </c>
      <c r="O19">
        <v>1940.5</v>
      </c>
      <c r="P19">
        <v>1969.2</v>
      </c>
      <c r="Q19">
        <v>1976.1</v>
      </c>
      <c r="R19">
        <v>1916.8</v>
      </c>
      <c r="S19">
        <v>1793.6</v>
      </c>
      <c r="T19">
        <v>1944.6</v>
      </c>
      <c r="U19">
        <v>1911.1</v>
      </c>
      <c r="V19">
        <v>1922.3</v>
      </c>
      <c r="W19">
        <v>1900.8</v>
      </c>
      <c r="X19">
        <v>1920.4</v>
      </c>
      <c r="Y19">
        <v>1936.6</v>
      </c>
      <c r="Z19">
        <v>1944.7</v>
      </c>
      <c r="AA19">
        <v>1958</v>
      </c>
      <c r="AB19">
        <v>1949</v>
      </c>
      <c r="AC19">
        <v>1881.6</v>
      </c>
    </row>
    <row r="20" spans="1:29" x14ac:dyDescent="0.45">
      <c r="A20">
        <v>13</v>
      </c>
      <c r="C20" t="s">
        <v>69</v>
      </c>
      <c r="D20">
        <v>1905.5</v>
      </c>
      <c r="E20">
        <v>1919.8</v>
      </c>
      <c r="F20">
        <v>1914.5</v>
      </c>
      <c r="G20">
        <v>1920</v>
      </c>
      <c r="H20">
        <v>1881.8</v>
      </c>
      <c r="I20">
        <v>1881.3</v>
      </c>
      <c r="J20">
        <v>1916.8</v>
      </c>
      <c r="K20">
        <v>1869.6</v>
      </c>
      <c r="L20">
        <v>1892.6</v>
      </c>
      <c r="M20">
        <v>1940.7</v>
      </c>
      <c r="N20">
        <v>1953.6</v>
      </c>
      <c r="O20">
        <v>1947.2</v>
      </c>
      <c r="P20">
        <v>1973.1</v>
      </c>
      <c r="Q20">
        <v>1957.4</v>
      </c>
      <c r="R20">
        <v>1951.7</v>
      </c>
      <c r="S20">
        <v>1835.4</v>
      </c>
      <c r="T20">
        <v>1948.6</v>
      </c>
      <c r="U20">
        <v>1939.3</v>
      </c>
      <c r="V20">
        <v>1922.6</v>
      </c>
      <c r="W20">
        <v>1912.5</v>
      </c>
      <c r="X20">
        <v>1937.1</v>
      </c>
      <c r="Y20">
        <v>1943.6</v>
      </c>
      <c r="Z20">
        <v>1923</v>
      </c>
      <c r="AA20">
        <v>1918.9</v>
      </c>
      <c r="AB20">
        <v>1917</v>
      </c>
      <c r="AC20">
        <v>1878.5</v>
      </c>
    </row>
    <row r="21" spans="1:29" x14ac:dyDescent="0.45">
      <c r="A21">
        <v>14</v>
      </c>
      <c r="C21" t="s">
        <v>43</v>
      </c>
      <c r="D21">
        <v>1905.5</v>
      </c>
      <c r="E21">
        <v>1919.8</v>
      </c>
      <c r="F21">
        <v>1914.5</v>
      </c>
      <c r="G21">
        <v>1920</v>
      </c>
      <c r="H21">
        <v>1881.8</v>
      </c>
      <c r="I21">
        <v>1881.3</v>
      </c>
      <c r="J21">
        <v>1916.8</v>
      </c>
      <c r="K21">
        <v>1869.6</v>
      </c>
      <c r="L21">
        <v>1892.6</v>
      </c>
      <c r="M21">
        <v>1940.7</v>
      </c>
      <c r="N21">
        <v>1949.8</v>
      </c>
      <c r="O21">
        <v>1927.7</v>
      </c>
      <c r="P21">
        <v>1945.1</v>
      </c>
      <c r="Q21">
        <v>1947.8</v>
      </c>
      <c r="R21">
        <v>1910.8</v>
      </c>
      <c r="S21">
        <v>1853.5</v>
      </c>
      <c r="T21">
        <v>1906.3</v>
      </c>
      <c r="U21">
        <v>1895.3</v>
      </c>
      <c r="V21">
        <v>1916.5</v>
      </c>
      <c r="W21">
        <v>1908.4</v>
      </c>
      <c r="X21">
        <v>1927.5</v>
      </c>
      <c r="Y21">
        <v>1894.9</v>
      </c>
      <c r="Z21">
        <v>1885.5</v>
      </c>
      <c r="AA21">
        <v>1896.1</v>
      </c>
      <c r="AB21">
        <v>1896.2</v>
      </c>
      <c r="AC21">
        <v>1857</v>
      </c>
    </row>
    <row r="22" spans="1:29" x14ac:dyDescent="0.45">
      <c r="A22">
        <v>15</v>
      </c>
      <c r="C22" t="s">
        <v>44</v>
      </c>
      <c r="D22">
        <v>1972.2</v>
      </c>
      <c r="E22">
        <v>1988.3</v>
      </c>
      <c r="F22">
        <v>2011.2</v>
      </c>
      <c r="G22">
        <v>2032</v>
      </c>
      <c r="H22">
        <v>1976</v>
      </c>
      <c r="I22">
        <v>1966.4</v>
      </c>
      <c r="J22">
        <v>2014.3</v>
      </c>
      <c r="K22">
        <v>1992.5</v>
      </c>
      <c r="L22">
        <v>2029.5</v>
      </c>
      <c r="M22">
        <v>2047.9</v>
      </c>
      <c r="N22">
        <v>2074</v>
      </c>
      <c r="O22">
        <v>2119.6</v>
      </c>
      <c r="P22">
        <v>2137.3000000000002</v>
      </c>
      <c r="Q22">
        <v>2083.9</v>
      </c>
      <c r="R22">
        <v>2025.3</v>
      </c>
      <c r="S22">
        <v>1854.6</v>
      </c>
      <c r="T22">
        <v>2013.9</v>
      </c>
      <c r="U22">
        <v>1962</v>
      </c>
      <c r="V22">
        <v>2027.1</v>
      </c>
      <c r="W22">
        <v>2020</v>
      </c>
      <c r="X22">
        <v>2035.4</v>
      </c>
      <c r="Y22">
        <v>2047.2</v>
      </c>
      <c r="Z22">
        <v>2054.4</v>
      </c>
      <c r="AA22">
        <v>2064.6999999999998</v>
      </c>
      <c r="AB22">
        <v>2052.8000000000002</v>
      </c>
      <c r="AC22">
        <v>2008.9</v>
      </c>
    </row>
    <row r="23" spans="1:29" x14ac:dyDescent="0.45">
      <c r="A23">
        <v>16</v>
      </c>
      <c r="C23" t="s">
        <v>70</v>
      </c>
      <c r="D23">
        <v>2023.7</v>
      </c>
      <c r="E23">
        <v>2022.3</v>
      </c>
      <c r="F23">
        <v>2033.7</v>
      </c>
      <c r="G23">
        <v>2004.2</v>
      </c>
      <c r="H23">
        <v>1985.3</v>
      </c>
      <c r="I23">
        <v>1995.1</v>
      </c>
      <c r="J23">
        <v>1964.2</v>
      </c>
      <c r="K23">
        <v>1970.9</v>
      </c>
      <c r="L23">
        <v>1984.3</v>
      </c>
      <c r="M23">
        <v>1994.1</v>
      </c>
      <c r="N23">
        <v>2022.8</v>
      </c>
      <c r="O23">
        <v>2013.4</v>
      </c>
      <c r="P23">
        <v>2019</v>
      </c>
      <c r="Q23">
        <v>2011.6</v>
      </c>
      <c r="R23">
        <v>1977.1</v>
      </c>
      <c r="S23">
        <v>1901.1</v>
      </c>
      <c r="T23">
        <v>1966</v>
      </c>
      <c r="U23">
        <v>1961</v>
      </c>
      <c r="V23">
        <v>1990.1</v>
      </c>
      <c r="W23">
        <v>1979.5</v>
      </c>
      <c r="X23">
        <v>1976.3</v>
      </c>
      <c r="Y23">
        <v>1984.1</v>
      </c>
      <c r="Z23">
        <v>1978.2</v>
      </c>
      <c r="AA23">
        <v>1996.5</v>
      </c>
      <c r="AB23">
        <v>1961.8</v>
      </c>
      <c r="AC23">
        <v>1909.5</v>
      </c>
    </row>
    <row r="24" spans="1:29" x14ac:dyDescent="0.45">
      <c r="A24">
        <v>17</v>
      </c>
      <c r="C24" t="s">
        <v>71</v>
      </c>
      <c r="D24">
        <v>1864.7</v>
      </c>
      <c r="E24">
        <v>1870.2</v>
      </c>
      <c r="F24">
        <v>1855.7</v>
      </c>
      <c r="G24">
        <v>1829.2</v>
      </c>
      <c r="H24">
        <v>1822.3</v>
      </c>
      <c r="I24">
        <v>1803.4</v>
      </c>
      <c r="J24">
        <v>1831.4</v>
      </c>
      <c r="K24">
        <v>1835.9</v>
      </c>
      <c r="L24">
        <v>1832.5</v>
      </c>
      <c r="M24">
        <v>1839.8</v>
      </c>
      <c r="N24">
        <v>1872</v>
      </c>
      <c r="O24">
        <v>1925</v>
      </c>
      <c r="P24">
        <v>1941.6</v>
      </c>
      <c r="Q24">
        <v>1932</v>
      </c>
      <c r="R24">
        <v>1920</v>
      </c>
      <c r="S24">
        <v>1907.2</v>
      </c>
      <c r="T24">
        <v>1913.1</v>
      </c>
      <c r="U24">
        <v>1934.1</v>
      </c>
      <c r="V24">
        <v>1927</v>
      </c>
      <c r="W24">
        <v>1908.9</v>
      </c>
      <c r="X24">
        <v>1897.6</v>
      </c>
      <c r="Y24">
        <v>1874.1</v>
      </c>
      <c r="Z24">
        <v>1914.9</v>
      </c>
      <c r="AA24">
        <v>1926.5</v>
      </c>
      <c r="AB24">
        <v>1891.1</v>
      </c>
      <c r="AC24">
        <v>1871.4</v>
      </c>
    </row>
    <row r="25" spans="1:29" x14ac:dyDescent="0.45">
      <c r="A25">
        <v>18</v>
      </c>
      <c r="C25" t="s">
        <v>72</v>
      </c>
      <c r="D25">
        <v>2082.1</v>
      </c>
      <c r="E25">
        <v>2080.1999999999998</v>
      </c>
      <c r="F25">
        <v>2099.1</v>
      </c>
      <c r="G25">
        <v>2058.5</v>
      </c>
      <c r="H25">
        <v>2026.8</v>
      </c>
      <c r="I25">
        <v>2018.6</v>
      </c>
      <c r="J25">
        <v>2037.5</v>
      </c>
      <c r="K25">
        <v>2019.5</v>
      </c>
      <c r="L25">
        <v>2021.4</v>
      </c>
      <c r="M25">
        <v>2031.9</v>
      </c>
      <c r="N25">
        <v>2052.6999999999998</v>
      </c>
      <c r="O25">
        <v>2044.2</v>
      </c>
      <c r="P25">
        <v>2051.3000000000002</v>
      </c>
      <c r="Q25">
        <v>2052.3000000000002</v>
      </c>
      <c r="R25">
        <v>2047.1</v>
      </c>
      <c r="S25">
        <v>2012</v>
      </c>
      <c r="T25">
        <v>2036.9</v>
      </c>
      <c r="U25">
        <v>2037</v>
      </c>
      <c r="V25">
        <v>2046.4</v>
      </c>
      <c r="W25">
        <v>2040.2</v>
      </c>
      <c r="X25">
        <v>2045.4</v>
      </c>
      <c r="Y25">
        <v>2039.7</v>
      </c>
      <c r="Z25">
        <v>2040.1</v>
      </c>
      <c r="AA25">
        <v>2047.4</v>
      </c>
      <c r="AB25">
        <v>2022.6</v>
      </c>
      <c r="AC25">
        <v>2007.2</v>
      </c>
    </row>
    <row r="26" spans="1:29" x14ac:dyDescent="0.45">
      <c r="A26">
        <v>19</v>
      </c>
      <c r="C26" t="s">
        <v>48</v>
      </c>
      <c r="D26">
        <v>1844.8</v>
      </c>
      <c r="E26">
        <v>1848</v>
      </c>
      <c r="F26">
        <v>1857</v>
      </c>
      <c r="G26">
        <v>1830.8</v>
      </c>
      <c r="H26">
        <v>1821.5</v>
      </c>
      <c r="I26">
        <v>1800</v>
      </c>
      <c r="J26">
        <v>1739.1</v>
      </c>
      <c r="K26">
        <v>1735.3</v>
      </c>
      <c r="L26">
        <v>1719.8</v>
      </c>
      <c r="M26">
        <v>1718.7</v>
      </c>
      <c r="N26">
        <v>1720.6</v>
      </c>
      <c r="O26">
        <v>1709.8</v>
      </c>
      <c r="P26">
        <v>1719.2</v>
      </c>
      <c r="Q26">
        <v>1703.1</v>
      </c>
      <c r="R26">
        <v>1697.3</v>
      </c>
      <c r="S26">
        <v>1670.9</v>
      </c>
      <c r="T26">
        <v>1678.4</v>
      </c>
      <c r="U26">
        <v>1664.2</v>
      </c>
      <c r="V26">
        <v>1668.6</v>
      </c>
      <c r="W26">
        <v>1656.4</v>
      </c>
      <c r="X26">
        <v>1645</v>
      </c>
      <c r="Y26">
        <v>1633.7</v>
      </c>
      <c r="Z26">
        <v>1626.5</v>
      </c>
      <c r="AA26">
        <v>1614.3</v>
      </c>
      <c r="AB26">
        <v>1599.5</v>
      </c>
      <c r="AC26">
        <v>1574.2</v>
      </c>
    </row>
    <row r="27" spans="1:29" x14ac:dyDescent="0.45">
      <c r="A27">
        <v>20</v>
      </c>
      <c r="C27" t="s">
        <v>49</v>
      </c>
      <c r="D27">
        <v>2097.8000000000002</v>
      </c>
      <c r="E27">
        <v>2082.6</v>
      </c>
      <c r="F27">
        <v>2085.6</v>
      </c>
      <c r="G27">
        <v>2050.1</v>
      </c>
      <c r="H27">
        <v>2047.2</v>
      </c>
      <c r="I27">
        <v>2051.1999999999998</v>
      </c>
      <c r="J27">
        <v>2058.6999999999998</v>
      </c>
      <c r="K27">
        <v>2051.1</v>
      </c>
      <c r="L27">
        <v>2046.8</v>
      </c>
      <c r="M27">
        <v>2070.8000000000002</v>
      </c>
      <c r="N27">
        <v>2083.6</v>
      </c>
      <c r="O27">
        <v>2053.4</v>
      </c>
      <c r="P27">
        <v>2067.9</v>
      </c>
      <c r="Q27">
        <v>2079.5</v>
      </c>
      <c r="R27">
        <v>2050.3000000000002</v>
      </c>
      <c r="S27">
        <v>2032</v>
      </c>
      <c r="T27">
        <v>2046.4</v>
      </c>
      <c r="U27">
        <v>2044.5</v>
      </c>
      <c r="V27">
        <v>2063.5</v>
      </c>
      <c r="W27">
        <v>2047.4</v>
      </c>
      <c r="X27">
        <v>2039.4</v>
      </c>
      <c r="Y27">
        <v>2017</v>
      </c>
      <c r="Z27">
        <v>1998.1</v>
      </c>
      <c r="AA27">
        <v>2006.6</v>
      </c>
      <c r="AB27">
        <v>1987.8</v>
      </c>
      <c r="AC27">
        <v>1946.8</v>
      </c>
    </row>
    <row r="28" spans="1:29" x14ac:dyDescent="0.45">
      <c r="A28">
        <v>21</v>
      </c>
      <c r="C28" t="s">
        <v>50</v>
      </c>
      <c r="D28">
        <v>1507.2</v>
      </c>
      <c r="E28">
        <v>1507.3</v>
      </c>
      <c r="F28">
        <v>1506.1</v>
      </c>
      <c r="G28">
        <v>1480.6</v>
      </c>
      <c r="H28">
        <v>1466</v>
      </c>
      <c r="I28">
        <v>1444.4</v>
      </c>
      <c r="J28">
        <v>1472.4</v>
      </c>
      <c r="K28">
        <v>1457.2</v>
      </c>
      <c r="L28">
        <v>1437.4</v>
      </c>
      <c r="M28">
        <v>1433.1</v>
      </c>
      <c r="N28">
        <v>1441.7</v>
      </c>
      <c r="O28">
        <v>1420</v>
      </c>
      <c r="P28">
        <v>1384.8</v>
      </c>
      <c r="Q28">
        <v>1364.8</v>
      </c>
      <c r="R28">
        <v>1334</v>
      </c>
      <c r="S28">
        <v>1284.9000000000001</v>
      </c>
      <c r="T28">
        <v>1285.9000000000001</v>
      </c>
      <c r="U28">
        <v>1285.3</v>
      </c>
      <c r="V28">
        <v>1280.9000000000001</v>
      </c>
      <c r="W28">
        <v>1266.4000000000001</v>
      </c>
      <c r="X28">
        <v>1257.2</v>
      </c>
      <c r="Y28">
        <v>1248.5</v>
      </c>
      <c r="Z28">
        <v>1237.0999999999999</v>
      </c>
      <c r="AA28">
        <v>1210.9000000000001</v>
      </c>
      <c r="AB28">
        <v>1186.5</v>
      </c>
      <c r="AC28">
        <v>1155.9000000000001</v>
      </c>
    </row>
    <row r="29" spans="1:29" x14ac:dyDescent="0.45">
      <c r="A29">
        <v>22</v>
      </c>
      <c r="C29" t="s">
        <v>73</v>
      </c>
      <c r="D29">
        <v>1918.7</v>
      </c>
      <c r="E29">
        <v>1917.5</v>
      </c>
      <c r="F29">
        <v>1885</v>
      </c>
      <c r="G29">
        <v>1856</v>
      </c>
      <c r="H29">
        <v>1853.1</v>
      </c>
      <c r="I29">
        <v>1834.1</v>
      </c>
      <c r="J29">
        <v>1888</v>
      </c>
      <c r="K29">
        <v>1883.7</v>
      </c>
      <c r="L29">
        <v>1873.6</v>
      </c>
      <c r="M29">
        <v>1879.9</v>
      </c>
      <c r="N29">
        <v>1880.8</v>
      </c>
      <c r="O29">
        <v>1944.8</v>
      </c>
      <c r="P29">
        <v>1954.7</v>
      </c>
      <c r="Q29">
        <v>1942.8</v>
      </c>
      <c r="R29">
        <v>1942.5</v>
      </c>
      <c r="S29">
        <v>1904.2</v>
      </c>
      <c r="T29">
        <v>1934.8</v>
      </c>
      <c r="U29">
        <v>1937</v>
      </c>
      <c r="V29">
        <v>1968.8</v>
      </c>
      <c r="W29">
        <v>1942.7</v>
      </c>
      <c r="X29">
        <v>1944.2</v>
      </c>
      <c r="Y29">
        <v>1932.8</v>
      </c>
      <c r="Z29">
        <v>1906.5</v>
      </c>
      <c r="AA29">
        <v>1896</v>
      </c>
      <c r="AB29">
        <v>1857.9</v>
      </c>
      <c r="AC29">
        <v>1834.3</v>
      </c>
    </row>
    <row r="30" spans="1:29" x14ac:dyDescent="0.45">
      <c r="A30">
        <v>23</v>
      </c>
      <c r="C30" t="s">
        <v>52</v>
      </c>
      <c r="D30">
        <v>1828.1</v>
      </c>
      <c r="E30">
        <v>1842.5</v>
      </c>
      <c r="F30">
        <v>1822.7</v>
      </c>
      <c r="G30">
        <v>1810.2</v>
      </c>
      <c r="H30">
        <v>1818.5</v>
      </c>
      <c r="I30">
        <v>1792.9</v>
      </c>
      <c r="J30">
        <v>1805.7</v>
      </c>
      <c r="K30">
        <v>1802.7</v>
      </c>
      <c r="L30">
        <v>1791.7</v>
      </c>
      <c r="M30">
        <v>1776.9</v>
      </c>
      <c r="N30">
        <v>1792.2</v>
      </c>
      <c r="O30">
        <v>1817.6</v>
      </c>
      <c r="P30">
        <v>1849</v>
      </c>
      <c r="Q30">
        <v>1844</v>
      </c>
      <c r="R30">
        <v>1849.6</v>
      </c>
      <c r="S30">
        <v>1820.7</v>
      </c>
      <c r="T30">
        <v>1820.2</v>
      </c>
      <c r="U30">
        <v>1812.5</v>
      </c>
      <c r="V30">
        <v>1826</v>
      </c>
      <c r="W30">
        <v>1798.3</v>
      </c>
      <c r="X30">
        <v>1781.4</v>
      </c>
      <c r="Y30">
        <v>1783.8</v>
      </c>
      <c r="Z30">
        <v>1789.7</v>
      </c>
      <c r="AA30">
        <v>1792.3</v>
      </c>
      <c r="AB30">
        <v>1781.5</v>
      </c>
      <c r="AC30">
        <v>1747.9</v>
      </c>
    </row>
    <row r="31" spans="1:29" x14ac:dyDescent="0.45">
      <c r="A31">
        <v>24</v>
      </c>
      <c r="C31" t="s">
        <v>74</v>
      </c>
      <c r="D31">
        <v>1920.8</v>
      </c>
      <c r="E31">
        <v>1948.6</v>
      </c>
      <c r="F31">
        <v>1955.3</v>
      </c>
      <c r="G31">
        <v>1922.9</v>
      </c>
      <c r="H31">
        <v>1931.1</v>
      </c>
      <c r="I31">
        <v>1913.3</v>
      </c>
      <c r="J31">
        <v>1888.3</v>
      </c>
      <c r="K31">
        <v>1867.8</v>
      </c>
      <c r="L31">
        <v>1870.9</v>
      </c>
      <c r="M31">
        <v>1915.4</v>
      </c>
      <c r="N31">
        <v>1903.6</v>
      </c>
      <c r="O31">
        <v>1889.1</v>
      </c>
      <c r="P31">
        <v>1862.7</v>
      </c>
      <c r="Q31">
        <v>1869.3</v>
      </c>
      <c r="R31">
        <v>1871</v>
      </c>
      <c r="S31">
        <v>1834.5</v>
      </c>
      <c r="T31">
        <v>1826.3</v>
      </c>
      <c r="U31">
        <v>1826.5</v>
      </c>
      <c r="V31">
        <v>1841.7</v>
      </c>
      <c r="W31">
        <v>1808.3</v>
      </c>
      <c r="X31">
        <v>1819.6</v>
      </c>
      <c r="Y31">
        <v>1825.6</v>
      </c>
      <c r="Z31">
        <v>1835.9</v>
      </c>
      <c r="AA31">
        <v>1843.9</v>
      </c>
      <c r="AB31">
        <v>1814.2</v>
      </c>
      <c r="AC31">
        <v>1773.4</v>
      </c>
    </row>
    <row r="32" spans="1:29" x14ac:dyDescent="0.45">
      <c r="A32">
        <v>25</v>
      </c>
      <c r="C32" t="s">
        <v>54</v>
      </c>
      <c r="D32">
        <v>1930.3</v>
      </c>
      <c r="E32">
        <v>1930.5</v>
      </c>
      <c r="F32">
        <v>1928.9</v>
      </c>
      <c r="G32">
        <v>1896.3</v>
      </c>
      <c r="H32">
        <v>1877.5</v>
      </c>
      <c r="I32">
        <v>1850.1</v>
      </c>
      <c r="J32">
        <v>1884.9</v>
      </c>
      <c r="K32">
        <v>1866</v>
      </c>
      <c r="L32">
        <v>1840.7</v>
      </c>
      <c r="M32">
        <v>1834.9</v>
      </c>
      <c r="N32">
        <v>1846.1</v>
      </c>
      <c r="O32">
        <v>1879.9</v>
      </c>
      <c r="P32">
        <v>1871.2</v>
      </c>
      <c r="Q32">
        <v>1841.9</v>
      </c>
      <c r="R32">
        <v>1801</v>
      </c>
      <c r="S32">
        <v>1777.9</v>
      </c>
      <c r="T32">
        <v>1798.5</v>
      </c>
      <c r="U32">
        <v>1777.6</v>
      </c>
      <c r="V32">
        <v>1796.1</v>
      </c>
      <c r="W32">
        <v>1790.9</v>
      </c>
      <c r="X32">
        <v>1787.6</v>
      </c>
      <c r="Y32">
        <v>1769.6</v>
      </c>
      <c r="Z32">
        <v>1768.5</v>
      </c>
      <c r="AA32">
        <v>1764.1</v>
      </c>
      <c r="AB32">
        <v>1745.9</v>
      </c>
      <c r="AC32">
        <v>1706.8</v>
      </c>
    </row>
    <row r="33" spans="1:29" x14ac:dyDescent="0.45">
      <c r="A33">
        <v>26</v>
      </c>
      <c r="C33" t="s">
        <v>75</v>
      </c>
      <c r="D33">
        <v>1896.3</v>
      </c>
      <c r="E33">
        <v>1914</v>
      </c>
      <c r="F33">
        <v>1895</v>
      </c>
      <c r="G33">
        <v>1864.7</v>
      </c>
      <c r="H33">
        <v>1863</v>
      </c>
      <c r="I33">
        <v>1853.1</v>
      </c>
      <c r="J33">
        <v>1902.4</v>
      </c>
      <c r="K33">
        <v>1859.5</v>
      </c>
      <c r="L33">
        <v>1846</v>
      </c>
      <c r="M33">
        <v>1849.9</v>
      </c>
      <c r="N33">
        <v>1845.5</v>
      </c>
      <c r="O33">
        <v>1819.1</v>
      </c>
      <c r="P33">
        <v>1825.8</v>
      </c>
      <c r="Q33">
        <v>1846.5</v>
      </c>
      <c r="R33">
        <v>1816.4</v>
      </c>
      <c r="S33">
        <v>1785.5</v>
      </c>
      <c r="T33">
        <v>1786.6</v>
      </c>
      <c r="U33">
        <v>1799.6</v>
      </c>
      <c r="V33">
        <v>1802.8</v>
      </c>
      <c r="W33">
        <v>1761</v>
      </c>
      <c r="X33">
        <v>1740.6</v>
      </c>
      <c r="Y33">
        <v>1767.6</v>
      </c>
      <c r="Z33">
        <v>1736.8</v>
      </c>
      <c r="AA33">
        <v>1747.7</v>
      </c>
      <c r="AB33">
        <v>1743.5</v>
      </c>
      <c r="AC33">
        <v>1693.3</v>
      </c>
    </row>
    <row r="34" spans="1:29" x14ac:dyDescent="0.45">
      <c r="A34">
        <v>27</v>
      </c>
      <c r="C34" t="s">
        <v>76</v>
      </c>
      <c r="D34">
        <v>1731.6</v>
      </c>
      <c r="E34">
        <v>1728.3</v>
      </c>
      <c r="F34">
        <v>1726.7</v>
      </c>
      <c r="G34">
        <v>1698.7</v>
      </c>
      <c r="H34">
        <v>1680.7</v>
      </c>
      <c r="I34">
        <v>1660.4</v>
      </c>
      <c r="J34">
        <v>1674.9</v>
      </c>
      <c r="K34">
        <v>1667.2</v>
      </c>
      <c r="L34">
        <v>1641</v>
      </c>
      <c r="M34">
        <v>1628.6</v>
      </c>
      <c r="N34">
        <v>1613.6</v>
      </c>
      <c r="O34">
        <v>1580.3</v>
      </c>
      <c r="P34">
        <v>1589.4</v>
      </c>
      <c r="Q34">
        <v>1572.8</v>
      </c>
      <c r="R34">
        <v>1552.6</v>
      </c>
      <c r="S34">
        <v>1502</v>
      </c>
      <c r="T34">
        <v>1512.5</v>
      </c>
      <c r="U34">
        <v>1507.7</v>
      </c>
      <c r="V34">
        <v>1537.5</v>
      </c>
      <c r="W34">
        <v>1488.1</v>
      </c>
      <c r="X34">
        <v>1484.1</v>
      </c>
      <c r="Y34">
        <v>1481.3</v>
      </c>
      <c r="Z34">
        <v>1480.9</v>
      </c>
      <c r="AA34">
        <v>1506.3</v>
      </c>
      <c r="AB34">
        <v>1490.6</v>
      </c>
      <c r="AC34">
        <v>1433.7</v>
      </c>
    </row>
    <row r="35" spans="1:29" x14ac:dyDescent="0.45">
      <c r="A35">
        <v>28</v>
      </c>
      <c r="C35" t="s">
        <v>57</v>
      </c>
      <c r="D35">
        <v>1767.3</v>
      </c>
      <c r="E35">
        <v>1769.1</v>
      </c>
      <c r="F35">
        <v>1765.9</v>
      </c>
      <c r="G35">
        <v>1736.7</v>
      </c>
      <c r="H35">
        <v>1721.3</v>
      </c>
      <c r="I35">
        <v>1698.7</v>
      </c>
      <c r="J35">
        <v>1723.7</v>
      </c>
      <c r="K35">
        <v>1705.2</v>
      </c>
      <c r="L35">
        <v>1681.8</v>
      </c>
      <c r="M35">
        <v>1676</v>
      </c>
      <c r="N35">
        <v>1678.7</v>
      </c>
      <c r="O35">
        <v>1660.4</v>
      </c>
      <c r="P35">
        <v>1669.5</v>
      </c>
      <c r="Q35">
        <v>1675.3</v>
      </c>
      <c r="R35">
        <v>1664.2</v>
      </c>
      <c r="S35">
        <v>1648.3</v>
      </c>
      <c r="T35">
        <v>1645.9</v>
      </c>
      <c r="U35">
        <v>1646.9</v>
      </c>
      <c r="V35">
        <v>1651.2</v>
      </c>
      <c r="W35">
        <v>1628</v>
      </c>
      <c r="X35">
        <v>1623.7</v>
      </c>
      <c r="Y35">
        <v>1625.2</v>
      </c>
      <c r="Z35">
        <v>1624.5</v>
      </c>
      <c r="AA35">
        <v>1626.2</v>
      </c>
      <c r="AB35">
        <v>1614.8</v>
      </c>
      <c r="AC35">
        <v>1587</v>
      </c>
    </row>
    <row r="36" spans="1:29" x14ac:dyDescent="0.45">
      <c r="A36">
        <v>29</v>
      </c>
      <c r="C36" t="s">
        <v>58</v>
      </c>
      <c r="D36">
        <v>2053.4</v>
      </c>
      <c r="E36">
        <v>2050.5</v>
      </c>
      <c r="F36">
        <v>2044.6</v>
      </c>
      <c r="G36">
        <v>1992.3</v>
      </c>
      <c r="H36">
        <v>1969.5</v>
      </c>
      <c r="I36">
        <v>1952.2</v>
      </c>
      <c r="J36">
        <v>1962.3</v>
      </c>
      <c r="K36">
        <v>1940.3</v>
      </c>
      <c r="L36">
        <v>1896.8</v>
      </c>
      <c r="M36">
        <v>1874.1</v>
      </c>
      <c r="N36">
        <v>1862.1</v>
      </c>
      <c r="O36">
        <v>1794.1</v>
      </c>
      <c r="P36">
        <v>1794.8</v>
      </c>
      <c r="Q36">
        <v>1770.8</v>
      </c>
      <c r="R36">
        <v>1734.2</v>
      </c>
      <c r="S36">
        <v>1695.3</v>
      </c>
      <c r="T36">
        <v>1668.3</v>
      </c>
      <c r="U36">
        <v>1668.5</v>
      </c>
      <c r="V36">
        <v>1691.7</v>
      </c>
      <c r="W36">
        <v>1663.6</v>
      </c>
      <c r="X36">
        <v>1652.8</v>
      </c>
      <c r="Y36">
        <v>1643.9</v>
      </c>
      <c r="Z36">
        <v>1620.4</v>
      </c>
      <c r="AA36">
        <v>1620.7</v>
      </c>
      <c r="AB36">
        <v>1595.5</v>
      </c>
      <c r="AC36">
        <v>1550</v>
      </c>
    </row>
    <row r="37" spans="1:29" x14ac:dyDescent="0.45">
      <c r="C37" t="s">
        <v>77</v>
      </c>
      <c r="D37">
        <v>1909.1</v>
      </c>
      <c r="E37">
        <v>1911.6</v>
      </c>
      <c r="F37">
        <v>1914.8</v>
      </c>
      <c r="G37">
        <v>1887.1</v>
      </c>
      <c r="H37">
        <v>1866.5</v>
      </c>
      <c r="I37">
        <v>1850.9</v>
      </c>
      <c r="J37">
        <v>1858.5</v>
      </c>
      <c r="K37">
        <v>1843.1</v>
      </c>
      <c r="L37">
        <v>1830.6</v>
      </c>
      <c r="M37">
        <v>1834.2</v>
      </c>
      <c r="N37">
        <v>1842.7</v>
      </c>
      <c r="O37">
        <v>1830.3</v>
      </c>
      <c r="P37">
        <v>1836.7</v>
      </c>
      <c r="Q37">
        <v>1825.9</v>
      </c>
      <c r="R37">
        <v>1804.4</v>
      </c>
      <c r="S37">
        <v>1755.8</v>
      </c>
      <c r="T37">
        <v>1774.1</v>
      </c>
      <c r="U37">
        <v>1769</v>
      </c>
      <c r="V37">
        <v>1781</v>
      </c>
      <c r="W37">
        <v>1761.7</v>
      </c>
      <c r="X37">
        <v>1757.1</v>
      </c>
      <c r="Y37">
        <v>1751.7</v>
      </c>
      <c r="Z37">
        <v>1743.8</v>
      </c>
      <c r="AA37">
        <v>1743.7</v>
      </c>
      <c r="AB37">
        <v>1724.3</v>
      </c>
      <c r="AC37">
        <v>1688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74CF-6FEE-4EB6-92BC-3B81005985E3}">
  <dimension ref="A1:AC37"/>
  <sheetViews>
    <sheetView workbookViewId="0">
      <pane xSplit="3" ySplit="7" topLeftCell="D8" activePane="bottomRight" state="frozen"/>
      <selection pane="topRight" activeCell="B1" sqref="B1"/>
      <selection pane="bottomLeft" activeCell="A8" sqref="A8"/>
      <selection pane="bottomRight" activeCell="D8" sqref="D8"/>
    </sheetView>
  </sheetViews>
  <sheetFormatPr defaultRowHeight="18" x14ac:dyDescent="0.45"/>
  <cols>
    <col min="3" max="3" width="35.3984375" customWidth="1"/>
  </cols>
  <sheetData>
    <row r="1" spans="1:29" x14ac:dyDescent="0.45">
      <c r="C1" t="s">
        <v>60</v>
      </c>
    </row>
    <row r="2" spans="1:29" x14ac:dyDescent="0.45">
      <c r="C2" t="s">
        <v>61</v>
      </c>
    </row>
    <row r="4" spans="1:29" x14ac:dyDescent="0.45">
      <c r="C4" t="s">
        <v>62</v>
      </c>
    </row>
    <row r="5" spans="1:29" x14ac:dyDescent="0.45"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</row>
    <row r="6" spans="1:29" x14ac:dyDescent="0.45">
      <c r="C6" t="s">
        <v>63</v>
      </c>
    </row>
    <row r="7" spans="1:29" x14ac:dyDescent="0.45">
      <c r="D7">
        <v>1994</v>
      </c>
      <c r="E7">
        <v>1995</v>
      </c>
      <c r="F7">
        <v>1996</v>
      </c>
      <c r="G7">
        <v>1997</v>
      </c>
      <c r="H7">
        <v>1998</v>
      </c>
      <c r="I7">
        <v>1999</v>
      </c>
      <c r="J7">
        <v>2000</v>
      </c>
      <c r="K7">
        <v>2001</v>
      </c>
      <c r="L7">
        <v>2002</v>
      </c>
      <c r="M7">
        <v>2003</v>
      </c>
      <c r="N7">
        <v>2004</v>
      </c>
      <c r="O7">
        <v>2005</v>
      </c>
      <c r="P7">
        <v>2006</v>
      </c>
      <c r="Q7">
        <v>2007</v>
      </c>
      <c r="R7">
        <v>2008</v>
      </c>
      <c r="S7">
        <v>2009</v>
      </c>
      <c r="T7">
        <v>2010</v>
      </c>
      <c r="U7">
        <v>2011</v>
      </c>
      <c r="V7">
        <v>2012</v>
      </c>
      <c r="W7">
        <v>2013</v>
      </c>
      <c r="X7">
        <v>2014</v>
      </c>
      <c r="Y7">
        <v>2015</v>
      </c>
      <c r="Z7">
        <v>2016</v>
      </c>
      <c r="AA7">
        <v>2017</v>
      </c>
      <c r="AB7">
        <v>2018</v>
      </c>
      <c r="AC7">
        <v>2019</v>
      </c>
    </row>
    <row r="8" spans="1:29" x14ac:dyDescent="0.45">
      <c r="A8">
        <v>1</v>
      </c>
      <c r="C8" t="s">
        <v>30</v>
      </c>
      <c r="D8" s="1">
        <f>L!D8*H!D8</f>
        <v>878291.30999999994</v>
      </c>
      <c r="E8" s="1">
        <f>L!E8*H!E8</f>
        <v>874640.91999999993</v>
      </c>
      <c r="F8" s="1">
        <f>L!F8*H!F8</f>
        <v>834769.8</v>
      </c>
      <c r="G8" s="1">
        <f>L!G8*H!G8</f>
        <v>797934.28</v>
      </c>
      <c r="H8" s="1">
        <f>L!H8*H!H8</f>
        <v>758737.91999999993</v>
      </c>
      <c r="I8" s="1">
        <f>L!I8*H!I8</f>
        <v>724646.3</v>
      </c>
      <c r="J8" s="1">
        <f>L!J8*H!J8</f>
        <v>695295.12000000011</v>
      </c>
      <c r="K8" s="1">
        <f>L!K8*H!K8</f>
        <v>682783.42</v>
      </c>
      <c r="L8" s="1">
        <f>L!L8*H!L8</f>
        <v>658218.79999999993</v>
      </c>
      <c r="M8" s="1">
        <f>L!M8*H!M8</f>
        <v>651853.02</v>
      </c>
      <c r="N8" s="1">
        <f>L!N8*H!N8</f>
        <v>650211.45000000007</v>
      </c>
      <c r="O8" s="1">
        <f>L!O8*H!O8</f>
        <v>666719.88</v>
      </c>
      <c r="P8" s="1">
        <f>L!P8*H!P8</f>
        <v>640041.5</v>
      </c>
      <c r="Q8" s="1">
        <f>L!Q8*H!Q8</f>
        <v>627181.36</v>
      </c>
      <c r="R8" s="1">
        <f>L!R8*H!R8</f>
        <v>609188.36</v>
      </c>
      <c r="S8" s="1">
        <f>L!S8*H!S8</f>
        <v>571891.7699999999</v>
      </c>
      <c r="T8" s="1">
        <f>L!T8*H!T8</f>
        <v>537106.5</v>
      </c>
      <c r="U8" s="1">
        <f>L!U8*H!U8</f>
        <v>522346.5</v>
      </c>
      <c r="V8" s="1">
        <f>L!V8*H!V8</f>
        <v>501313.31999999995</v>
      </c>
      <c r="W8" s="1">
        <f>L!W8*H!W8</f>
        <v>471970.41999999993</v>
      </c>
      <c r="X8" s="1">
        <f>L!X8*H!X8</f>
        <v>463807.88999999996</v>
      </c>
      <c r="Y8" s="1">
        <f>L!Y8*H!Y8</f>
        <v>458531.43000000005</v>
      </c>
      <c r="Z8" s="1">
        <f>L!Z8*H!Z8</f>
        <v>434025.24000000005</v>
      </c>
      <c r="AA8" s="1">
        <f>L!AA8*H!AA8</f>
        <v>429292.56000000006</v>
      </c>
      <c r="AB8" s="1">
        <f>L!AB8*H!AB8</f>
        <v>438243</v>
      </c>
      <c r="AC8" s="1">
        <f>L!AC8*H!AC8</f>
        <v>406612.98</v>
      </c>
    </row>
    <row r="9" spans="1:29" x14ac:dyDescent="0.45">
      <c r="A9">
        <v>2</v>
      </c>
      <c r="C9" t="s">
        <v>64</v>
      </c>
      <c r="D9" s="1">
        <f>L!D9*H!D9</f>
        <v>19622.72</v>
      </c>
      <c r="E9" s="1">
        <f>L!E9*H!E9</f>
        <v>18353.199999999997</v>
      </c>
      <c r="F9" s="1">
        <f>L!F9*H!F9</f>
        <v>18156.25</v>
      </c>
      <c r="G9" s="1">
        <f>L!G9*H!G9</f>
        <v>17068</v>
      </c>
      <c r="H9" s="1">
        <f>L!H9*H!H9</f>
        <v>16829.370000000003</v>
      </c>
      <c r="I9" s="1">
        <f>L!I9*H!I9</f>
        <v>15619.5</v>
      </c>
      <c r="J9" s="1">
        <f>L!J9*H!J9</f>
        <v>14759.480000000001</v>
      </c>
      <c r="K9" s="1">
        <f>L!K9*H!K9</f>
        <v>13437.599999999999</v>
      </c>
      <c r="L9" s="1">
        <f>L!L9*H!L9</f>
        <v>12746.580000000002</v>
      </c>
      <c r="M9" s="1">
        <f>L!M9*H!M9</f>
        <v>11976.42</v>
      </c>
      <c r="N9" s="1">
        <f>L!N9*H!N9</f>
        <v>10956.060000000001</v>
      </c>
      <c r="O9" s="1">
        <f>L!O9*H!O9</f>
        <v>10423.379999999999</v>
      </c>
      <c r="P9" s="1">
        <f>L!P9*H!P9</f>
        <v>9722.8799999999992</v>
      </c>
      <c r="Q9" s="1">
        <f>L!Q9*H!Q9</f>
        <v>9867.3599999999988</v>
      </c>
      <c r="R9" s="1">
        <f>L!R9*H!R9</f>
        <v>9707.380000000001</v>
      </c>
      <c r="S9" s="1">
        <f>L!S9*H!S9</f>
        <v>8619.75</v>
      </c>
      <c r="T9" s="1">
        <f>L!T9*H!T9</f>
        <v>8310.5400000000009</v>
      </c>
      <c r="U9" s="1">
        <f>L!U9*H!U9</f>
        <v>8177.04</v>
      </c>
      <c r="V9" s="1">
        <f>L!V9*H!V9</f>
        <v>7821.45</v>
      </c>
      <c r="W9" s="1">
        <f>L!W9*H!W9</f>
        <v>7364.1100000000006</v>
      </c>
      <c r="X9" s="1">
        <f>L!X9*H!X9</f>
        <v>7064.05</v>
      </c>
      <c r="Y9" s="1">
        <f>L!Y9*H!Y9</f>
        <v>7248.6</v>
      </c>
      <c r="Z9" s="1">
        <f>L!Z9*H!Z9</f>
        <v>7333.4000000000005</v>
      </c>
      <c r="AA9" s="1">
        <f>L!AA9*H!AA9</f>
        <v>7138.8</v>
      </c>
      <c r="AB9" s="1">
        <f>L!AB9*H!AB9</f>
        <v>7041.96</v>
      </c>
      <c r="AC9" s="1">
        <f>L!AC9*H!AC9</f>
        <v>6543.9</v>
      </c>
    </row>
    <row r="10" spans="1:29" x14ac:dyDescent="0.45">
      <c r="A10">
        <v>3</v>
      </c>
      <c r="C10" t="s">
        <v>65</v>
      </c>
      <c r="D10" s="1">
        <f>L!D10*H!D10</f>
        <v>317641.75999999995</v>
      </c>
      <c r="E10" s="1">
        <f>L!E10*H!E10</f>
        <v>311997</v>
      </c>
      <c r="F10" s="1">
        <f>L!F10*H!F10</f>
        <v>315366.8</v>
      </c>
      <c r="G10" s="1">
        <f>L!G10*H!G10</f>
        <v>314661.78000000003</v>
      </c>
      <c r="H10" s="1">
        <f>L!H10*H!H10</f>
        <v>298718.16000000003</v>
      </c>
      <c r="I10" s="1">
        <f>L!I10*H!I10</f>
        <v>296820.92</v>
      </c>
      <c r="J10" s="1">
        <f>L!J10*H!J10</f>
        <v>298101.57</v>
      </c>
      <c r="K10" s="1">
        <f>L!K10*H!K10</f>
        <v>299798.09999999998</v>
      </c>
      <c r="L10" s="1">
        <f>L!L10*H!L10</f>
        <v>299447.32999999996</v>
      </c>
      <c r="M10" s="1">
        <f>L!M10*H!M10</f>
        <v>302599.92</v>
      </c>
      <c r="N10" s="1">
        <f>L!N10*H!N10</f>
        <v>306595.75</v>
      </c>
      <c r="O10" s="1">
        <f>L!O10*H!O10</f>
        <v>286698.64</v>
      </c>
      <c r="P10" s="1">
        <f>L!P10*H!P10</f>
        <v>292062.06</v>
      </c>
      <c r="Q10" s="1">
        <f>L!Q10*H!Q10</f>
        <v>300513.12000000005</v>
      </c>
      <c r="R10" s="1">
        <f>L!R10*H!R10</f>
        <v>295676.45999999996</v>
      </c>
      <c r="S10" s="1">
        <f>L!S10*H!S10</f>
        <v>292965.92</v>
      </c>
      <c r="T10" s="1">
        <f>L!T10*H!T10</f>
        <v>297642.95</v>
      </c>
      <c r="U10" s="1">
        <f>L!U10*H!U10</f>
        <v>285770.10000000003</v>
      </c>
      <c r="V10" s="1">
        <f>L!V10*H!V10</f>
        <v>301269.16000000003</v>
      </c>
      <c r="W10" s="1">
        <f>L!W10*H!W10</f>
        <v>308820.13</v>
      </c>
      <c r="X10" s="1">
        <f>L!X10*H!X10</f>
        <v>319828.27999999997</v>
      </c>
      <c r="Y10" s="1">
        <f>L!Y10*H!Y10</f>
        <v>328922.88</v>
      </c>
      <c r="Z10" s="1">
        <f>L!Z10*H!Z10</f>
        <v>325917.13</v>
      </c>
      <c r="AA10" s="1">
        <f>L!AA10*H!AA10</f>
        <v>335354.18</v>
      </c>
      <c r="AB10" s="1">
        <f>L!AB10*H!AB10</f>
        <v>338891.27999999997</v>
      </c>
      <c r="AC10" s="1">
        <f>L!AC10*H!AC10</f>
        <v>330046.64</v>
      </c>
    </row>
    <row r="11" spans="1:29" x14ac:dyDescent="0.45">
      <c r="A11">
        <v>4</v>
      </c>
      <c r="C11" t="s">
        <v>33</v>
      </c>
      <c r="D11" s="1">
        <f>L!D11*H!D11</f>
        <v>309675.59999999998</v>
      </c>
      <c r="E11" s="1">
        <f>L!E11*H!E11</f>
        <v>302569.92000000004</v>
      </c>
      <c r="F11" s="1">
        <f>L!F11*H!F11</f>
        <v>277419.12000000005</v>
      </c>
      <c r="G11" s="1">
        <f>L!G11*H!G11</f>
        <v>260455</v>
      </c>
      <c r="H11" s="1">
        <f>L!H11*H!H11</f>
        <v>249164.63999999998</v>
      </c>
      <c r="I11" s="1">
        <f>L!I11*H!I11</f>
        <v>237442.78999999998</v>
      </c>
      <c r="J11" s="1">
        <f>L!J11*H!J11</f>
        <v>208889.1</v>
      </c>
      <c r="K11" s="1">
        <f>L!K11*H!K11</f>
        <v>186638.56</v>
      </c>
      <c r="L11" s="1">
        <f>L!L11*H!L11</f>
        <v>166251.12</v>
      </c>
      <c r="M11" s="1">
        <f>L!M11*H!M11</f>
        <v>150526.65999999997</v>
      </c>
      <c r="N11" s="1">
        <f>L!N11*H!N11</f>
        <v>142110.35</v>
      </c>
      <c r="O11" s="1">
        <f>L!O11*H!O11</f>
        <v>127714.73999999999</v>
      </c>
      <c r="P11" s="1">
        <f>L!P11*H!P11</f>
        <v>123833.21999999999</v>
      </c>
      <c r="Q11" s="1">
        <f>L!Q11*H!Q11</f>
        <v>121088</v>
      </c>
      <c r="R11" s="1">
        <f>L!R11*H!R11</f>
        <v>114006.76000000001</v>
      </c>
      <c r="S11" s="1">
        <f>L!S11*H!S11</f>
        <v>105627.93999999999</v>
      </c>
      <c r="T11" s="1">
        <f>L!T11*H!T11</f>
        <v>102218.43999999999</v>
      </c>
      <c r="U11" s="1">
        <f>L!U11*H!U11</f>
        <v>97030.56</v>
      </c>
      <c r="V11" s="1">
        <f>L!V11*H!V11</f>
        <v>98920.5</v>
      </c>
      <c r="W11" s="1">
        <f>L!W11*H!W11</f>
        <v>96798.66</v>
      </c>
      <c r="X11" s="1">
        <f>L!X11*H!X11</f>
        <v>108793.26000000001</v>
      </c>
      <c r="Y11" s="1">
        <f>L!Y11*H!Y11</f>
        <v>113151.09999999999</v>
      </c>
      <c r="Z11" s="1">
        <f>L!Z11*H!Z11</f>
        <v>98396.17</v>
      </c>
      <c r="AA11" s="1">
        <f>L!AA11*H!AA11</f>
        <v>92173.95</v>
      </c>
      <c r="AB11" s="1">
        <f>L!AB11*H!AB11</f>
        <v>90439.74</v>
      </c>
      <c r="AC11" s="1">
        <f>L!AC11*H!AC11</f>
        <v>86099.01999999999</v>
      </c>
    </row>
    <row r="12" spans="1:29" x14ac:dyDescent="0.45">
      <c r="A12">
        <v>5</v>
      </c>
      <c r="C12" t="s">
        <v>34</v>
      </c>
      <c r="D12" s="1">
        <f>L!D12*H!D12</f>
        <v>74188.7</v>
      </c>
      <c r="E12" s="1">
        <f>L!E12*H!E12</f>
        <v>71972.52</v>
      </c>
      <c r="F12" s="1">
        <f>L!F12*H!F12</f>
        <v>70551.360000000001</v>
      </c>
      <c r="G12" s="1">
        <f>L!G12*H!G12</f>
        <v>69125.760000000009</v>
      </c>
      <c r="H12" s="1">
        <f>L!H12*H!H12</f>
        <v>64006.95</v>
      </c>
      <c r="I12" s="1">
        <f>L!I12*H!I12</f>
        <v>62713.439999999995</v>
      </c>
      <c r="J12" s="1">
        <f>L!J12*H!J12</f>
        <v>61528.95</v>
      </c>
      <c r="K12" s="1">
        <f>L!K12*H!K12</f>
        <v>59915.360000000001</v>
      </c>
      <c r="L12" s="1">
        <f>L!L12*H!L12</f>
        <v>58282.400000000001</v>
      </c>
      <c r="M12" s="1">
        <f>L!M12*H!M12</f>
        <v>56939.97</v>
      </c>
      <c r="N12" s="1">
        <f>L!N12*H!N12</f>
        <v>56993.689999999995</v>
      </c>
      <c r="O12" s="1">
        <f>L!O12*H!O12</f>
        <v>51722.879999999997</v>
      </c>
      <c r="P12" s="1">
        <f>L!P12*H!P12</f>
        <v>52484.19</v>
      </c>
      <c r="Q12" s="1">
        <f>L!Q12*H!Q12</f>
        <v>52346.140000000007</v>
      </c>
      <c r="R12" s="1">
        <f>L!R12*H!R12</f>
        <v>49542.7</v>
      </c>
      <c r="S12" s="1">
        <f>L!S12*H!S12</f>
        <v>46400.55</v>
      </c>
      <c r="T12" s="1">
        <f>L!T12*H!T12</f>
        <v>47297.520000000004</v>
      </c>
      <c r="U12" s="1">
        <f>L!U12*H!U12</f>
        <v>49449.96</v>
      </c>
      <c r="V12" s="1">
        <f>L!V12*H!V12</f>
        <v>48955.200000000004</v>
      </c>
      <c r="W12" s="1">
        <f>L!W12*H!W12</f>
        <v>49827.96</v>
      </c>
      <c r="X12" s="1">
        <f>L!X12*H!X12</f>
        <v>52187.78</v>
      </c>
      <c r="Y12" s="1">
        <f>L!Y12*H!Y12</f>
        <v>52378.06</v>
      </c>
      <c r="Z12" s="1">
        <f>L!Z12*H!Z12</f>
        <v>54217.440000000002</v>
      </c>
      <c r="AA12" s="1">
        <f>L!AA12*H!AA12</f>
        <v>55230.84</v>
      </c>
      <c r="AB12" s="1">
        <f>L!AB12*H!AB12</f>
        <v>54737.86</v>
      </c>
      <c r="AC12" s="1">
        <f>L!AC12*H!AC12</f>
        <v>53797.450000000004</v>
      </c>
    </row>
    <row r="13" spans="1:29" x14ac:dyDescent="0.45">
      <c r="A13">
        <v>6</v>
      </c>
      <c r="C13" t="s">
        <v>66</v>
      </c>
      <c r="D13" s="1">
        <f>L!D13*H!D13</f>
        <v>89524.24</v>
      </c>
      <c r="E13" s="1">
        <f>L!E13*H!E13</f>
        <v>83644</v>
      </c>
      <c r="F13" s="1">
        <f>L!F13*H!F13</f>
        <v>80563</v>
      </c>
      <c r="G13" s="1">
        <f>L!G13*H!G13</f>
        <v>80091.8</v>
      </c>
      <c r="H13" s="1">
        <f>L!H13*H!H13</f>
        <v>78166.2</v>
      </c>
      <c r="I13" s="1">
        <f>L!I13*H!I13</f>
        <v>74876.399999999994</v>
      </c>
      <c r="J13" s="1">
        <f>L!J13*H!J13</f>
        <v>78919.11</v>
      </c>
      <c r="K13" s="1">
        <f>L!K13*H!K13</f>
        <v>78101.599999999991</v>
      </c>
      <c r="L13" s="1">
        <f>L!L13*H!L13</f>
        <v>74799.45</v>
      </c>
      <c r="M13" s="1">
        <f>L!M13*H!M13</f>
        <v>74152.92</v>
      </c>
      <c r="N13" s="1">
        <f>L!N13*H!N13</f>
        <v>75588</v>
      </c>
      <c r="O13" s="1">
        <f>L!O13*H!O13</f>
        <v>80147.64</v>
      </c>
      <c r="P13" s="1">
        <f>L!P13*H!P13</f>
        <v>84666.36</v>
      </c>
      <c r="Q13" s="1">
        <f>L!Q13*H!Q13</f>
        <v>81168.430000000008</v>
      </c>
      <c r="R13" s="1">
        <f>L!R13*H!R13</f>
        <v>81772.049999999988</v>
      </c>
      <c r="S13" s="1">
        <f>L!S13*H!S13</f>
        <v>77607.81</v>
      </c>
      <c r="T13" s="1">
        <f>L!T13*H!T13</f>
        <v>78466.5</v>
      </c>
      <c r="U13" s="1">
        <f>L!U13*H!U13</f>
        <v>77859.599999999991</v>
      </c>
      <c r="V13" s="1">
        <f>L!V13*H!V13</f>
        <v>79002.62</v>
      </c>
      <c r="W13" s="1">
        <f>L!W13*H!W13</f>
        <v>81853.98000000001</v>
      </c>
      <c r="X13" s="1">
        <f>L!X13*H!X13</f>
        <v>85362.04</v>
      </c>
      <c r="Y13" s="1">
        <f>L!Y13*H!Y13</f>
        <v>88656.960000000006</v>
      </c>
      <c r="Z13" s="1">
        <f>L!Z13*H!Z13</f>
        <v>90197.12000000001</v>
      </c>
      <c r="AA13" s="1">
        <f>L!AA13*H!AA13</f>
        <v>92564.88</v>
      </c>
      <c r="AB13" s="1">
        <f>L!AB13*H!AB13</f>
        <v>93515</v>
      </c>
      <c r="AC13" s="1">
        <f>L!AC13*H!AC13</f>
        <v>94694.67</v>
      </c>
    </row>
    <row r="14" spans="1:29" x14ac:dyDescent="0.45">
      <c r="A14">
        <v>7</v>
      </c>
      <c r="C14" t="s">
        <v>36</v>
      </c>
      <c r="D14" s="1">
        <f>L!D14*H!D14</f>
        <v>9108.8799999999992</v>
      </c>
      <c r="E14" s="1">
        <f>L!E14*H!E14</f>
        <v>8469.7800000000007</v>
      </c>
      <c r="F14" s="1">
        <f>L!F14*H!F14</f>
        <v>7759.44</v>
      </c>
      <c r="G14" s="1">
        <f>L!G14*H!G14</f>
        <v>7716.93</v>
      </c>
      <c r="H14" s="1">
        <f>L!H14*H!H14</f>
        <v>7526.66</v>
      </c>
      <c r="I14" s="1">
        <f>L!I14*H!I14</f>
        <v>6895.3499999999995</v>
      </c>
      <c r="J14" s="1">
        <f>L!J14*H!J14</f>
        <v>6830.94</v>
      </c>
      <c r="K14" s="1">
        <f>L!K14*H!K14</f>
        <v>6623.4299999999994</v>
      </c>
      <c r="L14" s="1">
        <f>L!L14*H!L14</f>
        <v>6213.64</v>
      </c>
      <c r="M14" s="1">
        <f>L!M14*H!M14</f>
        <v>5992.61</v>
      </c>
      <c r="N14" s="1">
        <f>L!N14*H!N14</f>
        <v>5388.9</v>
      </c>
      <c r="O14" s="1">
        <f>L!O14*H!O14</f>
        <v>5832.34</v>
      </c>
      <c r="P14" s="1">
        <f>L!P14*H!P14</f>
        <v>6292.7699999999995</v>
      </c>
      <c r="Q14" s="1">
        <f>L!Q14*H!Q14</f>
        <v>5892.7900000000009</v>
      </c>
      <c r="R14" s="1">
        <f>L!R14*H!R14</f>
        <v>6043.2000000000007</v>
      </c>
      <c r="S14" s="1">
        <f>L!S14*H!S14</f>
        <v>5871.0400000000009</v>
      </c>
      <c r="T14" s="1">
        <f>L!T14*H!T14</f>
        <v>5935.68</v>
      </c>
      <c r="U14" s="1">
        <f>L!U14*H!U14</f>
        <v>5932.16</v>
      </c>
      <c r="V14" s="1">
        <f>L!V14*H!V14</f>
        <v>5990.72</v>
      </c>
      <c r="W14" s="1">
        <f>L!W14*H!W14</f>
        <v>6111.5999999999995</v>
      </c>
      <c r="X14" s="1">
        <f>L!X14*H!X14</f>
        <v>6336.92</v>
      </c>
      <c r="Y14" s="1">
        <f>L!Y14*H!Y14</f>
        <v>6546.4000000000005</v>
      </c>
      <c r="Z14" s="1">
        <f>L!Z14*H!Z14</f>
        <v>6188.49</v>
      </c>
      <c r="AA14" s="1">
        <f>L!AA14*H!AA14</f>
        <v>6773.0400000000009</v>
      </c>
      <c r="AB14" s="1">
        <f>L!AB14*H!AB14</f>
        <v>6733.08</v>
      </c>
      <c r="AC14" s="1">
        <f>L!AC14*H!AC14</f>
        <v>6829.8300000000008</v>
      </c>
    </row>
    <row r="15" spans="1:29" x14ac:dyDescent="0.45">
      <c r="A15">
        <v>8</v>
      </c>
      <c r="C15" t="s">
        <v>37</v>
      </c>
      <c r="D15" s="1">
        <f>L!D15*H!D15</f>
        <v>122761.11000000002</v>
      </c>
      <c r="E15" s="1">
        <f>L!E15*H!E15</f>
        <v>116639.31</v>
      </c>
      <c r="F15" s="1">
        <f>L!F15*H!F15</f>
        <v>113753.64000000001</v>
      </c>
      <c r="G15" s="1">
        <f>L!G15*H!G15</f>
        <v>109762.08</v>
      </c>
      <c r="H15" s="1">
        <f>L!H15*H!H15</f>
        <v>102746.73999999999</v>
      </c>
      <c r="I15" s="1">
        <f>L!I15*H!I15</f>
        <v>97879.319999999992</v>
      </c>
      <c r="J15" s="1">
        <f>L!J15*H!J15</f>
        <v>98240.040000000008</v>
      </c>
      <c r="K15" s="1">
        <f>L!K15*H!K15</f>
        <v>91310.56</v>
      </c>
      <c r="L15" s="1">
        <f>L!L15*H!L15</f>
        <v>81082.7</v>
      </c>
      <c r="M15" s="1">
        <f>L!M15*H!M15</f>
        <v>81049.78</v>
      </c>
      <c r="N15" s="1">
        <f>L!N15*H!N15</f>
        <v>80147.48</v>
      </c>
      <c r="O15" s="1">
        <f>L!O15*H!O15</f>
        <v>76512.42</v>
      </c>
      <c r="P15" s="1">
        <f>L!P15*H!P15</f>
        <v>78786.5</v>
      </c>
      <c r="Q15" s="1">
        <f>L!Q15*H!Q15</f>
        <v>77009.790000000008</v>
      </c>
      <c r="R15" s="1">
        <f>L!R15*H!R15</f>
        <v>77831.599999999991</v>
      </c>
      <c r="S15" s="1">
        <f>L!S15*H!S15</f>
        <v>64868.08</v>
      </c>
      <c r="T15" s="1">
        <f>L!T15*H!T15</f>
        <v>66440.61</v>
      </c>
      <c r="U15" s="1">
        <f>L!U15*H!U15</f>
        <v>65849.8</v>
      </c>
      <c r="V15" s="1">
        <f>L!V15*H!V15</f>
        <v>64386.3</v>
      </c>
      <c r="W15" s="1">
        <f>L!W15*H!W15</f>
        <v>66747.340000000011</v>
      </c>
      <c r="X15" s="1">
        <f>L!X15*H!X15</f>
        <v>69262.539999999994</v>
      </c>
      <c r="Y15" s="1">
        <f>L!Y15*H!Y15</f>
        <v>71736.039999999994</v>
      </c>
      <c r="Z15" s="1">
        <f>L!Z15*H!Z15</f>
        <v>72389.459999999992</v>
      </c>
      <c r="AA15" s="1">
        <f>L!AA15*H!AA15</f>
        <v>71064.42</v>
      </c>
      <c r="AB15" s="1">
        <f>L!AB15*H!AB15</f>
        <v>71549.3</v>
      </c>
      <c r="AC15" s="1">
        <f>L!AC15*H!AC15</f>
        <v>69496.11</v>
      </c>
    </row>
    <row r="16" spans="1:29" x14ac:dyDescent="0.45">
      <c r="A16">
        <v>9</v>
      </c>
      <c r="C16" t="s">
        <v>67</v>
      </c>
      <c r="D16" s="1">
        <f>L!D16*H!D16</f>
        <v>114117.8</v>
      </c>
      <c r="E16" s="1">
        <f>L!E16*H!E16</f>
        <v>111190.7</v>
      </c>
      <c r="F16" s="1">
        <f>L!F16*H!F16</f>
        <v>112217.16</v>
      </c>
      <c r="G16" s="1">
        <f>L!G16*H!G16</f>
        <v>110373.42</v>
      </c>
      <c r="H16" s="1">
        <f>L!H16*H!H16</f>
        <v>99083.78</v>
      </c>
      <c r="I16" s="1">
        <f>L!I16*H!I16</f>
        <v>94962</v>
      </c>
      <c r="J16" s="1">
        <f>L!J16*H!J16</f>
        <v>94548.540000000008</v>
      </c>
      <c r="K16" s="1">
        <f>L!K16*H!K16</f>
        <v>91264.16</v>
      </c>
      <c r="L16" s="1">
        <f>L!L16*H!L16</f>
        <v>88953.600000000006</v>
      </c>
      <c r="M16" s="1">
        <f>L!M16*H!M16</f>
        <v>89024.67</v>
      </c>
      <c r="N16" s="1">
        <f>L!N16*H!N16</f>
        <v>88456.320000000007</v>
      </c>
      <c r="O16" s="1">
        <f>L!O16*H!O16</f>
        <v>90744.72</v>
      </c>
      <c r="P16" s="1">
        <f>L!P16*H!P16</f>
        <v>96754.319999999992</v>
      </c>
      <c r="Q16" s="1">
        <f>L!Q16*H!Q16</f>
        <v>101565.92</v>
      </c>
      <c r="R16" s="1">
        <f>L!R16*H!R16</f>
        <v>101601.48999999999</v>
      </c>
      <c r="S16" s="1">
        <f>L!S16*H!S16</f>
        <v>86819.14</v>
      </c>
      <c r="T16" s="1">
        <f>L!T16*H!T16</f>
        <v>93063.67</v>
      </c>
      <c r="U16" s="1">
        <f>L!U16*H!U16</f>
        <v>96830.25</v>
      </c>
      <c r="V16" s="1">
        <f>L!V16*H!V16</f>
        <v>95675.46</v>
      </c>
      <c r="W16" s="1">
        <f>L!W16*H!W16</f>
        <v>91379.16</v>
      </c>
      <c r="X16" s="1">
        <f>L!X16*H!X16</f>
        <v>89611.080000000016</v>
      </c>
      <c r="Y16" s="1">
        <f>L!Y16*H!Y16</f>
        <v>87652.47</v>
      </c>
      <c r="Z16" s="1">
        <f>L!Z16*H!Z16</f>
        <v>88987.95</v>
      </c>
      <c r="AA16" s="1">
        <f>L!AA16*H!AA16</f>
        <v>91115.01</v>
      </c>
      <c r="AB16" s="1">
        <f>L!AB16*H!AB16</f>
        <v>90709.2</v>
      </c>
      <c r="AC16" s="1">
        <f>L!AC16*H!AC16</f>
        <v>90536.319999999992</v>
      </c>
    </row>
    <row r="17" spans="1:29" x14ac:dyDescent="0.45">
      <c r="A17">
        <v>10</v>
      </c>
      <c r="C17" t="s">
        <v>39</v>
      </c>
      <c r="D17" s="1">
        <f>L!D17*H!D17</f>
        <v>230638.86</v>
      </c>
      <c r="E17" s="1">
        <f>L!E17*H!E17</f>
        <v>231320.34</v>
      </c>
      <c r="F17" s="1">
        <f>L!F17*H!F17</f>
        <v>233540.4</v>
      </c>
      <c r="G17" s="1">
        <f>L!G17*H!G17</f>
        <v>230693.06000000003</v>
      </c>
      <c r="H17" s="1">
        <f>L!H17*H!H17</f>
        <v>214320.05</v>
      </c>
      <c r="I17" s="1">
        <f>L!I17*H!I17</f>
        <v>208309.32</v>
      </c>
      <c r="J17" s="1">
        <f>L!J17*H!J17</f>
        <v>211546.84</v>
      </c>
      <c r="K17" s="1">
        <f>L!K17*H!K17</f>
        <v>209817.12</v>
      </c>
      <c r="L17" s="1">
        <f>L!L17*H!L17</f>
        <v>202759.19999999998</v>
      </c>
      <c r="M17" s="1">
        <f>L!M17*H!M17</f>
        <v>199892.16</v>
      </c>
      <c r="N17" s="1">
        <f>L!N17*H!N17</f>
        <v>197669.08</v>
      </c>
      <c r="O17" s="1">
        <f>L!O17*H!O17</f>
        <v>194116.06000000003</v>
      </c>
      <c r="P17" s="1">
        <f>L!P17*H!P17</f>
        <v>197344.44</v>
      </c>
      <c r="Q17" s="1">
        <f>L!Q17*H!Q17</f>
        <v>199590.48</v>
      </c>
      <c r="R17" s="1">
        <f>L!R17*H!R17</f>
        <v>194029.1</v>
      </c>
      <c r="S17" s="1">
        <f>L!S17*H!S17</f>
        <v>164768.4</v>
      </c>
      <c r="T17" s="1">
        <f>L!T17*H!T17</f>
        <v>168451.5</v>
      </c>
      <c r="U17" s="1">
        <f>L!U17*H!U17</f>
        <v>169914.36000000002</v>
      </c>
      <c r="V17" s="1">
        <f>L!V17*H!V17</f>
        <v>174296.66</v>
      </c>
      <c r="W17" s="1">
        <f>L!W17*H!W17</f>
        <v>166268.91999999998</v>
      </c>
      <c r="X17" s="1">
        <f>L!X17*H!X17</f>
        <v>162102.09</v>
      </c>
      <c r="Y17" s="1">
        <f>L!Y17*H!Y17</f>
        <v>159903.87</v>
      </c>
      <c r="Z17" s="1">
        <f>L!Z17*H!Z17</f>
        <v>164467.4</v>
      </c>
      <c r="AA17" s="1">
        <f>L!AA17*H!AA17</f>
        <v>167475.79</v>
      </c>
      <c r="AB17" s="1">
        <f>L!AB17*H!AB17</f>
        <v>170281.60000000001</v>
      </c>
      <c r="AC17" s="1">
        <f>L!AC17*H!AC17</f>
        <v>168951</v>
      </c>
    </row>
    <row r="18" spans="1:29" x14ac:dyDescent="0.45">
      <c r="A18">
        <v>11</v>
      </c>
      <c r="C18" t="s">
        <v>68</v>
      </c>
      <c r="D18" s="1">
        <f>L!D18*H!D18</f>
        <v>340825.48</v>
      </c>
      <c r="E18" s="1">
        <f>L!E18*H!E18</f>
        <v>337486.44</v>
      </c>
      <c r="F18" s="1">
        <f>L!F18*H!F18</f>
        <v>347781.75999999995</v>
      </c>
      <c r="G18" s="1">
        <f>L!G18*H!G18</f>
        <v>350242.19999999995</v>
      </c>
      <c r="H18" s="1">
        <f>L!H18*H!H18</f>
        <v>330157.40000000002</v>
      </c>
      <c r="I18" s="1">
        <f>L!I18*H!I18</f>
        <v>319215.22000000003</v>
      </c>
      <c r="J18" s="1">
        <f>L!J18*H!J18</f>
        <v>324008.3</v>
      </c>
      <c r="K18" s="1">
        <f>L!K18*H!K18</f>
        <v>318241.11</v>
      </c>
      <c r="L18" s="1">
        <f>L!L18*H!L18</f>
        <v>304789.19999999995</v>
      </c>
      <c r="M18" s="1">
        <f>L!M18*H!M18</f>
        <v>305244.10000000003</v>
      </c>
      <c r="N18" s="1">
        <f>L!N18*H!N18</f>
        <v>312930</v>
      </c>
      <c r="O18" s="1">
        <f>L!O18*H!O18</f>
        <v>291511.92</v>
      </c>
      <c r="P18" s="1">
        <f>L!P18*H!P18</f>
        <v>304783.92</v>
      </c>
      <c r="Q18" s="1">
        <f>L!Q18*H!Q18</f>
        <v>306307.59999999998</v>
      </c>
      <c r="R18" s="1">
        <f>L!R18*H!R18</f>
        <v>303060.65999999997</v>
      </c>
      <c r="S18" s="1">
        <f>L!S18*H!S18</f>
        <v>246306.13999999998</v>
      </c>
      <c r="T18" s="1">
        <f>L!T18*H!T18</f>
        <v>265407.72000000003</v>
      </c>
      <c r="U18" s="1">
        <f>L!U18*H!U18</f>
        <v>275022.59999999998</v>
      </c>
      <c r="V18" s="1">
        <f>L!V18*H!V18</f>
        <v>279140.68</v>
      </c>
      <c r="W18" s="1">
        <f>L!W18*H!W18</f>
        <v>287659.52000000002</v>
      </c>
      <c r="X18" s="1">
        <f>L!X18*H!X18</f>
        <v>304333.68</v>
      </c>
      <c r="Y18" s="1">
        <f>L!Y18*H!Y18</f>
        <v>309072.53999999998</v>
      </c>
      <c r="Z18" s="1">
        <f>L!Z18*H!Z18</f>
        <v>316014.72000000003</v>
      </c>
      <c r="AA18" s="1">
        <f>L!AA18*H!AA18</f>
        <v>326349.39999999997</v>
      </c>
      <c r="AB18" s="1">
        <f>L!AB18*H!AB18</f>
        <v>336418.94</v>
      </c>
      <c r="AC18" s="1">
        <f>L!AC18*H!AC18</f>
        <v>329309.28000000003</v>
      </c>
    </row>
    <row r="19" spans="1:29" x14ac:dyDescent="0.45">
      <c r="A19">
        <v>12</v>
      </c>
      <c r="C19" t="s">
        <v>41</v>
      </c>
      <c r="D19" s="1">
        <f>L!D19*H!D19</f>
        <v>150343.95000000001</v>
      </c>
      <c r="E19" s="1">
        <f>L!E19*H!E19</f>
        <v>150704.29999999999</v>
      </c>
      <c r="F19" s="1">
        <f>L!F19*H!F19</f>
        <v>149522.44999999998</v>
      </c>
      <c r="G19" s="1">
        <f>L!G19*H!G19</f>
        <v>147840</v>
      </c>
      <c r="H19" s="1">
        <f>L!H19*H!H19</f>
        <v>142264.07999999999</v>
      </c>
      <c r="I19" s="1">
        <f>L!I19*H!I19</f>
        <v>140344.97999999998</v>
      </c>
      <c r="J19" s="1">
        <f>L!J19*H!J19</f>
        <v>139734.72</v>
      </c>
      <c r="K19" s="1">
        <f>L!K19*H!K19</f>
        <v>134050.32</v>
      </c>
      <c r="L19" s="1">
        <f>L!L19*H!L19</f>
        <v>132292.74</v>
      </c>
      <c r="M19" s="1">
        <f>L!M19*H!M19</f>
        <v>131967.6</v>
      </c>
      <c r="N19" s="1">
        <f>L!N19*H!N19</f>
        <v>129354.8</v>
      </c>
      <c r="O19" s="1">
        <f>L!O19*H!O19</f>
        <v>124968.20000000001</v>
      </c>
      <c r="P19" s="1">
        <f>L!P19*H!P19</f>
        <v>127210.31999999999</v>
      </c>
      <c r="Q19" s="1">
        <f>L!Q19*H!Q19</f>
        <v>128841.72</v>
      </c>
      <c r="R19" s="1">
        <f>L!R19*H!R19</f>
        <v>124208.63999999998</v>
      </c>
      <c r="S19" s="1">
        <f>L!S19*H!S19</f>
        <v>103849.43999999999</v>
      </c>
      <c r="T19" s="1">
        <f>L!T19*H!T19</f>
        <v>107925.29999999999</v>
      </c>
      <c r="U19" s="1">
        <f>L!U19*H!U19</f>
        <v>109314.92</v>
      </c>
      <c r="V19" s="1">
        <f>L!V19*H!V19</f>
        <v>95730.54</v>
      </c>
      <c r="W19" s="1">
        <f>L!W19*H!W19</f>
        <v>89907.839999999997</v>
      </c>
      <c r="X19" s="1">
        <f>L!X19*H!X19</f>
        <v>85841.88</v>
      </c>
      <c r="Y19" s="1">
        <f>L!Y19*H!Y19</f>
        <v>85210.4</v>
      </c>
      <c r="Z19" s="1">
        <f>L!Z19*H!Z19</f>
        <v>85372.33</v>
      </c>
      <c r="AA19" s="1">
        <f>L!AA19*H!AA19</f>
        <v>89089</v>
      </c>
      <c r="AB19" s="1">
        <f>L!AB19*H!AB19</f>
        <v>89654</v>
      </c>
      <c r="AC19" s="1">
        <f>L!AC19*H!AC19</f>
        <v>87306.239999999991</v>
      </c>
    </row>
    <row r="20" spans="1:29" x14ac:dyDescent="0.45">
      <c r="A20">
        <v>13</v>
      </c>
      <c r="C20" t="s">
        <v>69</v>
      </c>
      <c r="D20" s="1">
        <f>L!D20*H!D20</f>
        <v>181022.5</v>
      </c>
      <c r="E20" s="1">
        <f>L!E20*H!E20</f>
        <v>173357.94</v>
      </c>
      <c r="F20" s="1">
        <f>L!F20*H!F20</f>
        <v>179963</v>
      </c>
      <c r="G20" s="1">
        <f>L!G20*H!G20</f>
        <v>182208</v>
      </c>
      <c r="H20" s="1">
        <f>L!H20*H!H20</f>
        <v>167480.19999999998</v>
      </c>
      <c r="I20" s="1">
        <f>L!I20*H!I20</f>
        <v>164049.36000000002</v>
      </c>
      <c r="J20" s="1">
        <f>L!J20*H!J20</f>
        <v>156027.52000000002</v>
      </c>
      <c r="K20" s="1">
        <f>L!K20*H!K20</f>
        <v>147698.4</v>
      </c>
      <c r="L20" s="1">
        <f>L!L20*H!L20</f>
        <v>127939.75999999998</v>
      </c>
      <c r="M20" s="1">
        <f>L!M20*H!M20</f>
        <v>127503.99</v>
      </c>
      <c r="N20" s="1">
        <f>L!N20*H!N20</f>
        <v>126788.64</v>
      </c>
      <c r="O20" s="1">
        <f>L!O20*H!O20</f>
        <v>129294.08000000002</v>
      </c>
      <c r="P20" s="1">
        <f>L!P20*H!P20</f>
        <v>133381.55999999997</v>
      </c>
      <c r="Q20" s="1">
        <f>L!Q20*H!Q20</f>
        <v>135256.34</v>
      </c>
      <c r="R20" s="1">
        <f>L!R20*H!R20</f>
        <v>129397.70999999999</v>
      </c>
      <c r="S20" s="1">
        <f>L!S20*H!S20</f>
        <v>114896.04000000001</v>
      </c>
      <c r="T20" s="1">
        <f>L!T20*H!T20</f>
        <v>120228.62</v>
      </c>
      <c r="U20" s="1">
        <f>L!U20*H!U20</f>
        <v>119848.73999999999</v>
      </c>
      <c r="V20" s="1">
        <f>L!V20*H!V20</f>
        <v>117470.86</v>
      </c>
      <c r="W20" s="1">
        <f>L!W20*H!W20</f>
        <v>113220</v>
      </c>
      <c r="X20" s="1">
        <f>L!X20*H!X20</f>
        <v>113320.34999999999</v>
      </c>
      <c r="Y20" s="1">
        <f>L!Y20*H!Y20</f>
        <v>112145.72</v>
      </c>
      <c r="Z20" s="1">
        <f>L!Z20*H!Z20</f>
        <v>110764.8</v>
      </c>
      <c r="AA20" s="1">
        <f>L!AA20*H!AA20</f>
        <v>111104.31</v>
      </c>
      <c r="AB20" s="1">
        <f>L!AB20*H!AB20</f>
        <v>111186</v>
      </c>
      <c r="AC20" s="1">
        <f>L!AC20*H!AC20</f>
        <v>111770.75</v>
      </c>
    </row>
    <row r="21" spans="1:29" x14ac:dyDescent="0.45">
      <c r="A21">
        <v>14</v>
      </c>
      <c r="C21" t="s">
        <v>43</v>
      </c>
      <c r="D21" s="1">
        <f>L!D21*H!D21</f>
        <v>90511.25</v>
      </c>
      <c r="E21" s="1">
        <f>L!E21*H!E21</f>
        <v>85815.06</v>
      </c>
      <c r="F21" s="1">
        <f>L!F21*H!F21</f>
        <v>80217.55</v>
      </c>
      <c r="G21" s="1">
        <f>L!G21*H!G21</f>
        <v>79104</v>
      </c>
      <c r="H21" s="1">
        <f>L!H21*H!H21</f>
        <v>76024.72</v>
      </c>
      <c r="I21" s="1">
        <f>L!I21*H!I21</f>
        <v>74687.61</v>
      </c>
      <c r="J21" s="1">
        <f>L!J21*H!J21</f>
        <v>74371.839999999997</v>
      </c>
      <c r="K21" s="1">
        <f>L!K21*H!K21</f>
        <v>71044.800000000003</v>
      </c>
      <c r="L21" s="1">
        <f>L!L21*H!L21</f>
        <v>67565.820000000007</v>
      </c>
      <c r="M21" s="1">
        <f>L!M21*H!M21</f>
        <v>65013.450000000004</v>
      </c>
      <c r="N21" s="1">
        <f>L!N21*H!N21</f>
        <v>61028.74</v>
      </c>
      <c r="O21" s="1">
        <f>L!O21*H!O21</f>
        <v>56096.070000000007</v>
      </c>
      <c r="P21" s="1">
        <f>L!P21*H!P21</f>
        <v>57380.45</v>
      </c>
      <c r="Q21" s="1">
        <f>L!Q21*H!Q21</f>
        <v>58628.78</v>
      </c>
      <c r="R21" s="1">
        <f>L!R21*H!R21</f>
        <v>53693.48</v>
      </c>
      <c r="S21" s="1">
        <f>L!S21*H!S21</f>
        <v>49303.100000000006</v>
      </c>
      <c r="T21" s="1">
        <f>L!T21*H!T21</f>
        <v>48991.909999999996</v>
      </c>
      <c r="U21" s="1">
        <f>L!U21*H!U21</f>
        <v>45676.73</v>
      </c>
      <c r="V21" s="1">
        <f>L!V21*H!V21</f>
        <v>41013.1</v>
      </c>
      <c r="W21" s="1">
        <f>L!W21*H!W21</f>
        <v>36068.76</v>
      </c>
      <c r="X21" s="1">
        <f>L!X21*H!X21</f>
        <v>33731.25</v>
      </c>
      <c r="Y21" s="1">
        <f>L!Y21*H!Y21</f>
        <v>32592.28</v>
      </c>
      <c r="Z21" s="1">
        <f>L!Z21*H!Z21</f>
        <v>29979.45</v>
      </c>
      <c r="AA21" s="1">
        <f>L!AA21*H!AA21</f>
        <v>28631.109999999997</v>
      </c>
      <c r="AB21" s="1">
        <f>L!AB21*H!AB21</f>
        <v>27305.280000000002</v>
      </c>
      <c r="AC21" s="1">
        <f>L!AC21*H!AC21</f>
        <v>26183.7</v>
      </c>
    </row>
    <row r="22" spans="1:29" x14ac:dyDescent="0.45">
      <c r="A22">
        <v>15</v>
      </c>
      <c r="C22" t="s">
        <v>44</v>
      </c>
      <c r="D22" s="1">
        <f>L!D22*H!D22</f>
        <v>232325.16</v>
      </c>
      <c r="E22" s="1">
        <f>L!E22*H!E22</f>
        <v>225274.38999999998</v>
      </c>
      <c r="F22" s="1">
        <f>L!F22*H!F22</f>
        <v>230483.52</v>
      </c>
      <c r="G22" s="1">
        <f>L!G22*H!G22</f>
        <v>234696</v>
      </c>
      <c r="H22" s="1">
        <f>L!H22*H!H22</f>
        <v>219138.40000000002</v>
      </c>
      <c r="I22" s="1">
        <f>L!I22*H!I22</f>
        <v>213354.40000000002</v>
      </c>
      <c r="J22" s="1">
        <f>L!J22*H!J22</f>
        <v>212508.65</v>
      </c>
      <c r="K22" s="1">
        <f>L!K22*H!K22</f>
        <v>215787.75</v>
      </c>
      <c r="L22" s="1">
        <f>L!L22*H!L22</f>
        <v>224056.80000000002</v>
      </c>
      <c r="M22" s="1">
        <f>L!M22*H!M22</f>
        <v>231412.7</v>
      </c>
      <c r="N22" s="1">
        <f>L!N22*H!N22</f>
        <v>234154.6</v>
      </c>
      <c r="O22" s="1">
        <f>L!O22*H!O22</f>
        <v>257107.47999999998</v>
      </c>
      <c r="P22" s="1">
        <f>L!P22*H!P22</f>
        <v>272078.29000000004</v>
      </c>
      <c r="Q22" s="1">
        <f>L!Q22*H!Q22</f>
        <v>274866.41000000003</v>
      </c>
      <c r="R22" s="1">
        <f>L!R22*H!R22</f>
        <v>265516.82999999996</v>
      </c>
      <c r="S22" s="1">
        <f>L!S22*H!S22</f>
        <v>228486.72</v>
      </c>
      <c r="T22" s="1">
        <f>L!T22*H!T22</f>
        <v>244084.68000000002</v>
      </c>
      <c r="U22" s="1">
        <f>L!U22*H!U22</f>
        <v>241522.19999999998</v>
      </c>
      <c r="V22" s="1">
        <f>L!V22*H!V22</f>
        <v>250954.97999999998</v>
      </c>
      <c r="W22" s="1">
        <f>L!W22*H!W22</f>
        <v>245026</v>
      </c>
      <c r="X22" s="1">
        <f>L!X22*H!X22</f>
        <v>241194.90000000002</v>
      </c>
      <c r="Y22" s="1">
        <f>L!Y22*H!Y22</f>
        <v>239317.68000000002</v>
      </c>
      <c r="Z22" s="1">
        <f>L!Z22*H!Z22</f>
        <v>252485.76000000001</v>
      </c>
      <c r="AA22" s="1">
        <f>L!AA22*H!AA22</f>
        <v>255816.33</v>
      </c>
      <c r="AB22" s="1">
        <f>L!AB22*H!AB22</f>
        <v>255778.88</v>
      </c>
      <c r="AC22" s="1">
        <f>L!AC22*H!AC22</f>
        <v>249907.16000000003</v>
      </c>
    </row>
    <row r="23" spans="1:29" x14ac:dyDescent="0.45">
      <c r="A23">
        <v>16</v>
      </c>
      <c r="C23" t="s">
        <v>70</v>
      </c>
      <c r="D23" s="1">
        <f>L!D23*H!D23</f>
        <v>522721.71</v>
      </c>
      <c r="E23" s="1">
        <f>L!E23*H!E23</f>
        <v>507395.07</v>
      </c>
      <c r="F23" s="1">
        <f>L!F23*H!F23</f>
        <v>500290.2</v>
      </c>
      <c r="G23" s="1">
        <f>L!G23*H!G23</f>
        <v>493634.46</v>
      </c>
      <c r="H23" s="1">
        <f>L!H23*H!H23</f>
        <v>462574.89999999997</v>
      </c>
      <c r="I23" s="1">
        <f>L!I23*H!I23</f>
        <v>449695.54</v>
      </c>
      <c r="J23" s="1">
        <f>L!J23*H!J23</f>
        <v>442730.68</v>
      </c>
      <c r="K23" s="1">
        <f>L!K23*H!K23</f>
        <v>425911.49</v>
      </c>
      <c r="L23" s="1">
        <f>L!L23*H!L23</f>
        <v>406384.64000000001</v>
      </c>
      <c r="M23" s="1">
        <f>L!M23*H!M23</f>
        <v>407195.22</v>
      </c>
      <c r="N23" s="1">
        <f>L!N23*H!N23</f>
        <v>407998.75999999995</v>
      </c>
      <c r="O23" s="1">
        <f>L!O23*H!O23</f>
        <v>396237.12000000005</v>
      </c>
      <c r="P23" s="1">
        <f>L!P23*H!P23</f>
        <v>400165.8</v>
      </c>
      <c r="Q23" s="1">
        <f>L!Q23*H!Q23</f>
        <v>393871.28</v>
      </c>
      <c r="R23" s="1">
        <f>L!R23*H!R23</f>
        <v>377823.81</v>
      </c>
      <c r="S23" s="1">
        <f>L!S23*H!S23</f>
        <v>338205.69</v>
      </c>
      <c r="T23" s="1">
        <f>L!T23*H!T23</f>
        <v>343656.80000000005</v>
      </c>
      <c r="U23" s="1">
        <f>L!U23*H!U23</f>
        <v>347097</v>
      </c>
      <c r="V23" s="1">
        <f>L!V23*H!V23</f>
        <v>350456.61</v>
      </c>
      <c r="W23" s="1">
        <f>L!W23*H!W23</f>
        <v>356310</v>
      </c>
      <c r="X23" s="1">
        <f>L!X23*H!X23</f>
        <v>361465.27</v>
      </c>
      <c r="Y23" s="1">
        <f>L!Y23*H!Y23</f>
        <v>368050.55</v>
      </c>
      <c r="Z23" s="1">
        <f>L!Z23*H!Z23</f>
        <v>373088.52</v>
      </c>
      <c r="AA23" s="1">
        <f>L!AA23*H!AA23</f>
        <v>374942.7</v>
      </c>
      <c r="AB23" s="1">
        <f>L!AB23*H!AB23</f>
        <v>370976.38</v>
      </c>
      <c r="AC23" s="1">
        <f>L!AC23*H!AC23</f>
        <v>362423.10000000003</v>
      </c>
    </row>
    <row r="24" spans="1:29" x14ac:dyDescent="0.45">
      <c r="A24">
        <v>17</v>
      </c>
      <c r="C24" t="s">
        <v>71</v>
      </c>
      <c r="D24" s="1">
        <f>L!D24*H!D24</f>
        <v>107406.72</v>
      </c>
      <c r="E24" s="1">
        <f>L!E24*H!E24</f>
        <v>109406.7</v>
      </c>
      <c r="F24" s="1">
        <f>L!F24*H!F24</f>
        <v>109671.87000000001</v>
      </c>
      <c r="G24" s="1">
        <f>L!G24*H!G24</f>
        <v>108471.56</v>
      </c>
      <c r="H24" s="1">
        <f>L!H24*H!H24</f>
        <v>108244.62</v>
      </c>
      <c r="I24" s="1">
        <f>L!I24*H!I24</f>
        <v>107302.3</v>
      </c>
      <c r="J24" s="1">
        <f>L!J24*H!J24</f>
        <v>108235.74</v>
      </c>
      <c r="K24" s="1">
        <f>L!K24*H!K24</f>
        <v>108134.51000000001</v>
      </c>
      <c r="L24" s="1">
        <f>L!L24*H!L24</f>
        <v>107384.5</v>
      </c>
      <c r="M24" s="1">
        <f>L!M24*H!M24</f>
        <v>107076.36</v>
      </c>
      <c r="N24" s="1">
        <f>L!N24*H!N24</f>
        <v>108388.8</v>
      </c>
      <c r="O24" s="1">
        <f>L!O24*H!O24</f>
        <v>110880</v>
      </c>
      <c r="P24" s="1">
        <f>L!P24*H!P24</f>
        <v>111253.68</v>
      </c>
      <c r="Q24" s="1">
        <f>L!Q24*H!Q24</f>
        <v>112635.59999999999</v>
      </c>
      <c r="R24" s="1">
        <f>L!R24*H!R24</f>
        <v>113856</v>
      </c>
      <c r="S24" s="1">
        <f>L!S24*H!S24</f>
        <v>115385.60000000001</v>
      </c>
      <c r="T24" s="1">
        <f>L!T24*H!T24</f>
        <v>114977.31</v>
      </c>
      <c r="U24" s="1">
        <f>L!U24*H!U24</f>
        <v>115659.18</v>
      </c>
      <c r="V24" s="1">
        <f>L!V24*H!V24</f>
        <v>114656.5</v>
      </c>
      <c r="W24" s="1">
        <f>L!W24*H!W24</f>
        <v>113197.77</v>
      </c>
      <c r="X24" s="1">
        <f>L!X24*H!X24</f>
        <v>112148.16</v>
      </c>
      <c r="Y24" s="1">
        <f>L!Y24*H!Y24</f>
        <v>110759.31</v>
      </c>
      <c r="Z24" s="1">
        <f>L!Z24*H!Z24</f>
        <v>113170.59000000001</v>
      </c>
      <c r="AA24" s="1">
        <f>L!AA24*H!AA24</f>
        <v>113856.15000000001</v>
      </c>
      <c r="AB24" s="1">
        <f>L!AB24*H!AB24</f>
        <v>111574.9</v>
      </c>
      <c r="AC24" s="1">
        <f>L!AC24*H!AC24</f>
        <v>110225.46</v>
      </c>
    </row>
    <row r="25" spans="1:29" x14ac:dyDescent="0.45">
      <c r="A25">
        <v>18</v>
      </c>
      <c r="C25" t="s">
        <v>72</v>
      </c>
      <c r="D25" s="1">
        <f>L!D25*H!D25</f>
        <v>1434983.32</v>
      </c>
      <c r="E25" s="1">
        <f>L!E25*H!E25</f>
        <v>1448443.2599999998</v>
      </c>
      <c r="F25" s="1">
        <f>L!F25*H!F25</f>
        <v>1458664.5899999999</v>
      </c>
      <c r="G25" s="1">
        <f>L!G25*H!G25</f>
        <v>1442802.65</v>
      </c>
      <c r="H25" s="1">
        <f>L!H25*H!H25</f>
        <v>1354307.76</v>
      </c>
      <c r="I25" s="1">
        <f>L!I25*H!I25</f>
        <v>1319962.5399999998</v>
      </c>
      <c r="J25" s="1">
        <f>L!J25*H!J25</f>
        <v>1304611.25</v>
      </c>
      <c r="K25" s="1">
        <f>L!K25*H!K25</f>
        <v>1257340.7</v>
      </c>
      <c r="L25" s="1">
        <f>L!L25*H!L25</f>
        <v>1244980.26</v>
      </c>
      <c r="M25" s="1">
        <f>L!M25*H!M25</f>
        <v>1238646.24</v>
      </c>
      <c r="N25" s="1">
        <f>L!N25*H!N25</f>
        <v>1226282.9799999997</v>
      </c>
      <c r="O25" s="1">
        <f>L!O25*H!O25</f>
        <v>1222227.18</v>
      </c>
      <c r="P25" s="1">
        <f>L!P25*H!P25</f>
        <v>1201856.6700000002</v>
      </c>
      <c r="Q25" s="1">
        <f>L!Q25*H!Q25</f>
        <v>1176378.3600000001</v>
      </c>
      <c r="R25" s="1">
        <f>L!R25*H!R25</f>
        <v>1132660.43</v>
      </c>
      <c r="S25" s="1">
        <f>L!S25*H!S25</f>
        <v>1062134.8</v>
      </c>
      <c r="T25" s="1">
        <f>L!T25*H!T25</f>
        <v>1028227.1200000001</v>
      </c>
      <c r="U25" s="1">
        <f>L!U25*H!U25</f>
        <v>1014629.7000000001</v>
      </c>
      <c r="V25" s="1">
        <f>L!V25*H!V25</f>
        <v>1018493.28</v>
      </c>
      <c r="W25" s="1">
        <f>L!W25*H!W25</f>
        <v>992353.28000000003</v>
      </c>
      <c r="X25" s="1">
        <f>L!X25*H!X25</f>
        <v>1003268.7000000001</v>
      </c>
      <c r="Y25" s="1">
        <f>L!Y25*H!Y25</f>
        <v>984563.19</v>
      </c>
      <c r="Z25" s="1">
        <f>L!Z25*H!Z25</f>
        <v>969047.5</v>
      </c>
      <c r="AA25" s="1">
        <f>L!AA25*H!AA25</f>
        <v>977838.24000000011</v>
      </c>
      <c r="AB25" s="1">
        <f>L!AB25*H!AB25</f>
        <v>977118.06</v>
      </c>
      <c r="AC25" s="1">
        <f>L!AC25*H!AC25</f>
        <v>962050.96000000008</v>
      </c>
    </row>
    <row r="26" spans="1:29" x14ac:dyDescent="0.45">
      <c r="A26">
        <v>19</v>
      </c>
      <c r="C26" t="s">
        <v>48</v>
      </c>
      <c r="D26" s="1">
        <f>L!D26*H!D26</f>
        <v>2142919.6799999997</v>
      </c>
      <c r="E26" s="1">
        <f>L!E26*H!E26</f>
        <v>2172878.4</v>
      </c>
      <c r="F26" s="1">
        <f>L!F26*H!F26</f>
        <v>2200173.6</v>
      </c>
      <c r="G26" s="1">
        <f>L!G26*H!G26</f>
        <v>2165287.16</v>
      </c>
      <c r="H26" s="1">
        <f>L!H26*H!H26</f>
        <v>2138076.6999999997</v>
      </c>
      <c r="I26" s="1">
        <f>L!I26*H!I26</f>
        <v>2090340</v>
      </c>
      <c r="J26" s="1">
        <f>L!J26*H!J26</f>
        <v>1964661.27</v>
      </c>
      <c r="K26" s="1">
        <f>L!K26*H!K26</f>
        <v>1949609.55</v>
      </c>
      <c r="L26" s="1">
        <f>L!L26*H!L26</f>
        <v>1937698.66</v>
      </c>
      <c r="M26" s="1">
        <f>L!M26*H!M26</f>
        <v>1964645.97</v>
      </c>
      <c r="N26" s="1">
        <f>L!N26*H!N26</f>
        <v>2000885.74</v>
      </c>
      <c r="O26" s="1">
        <f>L!O26*H!O26</f>
        <v>1987129.56</v>
      </c>
      <c r="P26" s="1">
        <f>L!P26*H!P26</f>
        <v>1987051.3599999999</v>
      </c>
      <c r="Q26" s="1">
        <f>L!Q26*H!Q26</f>
        <v>1976788.17</v>
      </c>
      <c r="R26" s="1">
        <f>L!R26*H!R26</f>
        <v>1957496.0899999999</v>
      </c>
      <c r="S26" s="1">
        <f>L!S26*H!S26</f>
        <v>1907165.2600000002</v>
      </c>
      <c r="T26" s="1">
        <f>L!T26*H!T26</f>
        <v>1922271.52</v>
      </c>
      <c r="U26" s="1">
        <f>L!U26*H!U26</f>
        <v>1873223.5199999998</v>
      </c>
      <c r="V26" s="1">
        <f>L!V26*H!V26</f>
        <v>1821944.34</v>
      </c>
      <c r="W26" s="1">
        <f>L!W26*H!W26</f>
        <v>1782948.9600000002</v>
      </c>
      <c r="X26" s="1">
        <f>L!X26*H!X26</f>
        <v>1749621.9999999998</v>
      </c>
      <c r="Y26" s="1">
        <f>L!Y26*H!Y26</f>
        <v>1702805.51</v>
      </c>
      <c r="Z26" s="1">
        <f>L!Z26*H!Z26</f>
        <v>1696439.5</v>
      </c>
      <c r="AA26" s="1">
        <f>L!AA26*H!AA26</f>
        <v>1705023.66</v>
      </c>
      <c r="AB26" s="1">
        <f>L!AB26*H!AB26</f>
        <v>1689391.9000000001</v>
      </c>
      <c r="AC26" s="1">
        <f>L!AC26*H!AC26</f>
        <v>1643149.96</v>
      </c>
    </row>
    <row r="27" spans="1:29" x14ac:dyDescent="0.45">
      <c r="A27">
        <v>20</v>
      </c>
      <c r="C27" t="s">
        <v>49</v>
      </c>
      <c r="D27" s="1">
        <f>L!D27*H!D27</f>
        <v>764228.54</v>
      </c>
      <c r="E27" s="1">
        <f>L!E27*H!E27</f>
        <v>779517.17999999993</v>
      </c>
      <c r="F27" s="1">
        <f>L!F27*H!F27</f>
        <v>795656.4</v>
      </c>
      <c r="G27" s="1">
        <f>L!G27*H!G27</f>
        <v>776372.87</v>
      </c>
      <c r="H27" s="1">
        <f>L!H27*H!H27</f>
        <v>753574.32000000007</v>
      </c>
      <c r="I27" s="1">
        <f>L!I27*H!I27</f>
        <v>747457.27999999991</v>
      </c>
      <c r="J27" s="1">
        <f>L!J27*H!J27</f>
        <v>755954.6399999999</v>
      </c>
      <c r="K27" s="1">
        <f>L!K27*H!K27</f>
        <v>741472.65</v>
      </c>
      <c r="L27" s="1">
        <f>L!L27*H!L27</f>
        <v>740532.24</v>
      </c>
      <c r="M27" s="1">
        <f>L!M27*H!M27</f>
        <v>771994.24000000011</v>
      </c>
      <c r="N27" s="1">
        <f>L!N27*H!N27</f>
        <v>782600.16</v>
      </c>
      <c r="O27" s="1">
        <f>L!O27*H!O27</f>
        <v>793228.42</v>
      </c>
      <c r="P27" s="1">
        <f>L!P27*H!P27</f>
        <v>810823.59000000008</v>
      </c>
      <c r="Q27" s="1">
        <f>L!Q27*H!Q27</f>
        <v>815787.85</v>
      </c>
      <c r="R27" s="1">
        <f>L!R27*H!R27</f>
        <v>799617.00000000012</v>
      </c>
      <c r="S27" s="1">
        <f>L!S27*H!S27</f>
        <v>799795.20000000007</v>
      </c>
      <c r="T27" s="1">
        <f>L!T27*H!T27</f>
        <v>804849.12000000011</v>
      </c>
      <c r="U27" s="1">
        <f>L!U27*H!U27</f>
        <v>798172.79999999993</v>
      </c>
      <c r="V27" s="1">
        <f>L!V27*H!V27</f>
        <v>787225.25</v>
      </c>
      <c r="W27" s="1">
        <f>L!W27*H!W27</f>
        <v>787634.78</v>
      </c>
      <c r="X27" s="1">
        <f>L!X27*H!X27</f>
        <v>778235.04</v>
      </c>
      <c r="Y27" s="1">
        <f>L!Y27*H!Y27</f>
        <v>765451.5</v>
      </c>
      <c r="Z27" s="1">
        <f>L!Z27*H!Z27</f>
        <v>765472.11</v>
      </c>
      <c r="AA27" s="1">
        <f>L!AA27*H!AA27</f>
        <v>768126.48</v>
      </c>
      <c r="AB27" s="1">
        <f>L!AB27*H!AB27</f>
        <v>768284.7</v>
      </c>
      <c r="AC27" s="1">
        <f>L!AC27*H!AC27</f>
        <v>758862.64</v>
      </c>
    </row>
    <row r="28" spans="1:29" x14ac:dyDescent="0.45">
      <c r="A28">
        <v>21</v>
      </c>
      <c r="C28" t="s">
        <v>50</v>
      </c>
      <c r="D28" s="1">
        <f>L!D28*H!D28</f>
        <v>634832.64000000001</v>
      </c>
      <c r="E28" s="1">
        <f>L!E28*H!E28</f>
        <v>648139</v>
      </c>
      <c r="F28" s="1">
        <f>L!F28*H!F28</f>
        <v>650484.59</v>
      </c>
      <c r="G28" s="1">
        <f>L!G28*H!G28</f>
        <v>652648.48</v>
      </c>
      <c r="H28" s="1">
        <f>L!H28*H!H28</f>
        <v>652516.6</v>
      </c>
      <c r="I28" s="1">
        <f>L!I28*H!I28</f>
        <v>640013.64000000013</v>
      </c>
      <c r="J28" s="1">
        <f>L!J28*H!J28</f>
        <v>663757.92000000004</v>
      </c>
      <c r="K28" s="1">
        <f>L!K28*H!K28</f>
        <v>663317.44000000006</v>
      </c>
      <c r="L28" s="1">
        <f>L!L28*H!L28</f>
        <v>606582.80000000005</v>
      </c>
      <c r="M28" s="1">
        <f>L!M28*H!M28</f>
        <v>566074.5</v>
      </c>
      <c r="N28" s="1">
        <f>L!N28*H!N28</f>
        <v>537033.25</v>
      </c>
      <c r="O28" s="1">
        <f>L!O28*H!O28</f>
        <v>557208</v>
      </c>
      <c r="P28" s="1">
        <f>L!P28*H!P28</f>
        <v>536610</v>
      </c>
      <c r="Q28" s="1">
        <f>L!Q28*H!Q28</f>
        <v>539914.88</v>
      </c>
      <c r="R28" s="1">
        <f>L!R28*H!R28</f>
        <v>519326.2</v>
      </c>
      <c r="S28" s="1">
        <f>L!S28*H!S28</f>
        <v>510876.24000000005</v>
      </c>
      <c r="T28" s="1">
        <f>L!T28*H!T28</f>
        <v>520146.55000000005</v>
      </c>
      <c r="U28" s="1">
        <f>L!U28*H!U28</f>
        <v>511549.39999999997</v>
      </c>
      <c r="V28" s="1">
        <f>L!V28*H!V28</f>
        <v>498398.19000000006</v>
      </c>
      <c r="W28" s="1">
        <f>L!W28*H!W28</f>
        <v>495922.24000000005</v>
      </c>
      <c r="X28" s="1">
        <f>L!X28*H!X28</f>
        <v>492445.24</v>
      </c>
      <c r="Y28" s="1">
        <f>L!Y28*H!Y28</f>
        <v>483918.60000000003</v>
      </c>
      <c r="Z28" s="1">
        <f>L!Z28*H!Z28</f>
        <v>486798.85</v>
      </c>
      <c r="AA28" s="1">
        <f>L!AA28*H!AA28</f>
        <v>478668.77000000008</v>
      </c>
      <c r="AB28" s="1">
        <f>L!AB28*H!AB28</f>
        <v>500109.75</v>
      </c>
      <c r="AC28" s="1">
        <f>L!AC28*H!AC28</f>
        <v>491488.68000000005</v>
      </c>
    </row>
    <row r="29" spans="1:29" x14ac:dyDescent="0.45">
      <c r="A29">
        <v>22</v>
      </c>
      <c r="C29" t="s">
        <v>73</v>
      </c>
      <c r="D29" s="1">
        <f>L!D29*H!D29</f>
        <v>249622.87</v>
      </c>
      <c r="E29" s="1">
        <f>L!E29*H!E29</f>
        <v>241413.25</v>
      </c>
      <c r="F29" s="1">
        <f>L!F29*H!F29</f>
        <v>243730.50000000003</v>
      </c>
      <c r="G29" s="1">
        <f>L!G29*H!G29</f>
        <v>253529.59999999998</v>
      </c>
      <c r="H29" s="1">
        <f>L!H29*H!H29</f>
        <v>259619.30999999997</v>
      </c>
      <c r="I29" s="1">
        <f>L!I29*H!I29</f>
        <v>260258.79</v>
      </c>
      <c r="J29" s="1">
        <f>L!J29*H!J29</f>
        <v>274137.59999999998</v>
      </c>
      <c r="K29" s="1">
        <f>L!K29*H!K29</f>
        <v>279164.33999999997</v>
      </c>
      <c r="L29" s="1">
        <f>L!L29*H!L29</f>
        <v>279915.84000000003</v>
      </c>
      <c r="M29" s="1">
        <f>L!M29*H!M29</f>
        <v>285932.78999999998</v>
      </c>
      <c r="N29" s="1">
        <f>L!N29*H!N29</f>
        <v>296037.92</v>
      </c>
      <c r="O29" s="1">
        <f>L!O29*H!O29</f>
        <v>329060.15999999997</v>
      </c>
      <c r="P29" s="1">
        <f>L!P29*H!P29</f>
        <v>330930.71000000002</v>
      </c>
      <c r="Q29" s="1">
        <f>L!Q29*H!Q29</f>
        <v>345235.56</v>
      </c>
      <c r="R29" s="1">
        <f>L!R29*H!R29</f>
        <v>331002</v>
      </c>
      <c r="S29" s="1">
        <f>L!S29*H!S29</f>
        <v>320476.86000000004</v>
      </c>
      <c r="T29" s="1">
        <f>L!T29*H!T29</f>
        <v>322918.12</v>
      </c>
      <c r="U29" s="1">
        <f>L!U29*H!U29</f>
        <v>313212.89999999997</v>
      </c>
      <c r="V29" s="1">
        <f>L!V29*H!V29</f>
        <v>315401.75999999995</v>
      </c>
      <c r="W29" s="1">
        <f>L!W29*H!W29</f>
        <v>315688.75</v>
      </c>
      <c r="X29" s="1">
        <f>L!X29*H!X29</f>
        <v>335568.92</v>
      </c>
      <c r="Y29" s="1">
        <f>L!Y29*H!Y29</f>
        <v>344618.23999999999</v>
      </c>
      <c r="Z29" s="1">
        <f>L!Z29*H!Z29</f>
        <v>338213.10000000003</v>
      </c>
      <c r="AA29" s="1">
        <f>L!AA29*H!AA29</f>
        <v>344313.59999999998</v>
      </c>
      <c r="AB29" s="1">
        <f>L!AB29*H!AB29</f>
        <v>349842.57000000007</v>
      </c>
      <c r="AC29" s="1">
        <f>L!AC29*H!AC29</f>
        <v>359155.94</v>
      </c>
    </row>
    <row r="30" spans="1:29" x14ac:dyDescent="0.45">
      <c r="A30">
        <v>23</v>
      </c>
      <c r="C30" t="s">
        <v>52</v>
      </c>
      <c r="D30" s="1">
        <f>L!D30*H!D30</f>
        <v>368727.76999999996</v>
      </c>
      <c r="E30" s="1">
        <f>L!E30*H!E30</f>
        <v>371263.75</v>
      </c>
      <c r="F30" s="1">
        <f>L!F30*H!F30</f>
        <v>359436.44</v>
      </c>
      <c r="G30" s="1">
        <f>L!G30*H!G30</f>
        <v>348463.5</v>
      </c>
      <c r="H30" s="1">
        <f>L!H30*H!H30</f>
        <v>350424.94999999995</v>
      </c>
      <c r="I30" s="1">
        <f>L!I30*H!I30</f>
        <v>333479.40000000002</v>
      </c>
      <c r="J30" s="1">
        <f>L!J30*H!J30</f>
        <v>321053.46000000002</v>
      </c>
      <c r="K30" s="1">
        <f>L!K30*H!K30</f>
        <v>306819.53999999998</v>
      </c>
      <c r="L30" s="1">
        <f>L!L30*H!L30</f>
        <v>310501.61000000004</v>
      </c>
      <c r="M30" s="1">
        <f>L!M30*H!M30</f>
        <v>298696.89</v>
      </c>
      <c r="N30" s="1">
        <f>L!N30*H!N30</f>
        <v>303240.24</v>
      </c>
      <c r="O30" s="1">
        <f>L!O30*H!O30</f>
        <v>306265.59999999998</v>
      </c>
      <c r="P30" s="1">
        <f>L!P30*H!P30</f>
        <v>303051.10000000003</v>
      </c>
      <c r="Q30" s="1">
        <f>L!Q30*H!Q30</f>
        <v>299650</v>
      </c>
      <c r="R30" s="1">
        <f>L!R30*H!R30</f>
        <v>313877.11999999994</v>
      </c>
      <c r="S30" s="1">
        <f>L!S30*H!S30</f>
        <v>308244.51</v>
      </c>
      <c r="T30" s="1">
        <f>L!T30*H!T30</f>
        <v>300515.02</v>
      </c>
      <c r="U30" s="1">
        <f>L!U30*H!U30</f>
        <v>297068.75</v>
      </c>
      <c r="V30" s="1">
        <f>L!V30*H!V30</f>
        <v>303298.59999999998</v>
      </c>
      <c r="W30" s="1">
        <f>L!W30*H!W30</f>
        <v>297798.48</v>
      </c>
      <c r="X30" s="1">
        <f>L!X30*H!X30</f>
        <v>277898.40000000002</v>
      </c>
      <c r="Y30" s="1">
        <f>L!Y30*H!Y30</f>
        <v>278272.8</v>
      </c>
      <c r="Z30" s="1">
        <f>L!Z30*H!Z30</f>
        <v>294226.68</v>
      </c>
      <c r="AA30" s="1">
        <f>L!AA30*H!AA30</f>
        <v>302898.7</v>
      </c>
      <c r="AB30" s="1">
        <f>L!AB30*H!AB30</f>
        <v>294481.95</v>
      </c>
      <c r="AC30" s="1">
        <f>L!AC30*H!AC30</f>
        <v>293472.41000000003</v>
      </c>
    </row>
    <row r="31" spans="1:29" x14ac:dyDescent="0.45">
      <c r="A31">
        <v>24</v>
      </c>
      <c r="C31" t="s">
        <v>74</v>
      </c>
      <c r="D31" s="1">
        <f>L!D31*H!D31</f>
        <v>188046.32</v>
      </c>
      <c r="E31" s="1">
        <f>L!E31*H!E31</f>
        <v>192131.96</v>
      </c>
      <c r="F31" s="1">
        <f>L!F31*H!F31</f>
        <v>191032.81</v>
      </c>
      <c r="G31" s="1">
        <f>L!G31*H!G31</f>
        <v>192290</v>
      </c>
      <c r="H31" s="1">
        <f>L!H31*H!H31</f>
        <v>200061.96</v>
      </c>
      <c r="I31" s="1">
        <f>L!I31*H!I31</f>
        <v>197452.56</v>
      </c>
      <c r="J31" s="1">
        <f>L!J31*H!J31</f>
        <v>202048.1</v>
      </c>
      <c r="K31" s="1">
        <f>L!K31*H!K31</f>
        <v>200041.37999999998</v>
      </c>
      <c r="L31" s="1">
        <f>L!L31*H!L31</f>
        <v>195883.23</v>
      </c>
      <c r="M31" s="1">
        <f>L!M31*H!M31</f>
        <v>187326.12</v>
      </c>
      <c r="N31" s="1">
        <f>L!N31*H!N31</f>
        <v>181413.08</v>
      </c>
      <c r="O31" s="1">
        <f>L!O31*H!O31</f>
        <v>177008.66999999998</v>
      </c>
      <c r="P31" s="1">
        <f>L!P31*H!P31</f>
        <v>182172.06</v>
      </c>
      <c r="Q31" s="1">
        <f>L!Q31*H!Q31</f>
        <v>194967.99</v>
      </c>
      <c r="R31" s="1">
        <f>L!R31*H!R31</f>
        <v>187474.2</v>
      </c>
      <c r="S31" s="1">
        <f>L!S31*H!S31</f>
        <v>181798.94999999998</v>
      </c>
      <c r="T31" s="1">
        <f>L!T31*H!T31</f>
        <v>178794.77000000002</v>
      </c>
      <c r="U31" s="1">
        <f>L!U31*H!U31</f>
        <v>185937.69999999998</v>
      </c>
      <c r="V31" s="1">
        <f>L!V31*H!V31</f>
        <v>183064.98</v>
      </c>
      <c r="W31" s="1">
        <f>L!W31*H!W31</f>
        <v>172511.82</v>
      </c>
      <c r="X31" s="1">
        <f>L!X31*H!X31</f>
        <v>176865.12</v>
      </c>
      <c r="Y31" s="1">
        <f>L!Y31*H!Y31</f>
        <v>191870.55999999997</v>
      </c>
      <c r="Z31" s="1">
        <f>L!Z31*H!Z31</f>
        <v>198277.2</v>
      </c>
      <c r="AA31" s="1">
        <f>L!AA31*H!AA31</f>
        <v>200616.32000000001</v>
      </c>
      <c r="AB31" s="1">
        <f>L!AB31*H!AB31</f>
        <v>208814.41999999998</v>
      </c>
      <c r="AC31" s="1">
        <f>L!AC31*H!AC31</f>
        <v>203054.30000000002</v>
      </c>
    </row>
    <row r="32" spans="1:29" x14ac:dyDescent="0.45">
      <c r="A32">
        <v>25</v>
      </c>
      <c r="C32" t="s">
        <v>54</v>
      </c>
      <c r="D32" s="1">
        <f>L!D32*H!D32</f>
        <v>876163.16999999993</v>
      </c>
      <c r="E32" s="1">
        <f>L!E32*H!E32</f>
        <v>898454.7</v>
      </c>
      <c r="F32" s="1">
        <f>L!F32*H!F32</f>
        <v>918542.18</v>
      </c>
      <c r="G32" s="1">
        <f>L!G32*H!G32</f>
        <v>904535.1</v>
      </c>
      <c r="H32" s="1">
        <f>L!H32*H!H32</f>
        <v>896881.75</v>
      </c>
      <c r="I32" s="1">
        <f>L!I32*H!I32</f>
        <v>885272.85</v>
      </c>
      <c r="J32" s="1">
        <f>L!J32*H!J32</f>
        <v>925862.88</v>
      </c>
      <c r="K32" s="1">
        <f>L!K32*H!K32</f>
        <v>941023.8</v>
      </c>
      <c r="L32" s="1">
        <f>L!L32*H!L32</f>
        <v>945015.38</v>
      </c>
      <c r="M32" s="1">
        <f>L!M32*H!M32</f>
        <v>958918.74000000011</v>
      </c>
      <c r="N32" s="1">
        <f>L!N32*H!N32</f>
        <v>981940.59</v>
      </c>
      <c r="O32" s="1">
        <f>L!O32*H!O32</f>
        <v>1037704.8</v>
      </c>
      <c r="P32" s="1">
        <f>L!P32*H!P32</f>
        <v>1096148.96</v>
      </c>
      <c r="Q32" s="1">
        <f>L!Q32*H!Q32</f>
        <v>1125216.71</v>
      </c>
      <c r="R32" s="1">
        <f>L!R32*H!R32</f>
        <v>1149038</v>
      </c>
      <c r="S32" s="1">
        <f>L!S32*H!S32</f>
        <v>1126655.2300000002</v>
      </c>
      <c r="T32" s="1">
        <f>L!T32*H!T32</f>
        <v>1166327.25</v>
      </c>
      <c r="U32" s="1">
        <f>L!U32*H!U32</f>
        <v>1164150.24</v>
      </c>
      <c r="V32" s="1">
        <f>L!V32*H!V32</f>
        <v>1161537.8700000001</v>
      </c>
      <c r="W32" s="1">
        <f>L!W32*H!W32</f>
        <v>1209394.77</v>
      </c>
      <c r="X32" s="1">
        <f>L!X32*H!X32</f>
        <v>1203769.8399999999</v>
      </c>
      <c r="Y32" s="1">
        <f>L!Y32*H!Y32</f>
        <v>1204566.72</v>
      </c>
      <c r="Z32" s="1">
        <f>L!Z32*H!Z32</f>
        <v>1236181.5</v>
      </c>
      <c r="AA32" s="1">
        <f>L!AA32*H!AA32</f>
        <v>1276855.5799999998</v>
      </c>
      <c r="AB32" s="1">
        <f>L!AB32*H!AB32</f>
        <v>1309425</v>
      </c>
      <c r="AC32" s="1">
        <f>L!AC32*H!AC32</f>
        <v>1306896.76</v>
      </c>
    </row>
    <row r="33" spans="1:29" x14ac:dyDescent="0.45">
      <c r="A33">
        <v>26</v>
      </c>
      <c r="C33" t="s">
        <v>75</v>
      </c>
      <c r="D33" s="1">
        <f>L!D33*H!D33</f>
        <v>377932.59</v>
      </c>
      <c r="E33" s="1">
        <f>L!E33*H!E33</f>
        <v>382417.2</v>
      </c>
      <c r="F33" s="1">
        <f>L!F33*H!F33</f>
        <v>379189.5</v>
      </c>
      <c r="G33" s="1">
        <f>L!G33*H!G33</f>
        <v>373499.41000000003</v>
      </c>
      <c r="H33" s="1">
        <f>L!H33*H!H33</f>
        <v>371668.5</v>
      </c>
      <c r="I33" s="1">
        <f>L!I33*H!I33</f>
        <v>368952.20999999996</v>
      </c>
      <c r="J33" s="1">
        <f>L!J33*H!J33</f>
        <v>391894.4</v>
      </c>
      <c r="K33" s="1">
        <f>L!K33*H!K33</f>
        <v>386961.95</v>
      </c>
      <c r="L33" s="1">
        <f>L!L33*H!L33</f>
        <v>378983.80000000005</v>
      </c>
      <c r="M33" s="1">
        <f>L!M33*H!M33</f>
        <v>379229.5</v>
      </c>
      <c r="N33" s="1">
        <f>L!N33*H!N33</f>
        <v>370945.5</v>
      </c>
      <c r="O33" s="1">
        <f>L!O33*H!O33</f>
        <v>365821.00999999995</v>
      </c>
      <c r="P33" s="1">
        <f>L!P33*H!P33</f>
        <v>366985.8</v>
      </c>
      <c r="Q33" s="1">
        <f>L!Q33*H!Q33</f>
        <v>363391.2</v>
      </c>
      <c r="R33" s="1">
        <f>L!R33*H!R33</f>
        <v>353289.80000000005</v>
      </c>
      <c r="S33" s="1">
        <f>L!S33*H!S33</f>
        <v>352993.35</v>
      </c>
      <c r="T33" s="1">
        <f>L!T33*H!T33</f>
        <v>350709.58</v>
      </c>
      <c r="U33" s="1">
        <f>L!U33*H!U33</f>
        <v>348042.64</v>
      </c>
      <c r="V33" s="1">
        <f>L!V33*H!V33</f>
        <v>345596.75999999995</v>
      </c>
      <c r="W33" s="1">
        <f>L!W33*H!W33</f>
        <v>340049.1</v>
      </c>
      <c r="X33" s="1">
        <f>L!X33*H!X33</f>
        <v>343072.25999999995</v>
      </c>
      <c r="Y33" s="1">
        <f>L!Y33*H!Y33</f>
        <v>343798.19999999995</v>
      </c>
      <c r="Z33" s="1">
        <f>L!Z33*H!Z33</f>
        <v>337286.56</v>
      </c>
      <c r="AA33" s="1">
        <f>L!AA33*H!AA33</f>
        <v>342549.2</v>
      </c>
      <c r="AB33" s="1">
        <f>L!AB33*H!AB33</f>
        <v>341551.65</v>
      </c>
      <c r="AC33" s="1">
        <f>L!AC33*H!AC33</f>
        <v>333749.43</v>
      </c>
    </row>
    <row r="34" spans="1:29" x14ac:dyDescent="0.45">
      <c r="A34">
        <v>27</v>
      </c>
      <c r="C34" t="s">
        <v>76</v>
      </c>
      <c r="D34" s="1">
        <f>L!D34*H!D34</f>
        <v>355324.31999999995</v>
      </c>
      <c r="E34" s="1">
        <f>L!E34*H!E34</f>
        <v>357239.61</v>
      </c>
      <c r="F34" s="1">
        <f>L!F34*H!F34</f>
        <v>359326.27</v>
      </c>
      <c r="G34" s="1">
        <f>L!G34*H!G34</f>
        <v>349592.46</v>
      </c>
      <c r="H34" s="1">
        <f>L!H34*H!H34</f>
        <v>342022.45</v>
      </c>
      <c r="I34" s="1">
        <f>L!I34*H!I34</f>
        <v>334072.48</v>
      </c>
      <c r="J34" s="1">
        <f>L!J34*H!J34</f>
        <v>330625.26</v>
      </c>
      <c r="K34" s="1">
        <f>L!K34*H!K34</f>
        <v>322936.64</v>
      </c>
      <c r="L34" s="1">
        <f>L!L34*H!L34</f>
        <v>315564.30000000005</v>
      </c>
      <c r="M34" s="1">
        <f>L!M34*H!M34</f>
        <v>310899.74</v>
      </c>
      <c r="N34" s="1">
        <f>L!N34*H!N34</f>
        <v>305938.56</v>
      </c>
      <c r="O34" s="1">
        <f>L!O34*H!O34</f>
        <v>305788.05</v>
      </c>
      <c r="P34" s="1">
        <f>L!P34*H!P34</f>
        <v>310409.82</v>
      </c>
      <c r="Q34" s="1">
        <f>L!Q34*H!Q34</f>
        <v>306696</v>
      </c>
      <c r="R34" s="1">
        <f>L!R34*H!R34</f>
        <v>300583.36</v>
      </c>
      <c r="S34" s="1">
        <f>L!S34*H!S34</f>
        <v>292289.2</v>
      </c>
      <c r="T34" s="1">
        <f>L!T34*H!T34</f>
        <v>294786.25</v>
      </c>
      <c r="U34" s="1">
        <f>L!U34*H!U34</f>
        <v>296263.05</v>
      </c>
      <c r="V34" s="1">
        <f>L!V34*H!V34</f>
        <v>303810</v>
      </c>
      <c r="W34" s="1">
        <f>L!W34*H!W34</f>
        <v>293899.75</v>
      </c>
      <c r="X34" s="1">
        <f>L!X34*H!X34</f>
        <v>292219.28999999998</v>
      </c>
      <c r="Y34" s="1">
        <f>L!Y34*H!Y34</f>
        <v>295667.48</v>
      </c>
      <c r="Z34" s="1">
        <f>L!Z34*H!Z34</f>
        <v>301215.06000000006</v>
      </c>
      <c r="AA34" s="1">
        <f>L!AA34*H!AA34</f>
        <v>308942.13</v>
      </c>
      <c r="AB34" s="1">
        <f>L!AB34*H!AB34</f>
        <v>306467.36</v>
      </c>
      <c r="AC34" s="1">
        <f>L!AC34*H!AC34</f>
        <v>300073.41000000003</v>
      </c>
    </row>
    <row r="35" spans="1:29" x14ac:dyDescent="0.45">
      <c r="A35">
        <v>28</v>
      </c>
      <c r="C35" t="s">
        <v>57</v>
      </c>
      <c r="D35" s="1">
        <f>L!D35*H!D35</f>
        <v>619085.19000000006</v>
      </c>
      <c r="E35" s="1">
        <f>L!E35*H!E35</f>
        <v>643421.66999999993</v>
      </c>
      <c r="F35" s="1">
        <f>L!F35*H!F35</f>
        <v>665744.30000000005</v>
      </c>
      <c r="G35" s="1">
        <f>L!G35*H!G35</f>
        <v>682349.42999999993</v>
      </c>
      <c r="H35" s="1">
        <f>L!H35*H!H35</f>
        <v>705216.61</v>
      </c>
      <c r="I35" s="1">
        <f>L!I35*H!I35</f>
        <v>721268.02</v>
      </c>
      <c r="J35" s="1">
        <f>L!J35*H!J35</f>
        <v>778250.55</v>
      </c>
      <c r="K35" s="1">
        <f>L!K35*H!K35</f>
        <v>813209.88</v>
      </c>
      <c r="L35" s="1">
        <f>L!L35*H!L35</f>
        <v>834004.62</v>
      </c>
      <c r="M35" s="1">
        <f>L!M35*H!M35</f>
        <v>867497.60000000009</v>
      </c>
      <c r="N35" s="1">
        <f>L!N35*H!N35</f>
        <v>907505.22000000009</v>
      </c>
      <c r="O35" s="1">
        <f>L!O35*H!O35</f>
        <v>947756.32</v>
      </c>
      <c r="P35" s="1">
        <f>L!P35*H!P35</f>
        <v>985171.95000000007</v>
      </c>
      <c r="Q35" s="1">
        <f>L!Q35*H!Q35</f>
        <v>1008195.5399999999</v>
      </c>
      <c r="R35" s="1">
        <f>L!R35*H!R35</f>
        <v>1035631.6599999999</v>
      </c>
      <c r="S35" s="1">
        <f>L!S35*H!S35</f>
        <v>1064801.8</v>
      </c>
      <c r="T35" s="1">
        <f>L!T35*H!T35</f>
        <v>1119047.4099999999</v>
      </c>
      <c r="U35" s="1">
        <f>L!U35*H!U35</f>
        <v>1156123.8</v>
      </c>
      <c r="V35" s="1">
        <f>L!V35*H!V35</f>
        <v>1207522.56</v>
      </c>
      <c r="W35" s="1">
        <f>L!W35*H!W35</f>
        <v>1222628</v>
      </c>
      <c r="X35" s="1">
        <f>L!X35*H!X35</f>
        <v>1256419.06</v>
      </c>
      <c r="Y35" s="1">
        <f>L!Y35*H!Y35</f>
        <v>1305035.6000000001</v>
      </c>
      <c r="Z35" s="1">
        <f>L!Z35*H!Z35</f>
        <v>1342486.8</v>
      </c>
      <c r="AA35" s="1">
        <f>L!AA35*H!AA35</f>
        <v>1353161.02</v>
      </c>
      <c r="AB35" s="1">
        <f>L!AB35*H!AB35</f>
        <v>1375002.2</v>
      </c>
      <c r="AC35" s="1">
        <f>L!AC35*H!AC35</f>
        <v>1371326.7</v>
      </c>
    </row>
    <row r="36" spans="1:29" x14ac:dyDescent="0.45">
      <c r="A36">
        <v>29</v>
      </c>
      <c r="C36" t="s">
        <v>58</v>
      </c>
      <c r="D36" s="1">
        <f>L!D36*H!D36</f>
        <v>945385.36</v>
      </c>
      <c r="E36" s="1">
        <f>L!E36*H!E36</f>
        <v>964350.15</v>
      </c>
      <c r="F36" s="1">
        <f>L!F36*H!F36</f>
        <v>973434.06</v>
      </c>
      <c r="G36" s="1">
        <f>L!G36*H!G36</f>
        <v>1025835.2699999999</v>
      </c>
      <c r="H36" s="1">
        <f>L!H36*H!H36</f>
        <v>1058606.25</v>
      </c>
      <c r="I36" s="1">
        <f>L!I36*H!I36</f>
        <v>1030761.6</v>
      </c>
      <c r="J36" s="1">
        <f>L!J36*H!J36</f>
        <v>1018041.2399999999</v>
      </c>
      <c r="K36" s="1">
        <f>L!K36*H!K36</f>
        <v>1020209.7399999999</v>
      </c>
      <c r="L36" s="1">
        <f>L!L36*H!L36</f>
        <v>1003217.5199999999</v>
      </c>
      <c r="M36" s="1">
        <f>L!M36*H!M36</f>
        <v>1003955.37</v>
      </c>
      <c r="N36" s="1">
        <f>L!N36*H!N36</f>
        <v>1066983.3</v>
      </c>
      <c r="O36" s="1">
        <f>L!O36*H!O36</f>
        <v>986934.41</v>
      </c>
      <c r="P36" s="1">
        <f>L!P36*H!P36</f>
        <v>995396.08</v>
      </c>
      <c r="Q36" s="1">
        <f>L!Q36*H!Q36</f>
        <v>981554.44</v>
      </c>
      <c r="R36" s="1">
        <f>L!R36*H!R36</f>
        <v>979302.74000000011</v>
      </c>
      <c r="S36" s="1">
        <f>L!S36*H!S36</f>
        <v>968185.83</v>
      </c>
      <c r="T36" s="1">
        <f>L!T36*H!T36</f>
        <v>950263.68</v>
      </c>
      <c r="U36" s="1">
        <f>L!U36*H!U36</f>
        <v>951211.85000000009</v>
      </c>
      <c r="V36" s="1">
        <f>L!V36*H!V36</f>
        <v>965114.85</v>
      </c>
      <c r="W36" s="1">
        <f>L!W36*H!W36</f>
        <v>956237.27999999991</v>
      </c>
      <c r="X36" s="1">
        <f>L!X36*H!X36</f>
        <v>946393.28</v>
      </c>
      <c r="Y36" s="1">
        <f>L!Y36*H!Y36</f>
        <v>924364.97</v>
      </c>
      <c r="Z36" s="1">
        <f>L!Z36*H!Z36</f>
        <v>919901.08000000007</v>
      </c>
      <c r="AA36" s="1">
        <f>L!AA36*H!AA36</f>
        <v>924285.21</v>
      </c>
      <c r="AB36" s="1">
        <f>L!AB36*H!AB36</f>
        <v>920284.39999999991</v>
      </c>
      <c r="AC36" s="1">
        <f>L!AC36*H!AC36</f>
        <v>939455</v>
      </c>
    </row>
    <row r="37" spans="1:29" x14ac:dyDescent="0.45">
      <c r="C37" t="s">
        <v>77</v>
      </c>
      <c r="D37" s="1">
        <f>L!D37*H!D37</f>
        <v>12787724.529999999</v>
      </c>
      <c r="E37" s="1">
        <f>L!E37*H!E37</f>
        <v>12848628.239999998</v>
      </c>
      <c r="F37" s="1">
        <f>L!F37*H!F37</f>
        <v>12882965.880000001</v>
      </c>
      <c r="G37" s="1">
        <f>L!G37*H!G37</f>
        <v>12787933.149999999</v>
      </c>
      <c r="H37" s="1">
        <f>L!H37*H!H37</f>
        <v>12503496.85</v>
      </c>
      <c r="I37" s="1">
        <f>L!I37*H!I37</f>
        <v>12232783.190000001</v>
      </c>
      <c r="J37" s="1">
        <f>L!J37*H!J37</f>
        <v>12193618.5</v>
      </c>
      <c r="K37" s="1">
        <f>L!K37*H!K37</f>
        <v>12048344.699999999</v>
      </c>
      <c r="L37" s="1">
        <f>L!L37*H!L37</f>
        <v>11826957.42</v>
      </c>
      <c r="M37" s="1">
        <f>L!M37*H!M37</f>
        <v>11856452.220000001</v>
      </c>
      <c r="N37" s="1">
        <f>L!N37*H!N37</f>
        <v>11979392.700000001</v>
      </c>
      <c r="O37" s="1">
        <f>L!O37*H!O37</f>
        <v>11994138.93</v>
      </c>
      <c r="P37" s="1">
        <f>L!P37*H!P37</f>
        <v>12120199.629999999</v>
      </c>
      <c r="Q37" s="1">
        <f>L!Q37*H!Q37</f>
        <v>12144608.670000002</v>
      </c>
      <c r="R37" s="1">
        <f>L!R37*H!R37</f>
        <v>11983200.840000002</v>
      </c>
      <c r="S37" s="1">
        <f>L!S37*H!S37</f>
        <v>11526124.68</v>
      </c>
      <c r="T37" s="1">
        <f>L!T37*H!T37</f>
        <v>11630999.6</v>
      </c>
      <c r="U37" s="1">
        <f>L!U37*H!U37</f>
        <v>11561122.6</v>
      </c>
      <c r="V37" s="1">
        <f>L!V37*H!V37</f>
        <v>11558155.699999999</v>
      </c>
      <c r="W37" s="1">
        <f>L!W37*H!W37</f>
        <v>11479589.539999999</v>
      </c>
      <c r="X37" s="1">
        <f>L!X37*H!X37</f>
        <v>11496353.879999999</v>
      </c>
      <c r="Y37" s="1">
        <f>L!Y37*H!Y37</f>
        <v>11476788.060000001</v>
      </c>
      <c r="Z37" s="1">
        <f>L!Z37*H!Z37</f>
        <v>11533144.439999999</v>
      </c>
      <c r="AA37" s="1">
        <f>L!AA37*H!AA37</f>
        <v>11653495.84</v>
      </c>
      <c r="AB37" s="1">
        <f>L!AB37*H!AB37</f>
        <v>11726274.58</v>
      </c>
      <c r="AC37" s="1">
        <f>L!AC37*H!AC37</f>
        <v>11582212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0F21B-60A6-42DE-9A0C-70B21715379F}">
  <dimension ref="A1:AC36"/>
  <sheetViews>
    <sheetView workbookViewId="0">
      <pane xSplit="3" ySplit="7" topLeftCell="D8" activePane="bottomRight" state="frozen"/>
      <selection pane="topRight" activeCell="C1" sqref="C1"/>
      <selection pane="bottomLeft" activeCell="A8" sqref="A8"/>
      <selection pane="bottomRight" activeCell="D8" sqref="D8:AC36"/>
    </sheetView>
  </sheetViews>
  <sheetFormatPr defaultRowHeight="18" x14ac:dyDescent="0.45"/>
  <cols>
    <col min="3" max="3" width="26.3984375" customWidth="1"/>
  </cols>
  <sheetData>
    <row r="1" spans="1:29" x14ac:dyDescent="0.45">
      <c r="B1" t="s">
        <v>136</v>
      </c>
    </row>
    <row r="5" spans="1:29" x14ac:dyDescent="0.45">
      <c r="B5" t="s">
        <v>138</v>
      </c>
      <c r="E5" t="s">
        <v>137</v>
      </c>
    </row>
    <row r="6" spans="1:29" x14ac:dyDescent="0.45">
      <c r="D6" t="s">
        <v>81</v>
      </c>
      <c r="E6" t="s">
        <v>82</v>
      </c>
      <c r="F6" t="s">
        <v>83</v>
      </c>
      <c r="G6" t="s">
        <v>84</v>
      </c>
      <c r="H6" t="s">
        <v>85</v>
      </c>
      <c r="I6" t="s">
        <v>86</v>
      </c>
      <c r="J6" t="s">
        <v>87</v>
      </c>
      <c r="K6" t="s">
        <v>88</v>
      </c>
      <c r="L6" t="s">
        <v>89</v>
      </c>
      <c r="M6" t="s">
        <v>90</v>
      </c>
      <c r="N6" t="s">
        <v>91</v>
      </c>
      <c r="O6" t="s">
        <v>92</v>
      </c>
      <c r="P6" t="s">
        <v>93</v>
      </c>
      <c r="Q6" t="s">
        <v>94</v>
      </c>
      <c r="R6" t="s">
        <v>95</v>
      </c>
      <c r="S6" t="s">
        <v>96</v>
      </c>
      <c r="T6" t="s">
        <v>97</v>
      </c>
      <c r="U6" t="s">
        <v>98</v>
      </c>
      <c r="V6" t="s">
        <v>99</v>
      </c>
      <c r="W6" t="s">
        <v>100</v>
      </c>
      <c r="X6" t="s">
        <v>101</v>
      </c>
      <c r="Y6" t="s">
        <v>102</v>
      </c>
      <c r="Z6" t="s">
        <v>103</v>
      </c>
      <c r="AA6" t="s">
        <v>104</v>
      </c>
      <c r="AB6" t="s">
        <v>105</v>
      </c>
      <c r="AC6" t="s">
        <v>106</v>
      </c>
    </row>
    <row r="7" spans="1:29" x14ac:dyDescent="0.45">
      <c r="D7">
        <v>1994</v>
      </c>
      <c r="E7">
        <v>1995</v>
      </c>
      <c r="F7">
        <v>1996</v>
      </c>
      <c r="G7">
        <v>1997</v>
      </c>
      <c r="H7">
        <v>1998</v>
      </c>
      <c r="I7">
        <v>1999</v>
      </c>
      <c r="J7">
        <v>2000</v>
      </c>
      <c r="K7">
        <v>2001</v>
      </c>
      <c r="L7">
        <v>2002</v>
      </c>
      <c r="M7">
        <v>2003</v>
      </c>
      <c r="N7">
        <v>2004</v>
      </c>
      <c r="O7">
        <v>2005</v>
      </c>
      <c r="P7">
        <v>2006</v>
      </c>
      <c r="Q7">
        <v>2007</v>
      </c>
      <c r="R7">
        <v>2008</v>
      </c>
      <c r="S7">
        <v>2009</v>
      </c>
      <c r="T7">
        <v>2010</v>
      </c>
      <c r="U7">
        <v>2011</v>
      </c>
      <c r="V7">
        <v>2012</v>
      </c>
      <c r="W7">
        <v>2013</v>
      </c>
      <c r="X7">
        <v>2014</v>
      </c>
      <c r="Y7">
        <v>2015</v>
      </c>
      <c r="Z7">
        <v>2016</v>
      </c>
      <c r="AA7">
        <v>2017</v>
      </c>
      <c r="AB7">
        <v>2018</v>
      </c>
      <c r="AC7">
        <v>2019</v>
      </c>
    </row>
    <row r="8" spans="1:29" x14ac:dyDescent="0.45">
      <c r="A8">
        <v>1</v>
      </c>
      <c r="B8" t="s">
        <v>107</v>
      </c>
      <c r="D8" s="1">
        <v>329.4</v>
      </c>
      <c r="E8" s="1">
        <v>315.2</v>
      </c>
      <c r="F8" s="1">
        <v>304.2</v>
      </c>
      <c r="G8" s="1">
        <v>295.5</v>
      </c>
      <c r="H8" s="1">
        <v>294.39999999999998</v>
      </c>
      <c r="I8" s="1">
        <v>293.3</v>
      </c>
      <c r="J8" s="1">
        <v>283.3</v>
      </c>
      <c r="K8" s="1">
        <v>276.8</v>
      </c>
      <c r="L8" s="1">
        <v>275.8</v>
      </c>
      <c r="M8" s="1">
        <v>265.39999999999998</v>
      </c>
      <c r="N8" s="1">
        <v>250.4</v>
      </c>
      <c r="O8" s="1">
        <v>236.1</v>
      </c>
      <c r="P8" s="1">
        <v>215.7</v>
      </c>
      <c r="Q8" s="1">
        <v>199.3</v>
      </c>
      <c r="R8" s="1">
        <v>185.8</v>
      </c>
      <c r="S8" s="1">
        <v>177</v>
      </c>
      <c r="T8" s="1">
        <v>169.1</v>
      </c>
      <c r="U8" s="1">
        <v>160.80000000000001</v>
      </c>
      <c r="V8" s="1">
        <v>158.1</v>
      </c>
      <c r="W8" s="1">
        <v>156.69999999999999</v>
      </c>
      <c r="X8" s="1">
        <v>152</v>
      </c>
      <c r="Y8" s="1">
        <v>149.1</v>
      </c>
      <c r="Z8" s="1">
        <v>146.1</v>
      </c>
      <c r="AA8" s="1">
        <v>148.1</v>
      </c>
      <c r="AB8" s="1">
        <v>144.5</v>
      </c>
      <c r="AC8" s="1">
        <v>141.6</v>
      </c>
    </row>
    <row r="9" spans="1:29" x14ac:dyDescent="0.45">
      <c r="A9">
        <v>2</v>
      </c>
      <c r="B9" t="s">
        <v>108</v>
      </c>
      <c r="D9" s="1">
        <v>6.4</v>
      </c>
      <c r="E9" s="1">
        <v>6.5</v>
      </c>
      <c r="F9" s="1">
        <v>6.8</v>
      </c>
      <c r="G9" s="1">
        <v>7.3</v>
      </c>
      <c r="H9" s="1">
        <v>7.6</v>
      </c>
      <c r="I9" s="1">
        <v>7.9</v>
      </c>
      <c r="J9" s="1">
        <v>8.3000000000000007</v>
      </c>
      <c r="K9" s="1">
        <v>8.6999999999999993</v>
      </c>
      <c r="L9" s="1">
        <v>9</v>
      </c>
      <c r="M9" s="1">
        <v>9</v>
      </c>
      <c r="N9" s="1">
        <v>9</v>
      </c>
      <c r="O9" s="1">
        <v>9.1999999999999993</v>
      </c>
      <c r="P9" s="1">
        <v>9.6</v>
      </c>
      <c r="Q9" s="1">
        <v>10</v>
      </c>
      <c r="R9" s="1">
        <v>10.3</v>
      </c>
      <c r="S9" s="1">
        <v>10.199999999999999</v>
      </c>
      <c r="T9" s="1">
        <v>10.1</v>
      </c>
      <c r="U9" s="1">
        <v>10.4</v>
      </c>
      <c r="V9" s="1">
        <v>10.6</v>
      </c>
      <c r="W9" s="1">
        <v>11</v>
      </c>
      <c r="X9" s="1">
        <v>11.3</v>
      </c>
      <c r="Y9" s="1">
        <v>10.1</v>
      </c>
      <c r="Z9" s="1">
        <v>9.3000000000000007</v>
      </c>
      <c r="AA9" s="1">
        <v>8.6999999999999993</v>
      </c>
      <c r="AB9" s="1">
        <v>8.1999999999999993</v>
      </c>
      <c r="AC9" s="1">
        <v>8</v>
      </c>
    </row>
    <row r="10" spans="1:29" x14ac:dyDescent="0.45">
      <c r="A10">
        <v>3</v>
      </c>
      <c r="C10" t="s">
        <v>109</v>
      </c>
      <c r="D10" s="1">
        <v>168.9</v>
      </c>
      <c r="E10" s="1">
        <v>171</v>
      </c>
      <c r="F10" s="1">
        <v>181.1</v>
      </c>
      <c r="G10" s="1">
        <v>197.9</v>
      </c>
      <c r="H10" s="1">
        <v>217.6</v>
      </c>
      <c r="I10" s="1">
        <v>240.9</v>
      </c>
      <c r="J10" s="1">
        <v>267.2</v>
      </c>
      <c r="K10" s="1">
        <v>295.2</v>
      </c>
      <c r="L10" s="1">
        <v>316.3</v>
      </c>
      <c r="M10" s="1">
        <v>332.7</v>
      </c>
      <c r="N10" s="1">
        <v>346.4</v>
      </c>
      <c r="O10" s="1">
        <v>365.7</v>
      </c>
      <c r="P10" s="1">
        <v>385.5</v>
      </c>
      <c r="Q10" s="1">
        <v>401.1</v>
      </c>
      <c r="R10" s="1">
        <v>412</v>
      </c>
      <c r="S10" s="1">
        <v>404</v>
      </c>
      <c r="T10" s="1">
        <v>397.6</v>
      </c>
      <c r="U10" s="1">
        <v>396.5</v>
      </c>
      <c r="V10" s="1">
        <v>400.1</v>
      </c>
      <c r="W10" s="1">
        <v>405.6</v>
      </c>
      <c r="X10" s="1">
        <v>410.6</v>
      </c>
      <c r="Y10" s="1">
        <v>389.2</v>
      </c>
      <c r="Z10" s="1">
        <v>373</v>
      </c>
      <c r="AA10" s="1">
        <v>360.2</v>
      </c>
      <c r="AB10" s="1">
        <v>350.1</v>
      </c>
      <c r="AC10" s="1">
        <v>347.6</v>
      </c>
    </row>
    <row r="11" spans="1:29" x14ac:dyDescent="0.45">
      <c r="A11">
        <v>4</v>
      </c>
      <c r="C11" t="s">
        <v>110</v>
      </c>
      <c r="D11" s="1">
        <v>90.2</v>
      </c>
      <c r="E11" s="1">
        <v>92.3</v>
      </c>
      <c r="F11" s="1">
        <v>95.7</v>
      </c>
      <c r="G11" s="1">
        <v>99.9</v>
      </c>
      <c r="H11" s="1">
        <v>103.7</v>
      </c>
      <c r="I11" s="1">
        <v>107.4</v>
      </c>
      <c r="J11" s="1">
        <v>110.2</v>
      </c>
      <c r="K11" s="1">
        <v>115.3</v>
      </c>
      <c r="L11" s="1">
        <v>119.7</v>
      </c>
      <c r="M11" s="1">
        <v>122.9</v>
      </c>
      <c r="N11" s="1">
        <v>125.7</v>
      </c>
      <c r="O11" s="1">
        <v>131.1</v>
      </c>
      <c r="P11" s="1">
        <v>136</v>
      </c>
      <c r="Q11" s="1">
        <v>139.1</v>
      </c>
      <c r="R11" s="1">
        <v>140.6</v>
      </c>
      <c r="S11" s="1">
        <v>135.80000000000001</v>
      </c>
      <c r="T11" s="1">
        <v>131</v>
      </c>
      <c r="U11" s="1">
        <v>127.9</v>
      </c>
      <c r="V11" s="1">
        <v>127.2</v>
      </c>
      <c r="W11" s="1">
        <v>127.8</v>
      </c>
      <c r="X11" s="1">
        <v>128.4</v>
      </c>
      <c r="Y11" s="1">
        <v>118.5</v>
      </c>
      <c r="Z11" s="1">
        <v>111.4</v>
      </c>
      <c r="AA11" s="1">
        <v>106</v>
      </c>
      <c r="AB11" s="1">
        <v>101.9</v>
      </c>
      <c r="AC11" s="1">
        <v>100.3</v>
      </c>
    </row>
    <row r="12" spans="1:29" x14ac:dyDescent="0.45">
      <c r="A12">
        <v>5</v>
      </c>
      <c r="C12" t="s">
        <v>111</v>
      </c>
      <c r="D12" s="1">
        <v>30</v>
      </c>
      <c r="E12" s="1">
        <v>30.4</v>
      </c>
      <c r="F12" s="1">
        <v>31.7</v>
      </c>
      <c r="G12" s="1">
        <v>34</v>
      </c>
      <c r="H12" s="1">
        <v>36.799999999999997</v>
      </c>
      <c r="I12" s="1">
        <v>40.1</v>
      </c>
      <c r="J12" s="1">
        <v>43.7</v>
      </c>
      <c r="K12" s="1">
        <v>47.4</v>
      </c>
      <c r="L12" s="1">
        <v>50.5</v>
      </c>
      <c r="M12" s="1">
        <v>53</v>
      </c>
      <c r="N12" s="1">
        <v>55</v>
      </c>
      <c r="O12" s="1">
        <v>57.8</v>
      </c>
      <c r="P12" s="1">
        <v>59.9</v>
      </c>
      <c r="Q12" s="1">
        <v>61.1</v>
      </c>
      <c r="R12" s="1">
        <v>61.4</v>
      </c>
      <c r="S12" s="1">
        <v>59</v>
      </c>
      <c r="T12" s="1">
        <v>56.6</v>
      </c>
      <c r="U12" s="1">
        <v>54.9</v>
      </c>
      <c r="V12" s="1">
        <v>54.4</v>
      </c>
      <c r="W12" s="1">
        <v>54.4</v>
      </c>
      <c r="X12" s="1">
        <v>54.4</v>
      </c>
      <c r="Y12" s="1">
        <v>48.9</v>
      </c>
      <c r="Z12" s="1">
        <v>45.1</v>
      </c>
      <c r="AA12" s="1">
        <v>42.3</v>
      </c>
      <c r="AB12" s="1">
        <v>40.200000000000003</v>
      </c>
      <c r="AC12" s="1">
        <v>39.200000000000003</v>
      </c>
    </row>
    <row r="13" spans="1:29" x14ac:dyDescent="0.45">
      <c r="A13">
        <v>6</v>
      </c>
      <c r="C13" t="s">
        <v>112</v>
      </c>
      <c r="D13" s="1">
        <v>372.9</v>
      </c>
      <c r="E13" s="1">
        <v>387.7</v>
      </c>
      <c r="F13" s="1">
        <v>425.9</v>
      </c>
      <c r="G13" s="1">
        <v>481.9</v>
      </c>
      <c r="H13" s="1">
        <v>542.5</v>
      </c>
      <c r="I13" s="1">
        <v>613.5</v>
      </c>
      <c r="J13" s="1">
        <v>693.3</v>
      </c>
      <c r="K13" s="1">
        <v>778.3</v>
      </c>
      <c r="L13" s="1">
        <v>842.3</v>
      </c>
      <c r="M13" s="1">
        <v>888.9</v>
      </c>
      <c r="N13" s="1">
        <v>928.9</v>
      </c>
      <c r="O13" s="1">
        <v>986.3</v>
      </c>
      <c r="P13" s="1">
        <v>1040.2</v>
      </c>
      <c r="Q13" s="1">
        <v>1078</v>
      </c>
      <c r="R13" s="1">
        <v>1098.4000000000001</v>
      </c>
      <c r="S13" s="1">
        <v>1065.3</v>
      </c>
      <c r="T13" s="1">
        <v>1027.7</v>
      </c>
      <c r="U13" s="1">
        <v>1007.1</v>
      </c>
      <c r="V13" s="1">
        <v>1002.2</v>
      </c>
      <c r="W13" s="1">
        <v>1005.6</v>
      </c>
      <c r="X13" s="1">
        <v>1012.8</v>
      </c>
      <c r="Y13" s="1">
        <v>866.8</v>
      </c>
      <c r="Z13" s="1">
        <v>765.8</v>
      </c>
      <c r="AA13" s="1">
        <v>694.9</v>
      </c>
      <c r="AB13" s="1">
        <v>645.5</v>
      </c>
      <c r="AC13" s="1">
        <v>619.70000000000005</v>
      </c>
    </row>
    <row r="14" spans="1:29" x14ac:dyDescent="0.45">
      <c r="A14">
        <v>7</v>
      </c>
      <c r="C14" t="s">
        <v>113</v>
      </c>
      <c r="D14" s="1">
        <v>58</v>
      </c>
      <c r="E14" s="1">
        <v>60.4</v>
      </c>
      <c r="F14" s="1">
        <v>67.8</v>
      </c>
      <c r="G14" s="1">
        <v>79</v>
      </c>
      <c r="H14" s="1">
        <v>91.6</v>
      </c>
      <c r="I14" s="1">
        <v>106.8</v>
      </c>
      <c r="J14" s="1">
        <v>124.2</v>
      </c>
      <c r="K14" s="1">
        <v>142.4</v>
      </c>
      <c r="L14" s="1">
        <v>155.9</v>
      </c>
      <c r="M14" s="1">
        <v>165.6</v>
      </c>
      <c r="N14" s="1">
        <v>174</v>
      </c>
      <c r="O14" s="1">
        <v>185.9</v>
      </c>
      <c r="P14" s="1">
        <v>197</v>
      </c>
      <c r="Q14" s="1">
        <v>204.9</v>
      </c>
      <c r="R14" s="1">
        <v>209.1</v>
      </c>
      <c r="S14" s="1">
        <v>202.9</v>
      </c>
      <c r="T14" s="1">
        <v>195.5</v>
      </c>
      <c r="U14" s="1">
        <v>191.7</v>
      </c>
      <c r="V14" s="1">
        <v>190.6</v>
      </c>
      <c r="W14" s="1">
        <v>191</v>
      </c>
      <c r="X14" s="1">
        <v>192.3</v>
      </c>
      <c r="Y14" s="1">
        <v>150.19999999999999</v>
      </c>
      <c r="Z14" s="1">
        <v>121.6</v>
      </c>
      <c r="AA14" s="1">
        <v>102.1</v>
      </c>
      <c r="AB14" s="1">
        <v>88.9</v>
      </c>
      <c r="AC14" s="1">
        <v>80.8</v>
      </c>
    </row>
    <row r="15" spans="1:29" x14ac:dyDescent="0.45">
      <c r="A15">
        <v>8</v>
      </c>
      <c r="C15" t="s">
        <v>114</v>
      </c>
      <c r="D15" s="1">
        <v>36.5</v>
      </c>
      <c r="E15" s="1">
        <v>37.1</v>
      </c>
      <c r="F15" s="1">
        <v>38</v>
      </c>
      <c r="G15" s="1">
        <v>39.6</v>
      </c>
      <c r="H15" s="1">
        <v>41.6</v>
      </c>
      <c r="I15" s="1">
        <v>43.8</v>
      </c>
      <c r="J15" s="1">
        <v>46.1</v>
      </c>
      <c r="K15" s="1">
        <v>49</v>
      </c>
      <c r="L15" s="1">
        <v>51.7</v>
      </c>
      <c r="M15" s="1">
        <v>54</v>
      </c>
      <c r="N15" s="1">
        <v>56</v>
      </c>
      <c r="O15" s="1">
        <v>58.8</v>
      </c>
      <c r="P15" s="1">
        <v>60.9</v>
      </c>
      <c r="Q15" s="1">
        <v>61.9</v>
      </c>
      <c r="R15" s="1">
        <v>62.3</v>
      </c>
      <c r="S15" s="1">
        <v>59.8</v>
      </c>
      <c r="T15" s="1">
        <v>57.5</v>
      </c>
      <c r="U15" s="1">
        <v>56</v>
      </c>
      <c r="V15" s="1">
        <v>55.8</v>
      </c>
      <c r="W15" s="1">
        <v>56.4</v>
      </c>
      <c r="X15" s="1">
        <v>56.9</v>
      </c>
      <c r="Y15" s="1">
        <v>69.8</v>
      </c>
      <c r="Z15" s="1">
        <v>77.8</v>
      </c>
      <c r="AA15" s="1">
        <v>82.7</v>
      </c>
      <c r="AB15" s="1">
        <v>85.5</v>
      </c>
      <c r="AC15" s="1">
        <v>88.5</v>
      </c>
    </row>
    <row r="16" spans="1:29" x14ac:dyDescent="0.45">
      <c r="A16">
        <v>9</v>
      </c>
      <c r="C16" t="s">
        <v>115</v>
      </c>
      <c r="D16" s="1">
        <v>137.19999999999999</v>
      </c>
      <c r="E16" s="1">
        <v>135.1</v>
      </c>
      <c r="F16" s="1">
        <v>134.9</v>
      </c>
      <c r="G16" s="1">
        <v>137.5</v>
      </c>
      <c r="H16" s="1">
        <v>142.69999999999999</v>
      </c>
      <c r="I16" s="1">
        <v>148.69999999999999</v>
      </c>
      <c r="J16" s="1">
        <v>155.69999999999999</v>
      </c>
      <c r="K16" s="1">
        <v>163.4</v>
      </c>
      <c r="L16" s="1">
        <v>170.4</v>
      </c>
      <c r="M16" s="1">
        <v>175.9</v>
      </c>
      <c r="N16" s="1">
        <v>179.9</v>
      </c>
      <c r="O16" s="1">
        <v>186.4</v>
      </c>
      <c r="P16" s="1">
        <v>192</v>
      </c>
      <c r="Q16" s="1">
        <v>195.6</v>
      </c>
      <c r="R16" s="1">
        <v>197.7</v>
      </c>
      <c r="S16" s="1">
        <v>191</v>
      </c>
      <c r="T16" s="1">
        <v>185.6</v>
      </c>
      <c r="U16" s="1">
        <v>180.7</v>
      </c>
      <c r="V16" s="1">
        <v>180</v>
      </c>
      <c r="W16" s="1">
        <v>181</v>
      </c>
      <c r="X16" s="1">
        <v>181.3</v>
      </c>
      <c r="Y16" s="1">
        <v>220.3</v>
      </c>
      <c r="Z16" s="1">
        <v>244.8</v>
      </c>
      <c r="AA16" s="1">
        <v>259.5</v>
      </c>
      <c r="AB16" s="1">
        <v>268</v>
      </c>
      <c r="AC16" s="1">
        <v>277.5</v>
      </c>
    </row>
    <row r="17" spans="1:29" x14ac:dyDescent="0.45">
      <c r="A17">
        <v>10</v>
      </c>
      <c r="C17" t="s">
        <v>116</v>
      </c>
      <c r="D17" s="1">
        <v>120</v>
      </c>
      <c r="E17" s="1">
        <v>121.9</v>
      </c>
      <c r="F17" s="1">
        <v>125.2</v>
      </c>
      <c r="G17" s="1">
        <v>131</v>
      </c>
      <c r="H17" s="1">
        <v>139</v>
      </c>
      <c r="I17" s="1">
        <v>147.80000000000001</v>
      </c>
      <c r="J17" s="1">
        <v>156.9</v>
      </c>
      <c r="K17" s="1">
        <v>166.2</v>
      </c>
      <c r="L17" s="1">
        <v>175.2</v>
      </c>
      <c r="M17" s="1">
        <v>182.5</v>
      </c>
      <c r="N17" s="1">
        <v>188.3</v>
      </c>
      <c r="O17" s="1">
        <v>196.2</v>
      </c>
      <c r="P17" s="1">
        <v>201.8</v>
      </c>
      <c r="Q17" s="1">
        <v>204.7</v>
      </c>
      <c r="R17" s="1">
        <v>205.9</v>
      </c>
      <c r="S17" s="1">
        <v>198.3</v>
      </c>
      <c r="T17" s="1">
        <v>192.1</v>
      </c>
      <c r="U17" s="1">
        <v>186.9</v>
      </c>
      <c r="V17" s="1">
        <v>186.7</v>
      </c>
      <c r="W17" s="1">
        <v>188.7</v>
      </c>
      <c r="X17" s="1">
        <v>189.7</v>
      </c>
      <c r="Y17" s="1">
        <v>226.6</v>
      </c>
      <c r="Z17" s="1">
        <v>249.5</v>
      </c>
      <c r="AA17" s="1">
        <v>263.10000000000002</v>
      </c>
      <c r="AB17" s="1">
        <v>270.39999999999998</v>
      </c>
      <c r="AC17" s="1">
        <v>278.8</v>
      </c>
    </row>
    <row r="18" spans="1:29" x14ac:dyDescent="0.45">
      <c r="A18">
        <v>11</v>
      </c>
      <c r="C18" t="s">
        <v>117</v>
      </c>
      <c r="D18" s="1">
        <v>374.1</v>
      </c>
      <c r="E18" s="1">
        <v>374.6</v>
      </c>
      <c r="F18" s="1">
        <v>377</v>
      </c>
      <c r="G18" s="1">
        <v>388</v>
      </c>
      <c r="H18" s="1">
        <v>413.3</v>
      </c>
      <c r="I18" s="1">
        <v>441.6</v>
      </c>
      <c r="J18" s="1">
        <v>471.9</v>
      </c>
      <c r="K18" s="1">
        <v>508.7</v>
      </c>
      <c r="L18" s="1">
        <v>564.5</v>
      </c>
      <c r="M18" s="1">
        <v>627.9</v>
      </c>
      <c r="N18" s="1">
        <v>691.9</v>
      </c>
      <c r="O18" s="1">
        <v>763.6</v>
      </c>
      <c r="P18" s="1">
        <v>804.9</v>
      </c>
      <c r="Q18" s="1">
        <v>825.8</v>
      </c>
      <c r="R18" s="1">
        <v>838.4</v>
      </c>
      <c r="S18" s="1">
        <v>811.3</v>
      </c>
      <c r="T18" s="1">
        <v>795.2</v>
      </c>
      <c r="U18" s="1">
        <v>768.9</v>
      </c>
      <c r="V18" s="1">
        <v>772.2</v>
      </c>
      <c r="W18" s="1">
        <v>786.4</v>
      </c>
      <c r="X18" s="1">
        <v>788.6</v>
      </c>
      <c r="Y18" s="1">
        <v>872.5</v>
      </c>
      <c r="Z18" s="1">
        <v>923.1</v>
      </c>
      <c r="AA18" s="1">
        <v>949</v>
      </c>
      <c r="AB18" s="1">
        <v>953.6</v>
      </c>
      <c r="AC18" s="1">
        <v>967</v>
      </c>
    </row>
    <row r="19" spans="1:29" x14ac:dyDescent="0.45">
      <c r="A19">
        <v>12</v>
      </c>
      <c r="C19" t="s">
        <v>118</v>
      </c>
      <c r="D19" s="1">
        <v>197.8</v>
      </c>
      <c r="E19" s="1">
        <v>219.3</v>
      </c>
      <c r="F19" s="1">
        <v>229.9</v>
      </c>
      <c r="G19" s="1">
        <v>233.3</v>
      </c>
      <c r="H19" s="1">
        <v>252.1</v>
      </c>
      <c r="I19" s="1">
        <v>266</v>
      </c>
      <c r="J19" s="1">
        <v>274.8</v>
      </c>
      <c r="K19" s="1">
        <v>276</v>
      </c>
      <c r="L19" s="1">
        <v>289.2</v>
      </c>
      <c r="M19" s="1">
        <v>304.5</v>
      </c>
      <c r="N19" s="1">
        <v>302.3</v>
      </c>
      <c r="O19" s="1">
        <v>288</v>
      </c>
      <c r="P19" s="1">
        <v>265.60000000000002</v>
      </c>
      <c r="Q19" s="1">
        <v>242.6</v>
      </c>
      <c r="R19" s="1">
        <v>230.4</v>
      </c>
      <c r="S19" s="1">
        <v>213</v>
      </c>
      <c r="T19" s="1">
        <v>217.3</v>
      </c>
      <c r="U19" s="1">
        <v>203.4</v>
      </c>
      <c r="V19" s="1">
        <v>204.6</v>
      </c>
      <c r="W19" s="1">
        <v>211.4</v>
      </c>
      <c r="X19" s="1">
        <v>195.8</v>
      </c>
      <c r="Y19" s="1">
        <v>190.9</v>
      </c>
      <c r="Z19" s="1">
        <v>185.9</v>
      </c>
      <c r="AA19" s="1">
        <v>187.5</v>
      </c>
      <c r="AB19" s="1">
        <v>179.3</v>
      </c>
      <c r="AC19" s="1">
        <v>173.9</v>
      </c>
    </row>
    <row r="20" spans="1:29" x14ac:dyDescent="0.45">
      <c r="A20">
        <v>13</v>
      </c>
      <c r="C20" t="s">
        <v>119</v>
      </c>
      <c r="D20" s="1">
        <v>1090.8</v>
      </c>
      <c r="E20" s="1">
        <v>1120</v>
      </c>
      <c r="F20" s="1">
        <v>1214.5</v>
      </c>
      <c r="G20" s="1">
        <v>1361.3</v>
      </c>
      <c r="H20" s="1">
        <v>1534</v>
      </c>
      <c r="I20" s="1">
        <v>1738.9</v>
      </c>
      <c r="J20" s="1">
        <v>1970.9</v>
      </c>
      <c r="K20" s="1">
        <v>2212.6</v>
      </c>
      <c r="L20" s="1">
        <v>2404.3000000000002</v>
      </c>
      <c r="M20" s="1">
        <v>2549.1</v>
      </c>
      <c r="N20" s="1">
        <v>2671.4</v>
      </c>
      <c r="O20" s="1">
        <v>2834</v>
      </c>
      <c r="P20" s="1">
        <v>2975.2</v>
      </c>
      <c r="Q20" s="1">
        <v>3070.5</v>
      </c>
      <c r="R20" s="1">
        <v>3120.1</v>
      </c>
      <c r="S20" s="1">
        <v>3017.9</v>
      </c>
      <c r="T20" s="1">
        <v>2911.2</v>
      </c>
      <c r="U20" s="1">
        <v>2845.5</v>
      </c>
      <c r="V20" s="1">
        <v>2837.1</v>
      </c>
      <c r="W20" s="1">
        <v>2853.4</v>
      </c>
      <c r="X20" s="1">
        <v>2867.1</v>
      </c>
      <c r="Y20" s="1">
        <v>2831.8</v>
      </c>
      <c r="Z20" s="1">
        <v>2794.1</v>
      </c>
      <c r="AA20" s="1">
        <v>2750.9</v>
      </c>
      <c r="AB20" s="1">
        <v>2714.2</v>
      </c>
      <c r="AC20" s="1">
        <v>2724.4</v>
      </c>
    </row>
    <row r="21" spans="1:29" x14ac:dyDescent="0.45">
      <c r="A21">
        <v>14</v>
      </c>
      <c r="C21" t="s">
        <v>120</v>
      </c>
      <c r="D21" s="1">
        <v>277.60000000000002</v>
      </c>
      <c r="E21" s="1">
        <v>250.1</v>
      </c>
      <c r="F21" s="1">
        <v>226.6</v>
      </c>
      <c r="G21" s="1">
        <v>206.5</v>
      </c>
      <c r="H21" s="1">
        <v>201.7</v>
      </c>
      <c r="I21" s="1">
        <v>198</v>
      </c>
      <c r="J21" s="1">
        <v>194.4</v>
      </c>
      <c r="K21" s="1">
        <v>188.4</v>
      </c>
      <c r="L21" s="1">
        <v>191.6</v>
      </c>
      <c r="M21" s="1">
        <v>197.3</v>
      </c>
      <c r="N21" s="1">
        <v>193.2</v>
      </c>
      <c r="O21" s="1">
        <v>182.4</v>
      </c>
      <c r="P21" s="1">
        <v>167.2</v>
      </c>
      <c r="Q21" s="1">
        <v>154.69999999999999</v>
      </c>
      <c r="R21" s="1">
        <v>147.19999999999999</v>
      </c>
      <c r="S21" s="1">
        <v>140.80000000000001</v>
      </c>
      <c r="T21" s="1">
        <v>139</v>
      </c>
      <c r="U21" s="1">
        <v>126.4</v>
      </c>
      <c r="V21" s="1">
        <v>120.7</v>
      </c>
      <c r="W21" s="1">
        <v>116.8</v>
      </c>
      <c r="X21" s="1">
        <v>123.7</v>
      </c>
      <c r="Y21" s="1">
        <v>129.19999999999999</v>
      </c>
      <c r="Z21" s="1">
        <v>131.80000000000001</v>
      </c>
      <c r="AA21" s="1">
        <v>125.9</v>
      </c>
      <c r="AB21" s="1">
        <v>114.9</v>
      </c>
      <c r="AC21" s="1">
        <v>107.5</v>
      </c>
    </row>
    <row r="22" spans="1:29" x14ac:dyDescent="0.45">
      <c r="A22">
        <v>15</v>
      </c>
      <c r="C22" t="s">
        <v>121</v>
      </c>
      <c r="D22" s="1">
        <v>295.3</v>
      </c>
      <c r="E22" s="1">
        <v>302.5</v>
      </c>
      <c r="F22" s="1">
        <v>314.2</v>
      </c>
      <c r="G22" s="1">
        <v>332.9</v>
      </c>
      <c r="H22" s="1">
        <v>359.2</v>
      </c>
      <c r="I22" s="1">
        <v>387.2</v>
      </c>
      <c r="J22" s="1">
        <v>417.6</v>
      </c>
      <c r="K22" s="1">
        <v>448.9</v>
      </c>
      <c r="L22" s="1">
        <v>482.1</v>
      </c>
      <c r="M22" s="1">
        <v>510.3</v>
      </c>
      <c r="N22" s="1">
        <v>535.20000000000005</v>
      </c>
      <c r="O22" s="1">
        <v>562.9</v>
      </c>
      <c r="P22" s="1">
        <v>582.9</v>
      </c>
      <c r="Q22" s="1">
        <v>596.79999999999995</v>
      </c>
      <c r="R22" s="1">
        <v>608.79999999999995</v>
      </c>
      <c r="S22" s="1">
        <v>594.29999999999995</v>
      </c>
      <c r="T22" s="1">
        <v>590.9</v>
      </c>
      <c r="U22" s="1">
        <v>585.79999999999995</v>
      </c>
      <c r="V22" s="1">
        <v>595.5</v>
      </c>
      <c r="W22" s="1">
        <v>609.9</v>
      </c>
      <c r="X22" s="1">
        <v>616.5</v>
      </c>
      <c r="Y22" s="1">
        <v>748.9</v>
      </c>
      <c r="Z22" s="1">
        <v>832</v>
      </c>
      <c r="AA22" s="1">
        <v>881</v>
      </c>
      <c r="AB22" s="1">
        <v>906.5</v>
      </c>
      <c r="AC22" s="1">
        <v>935.2</v>
      </c>
    </row>
    <row r="23" spans="1:29" x14ac:dyDescent="0.45">
      <c r="A23">
        <v>16</v>
      </c>
      <c r="C23" t="s">
        <v>122</v>
      </c>
      <c r="D23" s="1">
        <v>394</v>
      </c>
      <c r="E23" s="1">
        <v>411</v>
      </c>
      <c r="F23" s="1">
        <v>443.4</v>
      </c>
      <c r="G23" s="1">
        <v>487.8</v>
      </c>
      <c r="H23" s="1">
        <v>535.79999999999995</v>
      </c>
      <c r="I23" s="1">
        <v>589.29999999999995</v>
      </c>
      <c r="J23" s="1">
        <v>646.29999999999995</v>
      </c>
      <c r="K23" s="1">
        <v>699.7</v>
      </c>
      <c r="L23" s="1">
        <v>736.9</v>
      </c>
      <c r="M23" s="1">
        <v>758.8</v>
      </c>
      <c r="N23" s="1">
        <v>770.8</v>
      </c>
      <c r="O23" s="1">
        <v>788.5</v>
      </c>
      <c r="P23" s="1">
        <v>802.6</v>
      </c>
      <c r="Q23" s="1">
        <v>807.8</v>
      </c>
      <c r="R23" s="1">
        <v>805.5</v>
      </c>
      <c r="S23" s="1">
        <v>768.7</v>
      </c>
      <c r="T23" s="1">
        <v>732.6</v>
      </c>
      <c r="U23" s="1">
        <v>702.8</v>
      </c>
      <c r="V23" s="1">
        <v>693.1</v>
      </c>
      <c r="W23" s="1">
        <v>693.1</v>
      </c>
      <c r="X23" s="1">
        <v>693</v>
      </c>
      <c r="Y23" s="1">
        <v>622.1</v>
      </c>
      <c r="Z23" s="1">
        <v>571.79999999999995</v>
      </c>
      <c r="AA23" s="1">
        <v>534.9</v>
      </c>
      <c r="AB23" s="1">
        <v>505.4</v>
      </c>
      <c r="AC23" s="1">
        <v>490.6</v>
      </c>
    </row>
    <row r="24" spans="1:29" x14ac:dyDescent="0.45">
      <c r="A24">
        <v>17</v>
      </c>
      <c r="B24" t="s">
        <v>123</v>
      </c>
      <c r="D24" s="1">
        <v>124.4</v>
      </c>
      <c r="E24" s="1">
        <v>128.9</v>
      </c>
      <c r="F24" s="1">
        <v>137.80000000000001</v>
      </c>
      <c r="G24" s="1">
        <v>148.6</v>
      </c>
      <c r="H24" s="1">
        <v>158.19999999999999</v>
      </c>
      <c r="I24" s="1">
        <v>167.7</v>
      </c>
      <c r="J24" s="1">
        <v>176.1</v>
      </c>
      <c r="K24" s="1">
        <v>189.5</v>
      </c>
      <c r="L24" s="1">
        <v>202.8</v>
      </c>
      <c r="M24" s="1">
        <v>214.6</v>
      </c>
      <c r="N24" s="1">
        <v>223.4</v>
      </c>
      <c r="O24" s="1">
        <v>238.1</v>
      </c>
      <c r="P24" s="1">
        <v>254.5</v>
      </c>
      <c r="Q24" s="1">
        <v>267.60000000000002</v>
      </c>
      <c r="R24" s="1">
        <v>277.60000000000002</v>
      </c>
      <c r="S24" s="1">
        <v>273.39999999999998</v>
      </c>
      <c r="T24" s="1">
        <v>269.89999999999998</v>
      </c>
      <c r="U24" s="1">
        <v>269.5</v>
      </c>
      <c r="V24" s="1">
        <v>274</v>
      </c>
      <c r="W24" s="1">
        <v>280.10000000000002</v>
      </c>
      <c r="X24" s="1">
        <v>284</v>
      </c>
      <c r="Y24" s="1">
        <v>300</v>
      </c>
      <c r="Z24" s="1">
        <v>308.2</v>
      </c>
      <c r="AA24" s="1">
        <v>312.5</v>
      </c>
      <c r="AB24" s="1">
        <v>318.39999999999998</v>
      </c>
      <c r="AC24" s="1">
        <v>324.39999999999998</v>
      </c>
    </row>
    <row r="25" spans="1:29" x14ac:dyDescent="0.45">
      <c r="A25">
        <v>18</v>
      </c>
      <c r="B25" t="s">
        <v>124</v>
      </c>
      <c r="D25" s="1">
        <v>199.6</v>
      </c>
      <c r="E25" s="1">
        <v>203.4</v>
      </c>
      <c r="F25" s="1">
        <v>208.5</v>
      </c>
      <c r="G25" s="1">
        <v>218.5</v>
      </c>
      <c r="H25" s="1">
        <v>235.7</v>
      </c>
      <c r="I25" s="1">
        <v>255.2</v>
      </c>
      <c r="J25" s="1">
        <v>276.89999999999998</v>
      </c>
      <c r="K25" s="1">
        <v>297.89999999999998</v>
      </c>
      <c r="L25" s="1">
        <v>326.60000000000002</v>
      </c>
      <c r="M25" s="1">
        <v>356.7</v>
      </c>
      <c r="N25" s="1">
        <v>384.7</v>
      </c>
      <c r="O25" s="1">
        <v>416.1</v>
      </c>
      <c r="P25" s="1">
        <v>437.9</v>
      </c>
      <c r="Q25" s="1">
        <v>453.6</v>
      </c>
      <c r="R25" s="1">
        <v>467.3</v>
      </c>
      <c r="S25" s="1">
        <v>460.5</v>
      </c>
      <c r="T25" s="1">
        <v>462.8</v>
      </c>
      <c r="U25" s="1">
        <v>462.6</v>
      </c>
      <c r="V25" s="1">
        <v>471.9</v>
      </c>
      <c r="W25" s="1">
        <v>483.1</v>
      </c>
      <c r="X25" s="1">
        <v>487.4</v>
      </c>
      <c r="Y25" s="1">
        <v>514.4</v>
      </c>
      <c r="Z25" s="1">
        <v>529.4</v>
      </c>
      <c r="AA25" s="1">
        <v>536.1</v>
      </c>
      <c r="AB25" s="1">
        <v>535.1</v>
      </c>
      <c r="AC25" s="1">
        <v>540.5</v>
      </c>
    </row>
    <row r="26" spans="1:29" x14ac:dyDescent="0.45">
      <c r="A26">
        <v>19</v>
      </c>
      <c r="B26" t="s">
        <v>125</v>
      </c>
      <c r="D26" s="1">
        <v>1831.8</v>
      </c>
      <c r="E26" s="1">
        <v>1867.4</v>
      </c>
      <c r="F26" s="1">
        <v>1924</v>
      </c>
      <c r="G26" s="1">
        <v>1994</v>
      </c>
      <c r="H26" s="1">
        <v>2064.6</v>
      </c>
      <c r="I26" s="1">
        <v>2129.5</v>
      </c>
      <c r="J26" s="1">
        <v>2181.4</v>
      </c>
      <c r="K26" s="1">
        <v>2296.5</v>
      </c>
      <c r="L26" s="1">
        <v>2439.1</v>
      </c>
      <c r="M26" s="1">
        <v>2592.9</v>
      </c>
      <c r="N26" s="1">
        <v>2719.5</v>
      </c>
      <c r="O26" s="1">
        <v>2912.1</v>
      </c>
      <c r="P26" s="1">
        <v>3127</v>
      </c>
      <c r="Q26" s="1">
        <v>3331.4</v>
      </c>
      <c r="R26" s="1">
        <v>3506</v>
      </c>
      <c r="S26" s="1">
        <v>3525.1</v>
      </c>
      <c r="T26" s="1">
        <v>3612.9</v>
      </c>
      <c r="U26" s="1">
        <v>3743.1</v>
      </c>
      <c r="V26" s="1">
        <v>3877.9</v>
      </c>
      <c r="W26" s="1">
        <v>4003.4</v>
      </c>
      <c r="X26" s="1">
        <v>4093.8</v>
      </c>
      <c r="Y26" s="1">
        <v>4015.6</v>
      </c>
      <c r="Z26" s="1">
        <v>3941.6</v>
      </c>
      <c r="AA26" s="1">
        <v>3871.7</v>
      </c>
      <c r="AB26" s="1">
        <v>3801.7</v>
      </c>
      <c r="AC26" s="1">
        <v>3800.3</v>
      </c>
    </row>
    <row r="27" spans="1:29" x14ac:dyDescent="0.45">
      <c r="A27">
        <v>20</v>
      </c>
      <c r="B27" t="s">
        <v>126</v>
      </c>
      <c r="D27" s="1">
        <v>558.20000000000005</v>
      </c>
      <c r="E27" s="1">
        <v>571.29999999999995</v>
      </c>
      <c r="F27" s="1">
        <v>604.20000000000005</v>
      </c>
      <c r="G27" s="1">
        <v>647.1</v>
      </c>
      <c r="H27" s="1">
        <v>693.5</v>
      </c>
      <c r="I27" s="1">
        <v>748.8</v>
      </c>
      <c r="J27" s="1">
        <v>813.4</v>
      </c>
      <c r="K27" s="1">
        <v>873.4</v>
      </c>
      <c r="L27" s="1">
        <v>912.5</v>
      </c>
      <c r="M27" s="1">
        <v>933.9</v>
      </c>
      <c r="N27" s="1">
        <v>949.1</v>
      </c>
      <c r="O27" s="1">
        <v>968.6</v>
      </c>
      <c r="P27" s="1">
        <v>1007.4</v>
      </c>
      <c r="Q27" s="1">
        <v>1060</v>
      </c>
      <c r="R27" s="1">
        <v>1131.7</v>
      </c>
      <c r="S27" s="1">
        <v>1147.7</v>
      </c>
      <c r="T27" s="1">
        <v>1148.4000000000001</v>
      </c>
      <c r="U27" s="1">
        <v>1115.2</v>
      </c>
      <c r="V27" s="1">
        <v>1072.0999999999999</v>
      </c>
      <c r="W27" s="1">
        <v>1032.8</v>
      </c>
      <c r="X27" s="1">
        <v>1002.3</v>
      </c>
      <c r="Y27" s="1">
        <v>1024.2</v>
      </c>
      <c r="Z27" s="1">
        <v>1025</v>
      </c>
      <c r="AA27" s="1">
        <v>1027.8</v>
      </c>
      <c r="AB27" s="1">
        <v>1070.3</v>
      </c>
      <c r="AC27" s="1">
        <v>1110</v>
      </c>
    </row>
    <row r="28" spans="1:29" x14ac:dyDescent="0.45">
      <c r="A28">
        <v>21</v>
      </c>
      <c r="B28" t="s">
        <v>127</v>
      </c>
      <c r="D28" s="1">
        <v>235.6</v>
      </c>
      <c r="E28" s="1">
        <v>234.6</v>
      </c>
      <c r="F28" s="1">
        <v>249.2</v>
      </c>
      <c r="G28" s="1">
        <v>276.89999999999998</v>
      </c>
      <c r="H28" s="1">
        <v>313.89999999999998</v>
      </c>
      <c r="I28" s="1">
        <v>360.2</v>
      </c>
      <c r="J28" s="1">
        <v>411.1</v>
      </c>
      <c r="K28" s="1">
        <v>463.9</v>
      </c>
      <c r="L28" s="1">
        <v>505</v>
      </c>
      <c r="M28" s="1">
        <v>530.70000000000005</v>
      </c>
      <c r="N28" s="1">
        <v>551</v>
      </c>
      <c r="O28" s="1">
        <v>580.5</v>
      </c>
      <c r="P28" s="1">
        <v>604.6</v>
      </c>
      <c r="Q28" s="1">
        <v>621.20000000000005</v>
      </c>
      <c r="R28" s="1">
        <v>628.79999999999995</v>
      </c>
      <c r="S28" s="1">
        <v>610.6</v>
      </c>
      <c r="T28" s="1">
        <v>589.29999999999995</v>
      </c>
      <c r="U28" s="1">
        <v>576.70000000000005</v>
      </c>
      <c r="V28" s="1">
        <v>573.1</v>
      </c>
      <c r="W28" s="1">
        <v>573.79999999999995</v>
      </c>
      <c r="X28" s="1">
        <v>575.4</v>
      </c>
      <c r="Y28" s="1">
        <v>550.9</v>
      </c>
      <c r="Z28" s="1">
        <v>531.6</v>
      </c>
      <c r="AA28" s="1">
        <v>518.20000000000005</v>
      </c>
      <c r="AB28" s="1">
        <v>506.7</v>
      </c>
      <c r="AC28" s="1">
        <v>504.7</v>
      </c>
    </row>
    <row r="29" spans="1:29" x14ac:dyDescent="0.45">
      <c r="A29">
        <v>22</v>
      </c>
      <c r="B29" t="s">
        <v>128</v>
      </c>
      <c r="D29" s="1">
        <v>2909.7</v>
      </c>
      <c r="E29" s="1">
        <v>3021.5</v>
      </c>
      <c r="F29" s="1">
        <v>3162.7</v>
      </c>
      <c r="G29" s="1">
        <v>3352.4</v>
      </c>
      <c r="H29" s="1">
        <v>3592.2</v>
      </c>
      <c r="I29" s="1">
        <v>3778.9</v>
      </c>
      <c r="J29" s="1">
        <v>3990.2</v>
      </c>
      <c r="K29" s="1">
        <v>4240.6000000000004</v>
      </c>
      <c r="L29" s="1">
        <v>4567.8999999999996</v>
      </c>
      <c r="M29" s="1">
        <v>4826.5</v>
      </c>
      <c r="N29" s="1">
        <v>5092.8999999999996</v>
      </c>
      <c r="O29" s="1">
        <v>5352.6</v>
      </c>
      <c r="P29" s="1">
        <v>5469.1</v>
      </c>
      <c r="Q29" s="1">
        <v>5516</v>
      </c>
      <c r="R29" s="1">
        <v>5573.4</v>
      </c>
      <c r="S29" s="1">
        <v>5405.1</v>
      </c>
      <c r="T29" s="1">
        <v>5394.2</v>
      </c>
      <c r="U29" s="1">
        <v>5297.2</v>
      </c>
      <c r="V29" s="1">
        <v>5403.8</v>
      </c>
      <c r="W29" s="1">
        <v>5583.6</v>
      </c>
      <c r="X29" s="1">
        <v>5640</v>
      </c>
      <c r="Y29" s="1">
        <v>5804</v>
      </c>
      <c r="Z29" s="1">
        <v>5878.2</v>
      </c>
      <c r="AA29" s="1">
        <v>5872.3</v>
      </c>
      <c r="AB29" s="1">
        <v>5755.8</v>
      </c>
      <c r="AC29" s="1">
        <v>5727.1</v>
      </c>
    </row>
    <row r="30" spans="1:29" x14ac:dyDescent="0.45">
      <c r="A30">
        <v>23</v>
      </c>
      <c r="B30" t="s">
        <v>129</v>
      </c>
      <c r="D30" s="1">
        <v>2340.1</v>
      </c>
      <c r="E30" s="1">
        <v>2424</v>
      </c>
      <c r="F30" s="1">
        <v>2656.9</v>
      </c>
      <c r="G30" s="1">
        <v>2857.4</v>
      </c>
      <c r="H30" s="1">
        <v>3170</v>
      </c>
      <c r="I30" s="1">
        <v>3361.7</v>
      </c>
      <c r="J30" s="1">
        <v>3532.7</v>
      </c>
      <c r="K30" s="1">
        <v>3937.2</v>
      </c>
      <c r="L30" s="1">
        <v>4283.6000000000004</v>
      </c>
      <c r="M30" s="1">
        <v>4664.7</v>
      </c>
      <c r="N30" s="1">
        <v>4945.8</v>
      </c>
      <c r="O30" s="1">
        <v>4872.3999999999996</v>
      </c>
      <c r="P30" s="1">
        <v>4785.7</v>
      </c>
      <c r="Q30" s="1">
        <v>4666.1000000000004</v>
      </c>
      <c r="R30" s="1">
        <v>4653</v>
      </c>
      <c r="S30" s="1">
        <v>5005.7</v>
      </c>
      <c r="T30" s="1">
        <v>5114.6000000000004</v>
      </c>
      <c r="U30" s="1">
        <v>4947.8999999999996</v>
      </c>
      <c r="V30" s="1">
        <v>4879.5</v>
      </c>
      <c r="W30" s="1">
        <v>4863.5</v>
      </c>
      <c r="X30" s="1">
        <v>4860.8</v>
      </c>
      <c r="Y30" s="1">
        <v>4927.2</v>
      </c>
      <c r="Z30" s="1">
        <v>4942.5</v>
      </c>
      <c r="AA30" s="1">
        <v>4933.8999999999996</v>
      </c>
      <c r="AB30" s="1">
        <v>4908.7</v>
      </c>
      <c r="AC30" s="1">
        <v>4951.8</v>
      </c>
    </row>
    <row r="31" spans="1:29" x14ac:dyDescent="0.45">
      <c r="A31">
        <v>24</v>
      </c>
      <c r="B31" t="s">
        <v>130</v>
      </c>
      <c r="D31" s="1">
        <v>175.8</v>
      </c>
      <c r="E31" s="1">
        <v>177.6</v>
      </c>
      <c r="F31" s="1">
        <v>188.7</v>
      </c>
      <c r="G31" s="1">
        <v>195.9</v>
      </c>
      <c r="H31" s="1">
        <v>201.4</v>
      </c>
      <c r="I31" s="1">
        <v>204.6</v>
      </c>
      <c r="J31" s="1">
        <v>216.4</v>
      </c>
      <c r="K31" s="1">
        <v>223</v>
      </c>
      <c r="L31" s="1">
        <v>226.7</v>
      </c>
      <c r="M31" s="1">
        <v>233.7</v>
      </c>
      <c r="N31" s="1">
        <v>240.2</v>
      </c>
      <c r="O31" s="1">
        <v>250.5</v>
      </c>
      <c r="P31" s="1">
        <v>264</v>
      </c>
      <c r="Q31" s="1">
        <v>283.3</v>
      </c>
      <c r="R31" s="1">
        <v>293</v>
      </c>
      <c r="S31" s="1">
        <v>279.89999999999998</v>
      </c>
      <c r="T31" s="1">
        <v>263.7</v>
      </c>
      <c r="U31" s="1">
        <v>255.7</v>
      </c>
      <c r="V31" s="1">
        <v>251.1</v>
      </c>
      <c r="W31" s="1">
        <v>245.3</v>
      </c>
      <c r="X31" s="1">
        <v>223.5</v>
      </c>
      <c r="Y31" s="1">
        <v>222.5</v>
      </c>
      <c r="Z31" s="1">
        <v>220.5</v>
      </c>
      <c r="AA31" s="1">
        <v>220.2</v>
      </c>
      <c r="AB31" s="1">
        <v>233.5</v>
      </c>
      <c r="AC31" s="1">
        <v>230.9</v>
      </c>
    </row>
    <row r="32" spans="1:29" x14ac:dyDescent="0.45">
      <c r="A32">
        <v>25</v>
      </c>
      <c r="B32" t="s">
        <v>131</v>
      </c>
      <c r="D32" s="1">
        <v>1188</v>
      </c>
      <c r="E32" s="1">
        <v>1208.9000000000001</v>
      </c>
      <c r="F32" s="1">
        <v>1231.7</v>
      </c>
      <c r="G32" s="1">
        <v>1257.9000000000001</v>
      </c>
      <c r="H32" s="1">
        <v>1286.7</v>
      </c>
      <c r="I32" s="1">
        <v>1313</v>
      </c>
      <c r="J32" s="1">
        <v>1317</v>
      </c>
      <c r="K32" s="1">
        <v>1358.6</v>
      </c>
      <c r="L32" s="1">
        <v>1445.4</v>
      </c>
      <c r="M32" s="1">
        <v>1490.8</v>
      </c>
      <c r="N32" s="1">
        <v>1541.5</v>
      </c>
      <c r="O32" s="1">
        <v>1597.5</v>
      </c>
      <c r="P32" s="1">
        <v>1618.1</v>
      </c>
      <c r="Q32" s="1">
        <v>1613.3</v>
      </c>
      <c r="R32" s="1">
        <v>1609.9</v>
      </c>
      <c r="S32" s="1">
        <v>1582.8</v>
      </c>
      <c r="T32" s="1">
        <v>1547.9</v>
      </c>
      <c r="U32" s="1">
        <v>1555</v>
      </c>
      <c r="V32" s="1">
        <v>1649.2</v>
      </c>
      <c r="W32" s="1">
        <v>1782.6</v>
      </c>
      <c r="X32" s="1">
        <v>1839.5</v>
      </c>
      <c r="Y32" s="1">
        <v>2093.1999999999998</v>
      </c>
      <c r="Z32" s="1">
        <v>2217.3000000000002</v>
      </c>
      <c r="AA32" s="1">
        <v>2267.9</v>
      </c>
      <c r="AB32" s="1">
        <v>2289.5</v>
      </c>
      <c r="AC32" s="1">
        <v>2326.9</v>
      </c>
    </row>
    <row r="33" spans="1:29" x14ac:dyDescent="0.45">
      <c r="A33">
        <v>26</v>
      </c>
      <c r="B33" t="s">
        <v>132</v>
      </c>
      <c r="D33" s="1">
        <v>451.4</v>
      </c>
      <c r="E33" s="1">
        <v>515.29999999999995</v>
      </c>
      <c r="F33" s="1">
        <v>621.29999999999995</v>
      </c>
      <c r="G33" s="1">
        <v>730.2</v>
      </c>
      <c r="H33" s="1">
        <v>846.6</v>
      </c>
      <c r="I33" s="1">
        <v>910</v>
      </c>
      <c r="J33" s="1">
        <v>1021.4</v>
      </c>
      <c r="K33" s="1">
        <v>1156.7</v>
      </c>
      <c r="L33" s="1">
        <v>1194.4000000000001</v>
      </c>
      <c r="M33" s="1">
        <v>1272</v>
      </c>
      <c r="N33" s="1">
        <v>1325.5</v>
      </c>
      <c r="O33" s="1">
        <v>1291.3</v>
      </c>
      <c r="P33" s="1">
        <v>1250.5</v>
      </c>
      <c r="Q33" s="1">
        <v>1189</v>
      </c>
      <c r="R33" s="1">
        <v>1109.9000000000001</v>
      </c>
      <c r="S33" s="1">
        <v>1033.2</v>
      </c>
      <c r="T33" s="1">
        <v>1043.4000000000001</v>
      </c>
      <c r="U33" s="1">
        <v>1021.7</v>
      </c>
      <c r="V33" s="1">
        <v>915</v>
      </c>
      <c r="W33" s="1">
        <v>773.3</v>
      </c>
      <c r="X33" s="1">
        <v>827.2</v>
      </c>
      <c r="Y33" s="1">
        <v>966.3</v>
      </c>
      <c r="Z33" s="1">
        <v>1125.8</v>
      </c>
      <c r="AA33" s="1">
        <v>1284.4000000000001</v>
      </c>
      <c r="AB33" s="1">
        <v>1169</v>
      </c>
      <c r="AC33" s="1">
        <v>1245</v>
      </c>
    </row>
    <row r="34" spans="1:29" x14ac:dyDescent="0.45">
      <c r="A34">
        <v>27</v>
      </c>
      <c r="B34" t="s">
        <v>133</v>
      </c>
      <c r="D34" s="1">
        <v>167.7</v>
      </c>
      <c r="E34" s="1">
        <v>182.7</v>
      </c>
      <c r="F34" s="1">
        <v>205.5</v>
      </c>
      <c r="G34" s="1">
        <v>227.4</v>
      </c>
      <c r="H34" s="1">
        <v>250</v>
      </c>
      <c r="I34" s="1">
        <v>282.39999999999998</v>
      </c>
      <c r="J34" s="1">
        <v>289.10000000000002</v>
      </c>
      <c r="K34" s="1">
        <v>310.7</v>
      </c>
      <c r="L34" s="1">
        <v>359.6</v>
      </c>
      <c r="M34" s="1">
        <v>382.3</v>
      </c>
      <c r="N34" s="1">
        <v>407.4</v>
      </c>
      <c r="O34" s="1">
        <v>458.8</v>
      </c>
      <c r="P34" s="1">
        <v>529.1</v>
      </c>
      <c r="Q34" s="1">
        <v>600.29999999999995</v>
      </c>
      <c r="R34" s="1">
        <v>664.4</v>
      </c>
      <c r="S34" s="1">
        <v>720.9</v>
      </c>
      <c r="T34" s="1">
        <v>744.8</v>
      </c>
      <c r="U34" s="1">
        <v>769.9</v>
      </c>
      <c r="V34" s="1">
        <v>823.1</v>
      </c>
      <c r="W34" s="1">
        <v>879.9</v>
      </c>
      <c r="X34" s="1">
        <v>886.8</v>
      </c>
      <c r="Y34" s="1">
        <v>824.3</v>
      </c>
      <c r="Z34" s="1">
        <v>759.8</v>
      </c>
      <c r="AA34" s="1">
        <v>693.1</v>
      </c>
      <c r="AB34" s="1">
        <v>755.6</v>
      </c>
      <c r="AC34" s="1">
        <v>733.4</v>
      </c>
    </row>
    <row r="35" spans="1:29" x14ac:dyDescent="0.45">
      <c r="A35">
        <v>28</v>
      </c>
      <c r="B35" t="s">
        <v>134</v>
      </c>
      <c r="D35" s="1">
        <v>1041.4000000000001</v>
      </c>
      <c r="E35" s="1">
        <v>1027.0999999999999</v>
      </c>
      <c r="F35" s="1">
        <v>1039.3</v>
      </c>
      <c r="G35" s="1">
        <v>1075.3</v>
      </c>
      <c r="H35" s="1">
        <v>1121.4000000000001</v>
      </c>
      <c r="I35" s="1">
        <v>1232.5</v>
      </c>
      <c r="J35" s="1">
        <v>1262.5999999999999</v>
      </c>
      <c r="K35" s="1">
        <v>1325.7</v>
      </c>
      <c r="L35" s="1">
        <v>1393.6</v>
      </c>
      <c r="M35" s="1">
        <v>1422.4</v>
      </c>
      <c r="N35" s="1">
        <v>1418.5</v>
      </c>
      <c r="O35" s="1">
        <v>1432.5</v>
      </c>
      <c r="P35" s="1">
        <v>1398.4</v>
      </c>
      <c r="Q35" s="1">
        <v>1345</v>
      </c>
      <c r="R35" s="1">
        <v>1287.3</v>
      </c>
      <c r="S35" s="1">
        <v>1236.5</v>
      </c>
      <c r="T35" s="1">
        <v>1170.4000000000001</v>
      </c>
      <c r="U35" s="1">
        <v>1143.4000000000001</v>
      </c>
      <c r="V35" s="1">
        <v>1202.3</v>
      </c>
      <c r="W35" s="1">
        <v>1295</v>
      </c>
      <c r="X35" s="1">
        <v>1317.8</v>
      </c>
      <c r="Y35" s="1">
        <v>1436.1</v>
      </c>
      <c r="Z35" s="1">
        <v>1499</v>
      </c>
      <c r="AA35" s="1">
        <v>1522</v>
      </c>
      <c r="AB35" s="1">
        <v>1487.9</v>
      </c>
      <c r="AC35" s="1">
        <v>1411.8</v>
      </c>
    </row>
    <row r="36" spans="1:29" x14ac:dyDescent="0.45">
      <c r="A36">
        <v>29</v>
      </c>
      <c r="B36" t="s">
        <v>135</v>
      </c>
      <c r="D36" s="1">
        <v>485.5</v>
      </c>
      <c r="E36" s="1">
        <v>472.7</v>
      </c>
      <c r="F36" s="1">
        <v>462</v>
      </c>
      <c r="G36" s="1">
        <v>456.2</v>
      </c>
      <c r="H36" s="1">
        <v>461.2</v>
      </c>
      <c r="I36" s="1">
        <v>469.6</v>
      </c>
      <c r="J36" s="1">
        <v>464.4</v>
      </c>
      <c r="K36" s="1">
        <v>465.7</v>
      </c>
      <c r="L36" s="1">
        <v>482.1</v>
      </c>
      <c r="M36" s="1">
        <v>491.9</v>
      </c>
      <c r="N36" s="1">
        <v>500.9</v>
      </c>
      <c r="O36" s="1">
        <v>519.20000000000005</v>
      </c>
      <c r="P36" s="1">
        <v>527.1</v>
      </c>
      <c r="Q36" s="1">
        <v>532.79999999999995</v>
      </c>
      <c r="R36" s="1">
        <v>537.20000000000005</v>
      </c>
      <c r="S36" s="1">
        <v>519.29999999999995</v>
      </c>
      <c r="T36" s="1">
        <v>493.2</v>
      </c>
      <c r="U36" s="1">
        <v>470</v>
      </c>
      <c r="V36" s="1">
        <v>466.4</v>
      </c>
      <c r="W36" s="1">
        <v>466.7</v>
      </c>
      <c r="X36" s="1">
        <v>457</v>
      </c>
      <c r="Y36" s="1">
        <v>495</v>
      </c>
      <c r="Z36" s="1">
        <v>516.1</v>
      </c>
      <c r="AA36" s="1">
        <v>536</v>
      </c>
      <c r="AB36" s="1">
        <v>579.1</v>
      </c>
      <c r="AC36" s="1">
        <v>638.70000000000005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370B5-9DD6-424E-B703-C66CB527B545}">
  <dimension ref="A1:AC36"/>
  <sheetViews>
    <sheetView workbookViewId="0">
      <pane xSplit="3" ySplit="7" topLeftCell="D8" activePane="bottomRight" state="frozen"/>
      <selection pane="topRight" activeCell="C1" sqref="C1"/>
      <selection pane="bottomLeft" activeCell="A8" sqref="A8"/>
      <selection pane="bottomRight" activeCell="D8" sqref="D8"/>
    </sheetView>
  </sheetViews>
  <sheetFormatPr defaultRowHeight="18" x14ac:dyDescent="0.45"/>
  <cols>
    <col min="3" max="3" width="26.3984375" customWidth="1"/>
  </cols>
  <sheetData>
    <row r="1" spans="1:29" x14ac:dyDescent="0.45">
      <c r="B1" t="s">
        <v>205</v>
      </c>
    </row>
    <row r="5" spans="1:29" x14ac:dyDescent="0.45">
      <c r="B5" t="s">
        <v>138</v>
      </c>
      <c r="E5" t="s">
        <v>137</v>
      </c>
    </row>
    <row r="6" spans="1:29" x14ac:dyDescent="0.45">
      <c r="D6" t="s">
        <v>81</v>
      </c>
      <c r="E6" t="s">
        <v>82</v>
      </c>
      <c r="F6" t="s">
        <v>83</v>
      </c>
      <c r="G6" t="s">
        <v>84</v>
      </c>
      <c r="H6" t="s">
        <v>85</v>
      </c>
      <c r="I6" t="s">
        <v>86</v>
      </c>
      <c r="J6" t="s">
        <v>87</v>
      </c>
      <c r="K6" t="s">
        <v>88</v>
      </c>
      <c r="L6" t="s">
        <v>89</v>
      </c>
      <c r="M6" t="s">
        <v>90</v>
      </c>
      <c r="N6" t="s">
        <v>91</v>
      </c>
      <c r="O6" t="s">
        <v>92</v>
      </c>
      <c r="P6" t="s">
        <v>93</v>
      </c>
      <c r="Q6" t="s">
        <v>94</v>
      </c>
      <c r="R6" t="s">
        <v>95</v>
      </c>
      <c r="S6" t="s">
        <v>96</v>
      </c>
      <c r="T6" t="s">
        <v>97</v>
      </c>
      <c r="U6" t="s">
        <v>98</v>
      </c>
      <c r="V6" t="s">
        <v>99</v>
      </c>
      <c r="W6" t="s">
        <v>100</v>
      </c>
      <c r="X6" t="s">
        <v>101</v>
      </c>
      <c r="Y6" t="s">
        <v>102</v>
      </c>
      <c r="Z6" t="s">
        <v>103</v>
      </c>
      <c r="AA6" t="s">
        <v>104</v>
      </c>
      <c r="AB6" t="s">
        <v>105</v>
      </c>
      <c r="AC6" t="s">
        <v>106</v>
      </c>
    </row>
    <row r="7" spans="1:29" x14ac:dyDescent="0.45">
      <c r="D7">
        <v>1994</v>
      </c>
      <c r="E7">
        <v>1995</v>
      </c>
      <c r="F7">
        <v>1996</v>
      </c>
      <c r="G7">
        <v>1997</v>
      </c>
      <c r="H7">
        <v>1998</v>
      </c>
      <c r="I7">
        <v>1999</v>
      </c>
      <c r="J7">
        <v>2000</v>
      </c>
      <c r="K7">
        <v>2001</v>
      </c>
      <c r="L7">
        <v>2002</v>
      </c>
      <c r="M7">
        <v>2003</v>
      </c>
      <c r="N7">
        <v>2004</v>
      </c>
      <c r="O7">
        <v>2005</v>
      </c>
      <c r="P7">
        <v>2006</v>
      </c>
      <c r="Q7">
        <v>2007</v>
      </c>
      <c r="R7">
        <v>2008</v>
      </c>
      <c r="S7">
        <v>2009</v>
      </c>
      <c r="T7">
        <v>2010</v>
      </c>
      <c r="U7">
        <v>2011</v>
      </c>
      <c r="V7">
        <v>2012</v>
      </c>
      <c r="W7">
        <v>2013</v>
      </c>
      <c r="X7">
        <v>2014</v>
      </c>
      <c r="Y7">
        <v>2015</v>
      </c>
      <c r="Z7">
        <v>2016</v>
      </c>
      <c r="AA7">
        <v>2017</v>
      </c>
      <c r="AB7">
        <v>2018</v>
      </c>
      <c r="AC7">
        <v>2019</v>
      </c>
    </row>
    <row r="8" spans="1:29" x14ac:dyDescent="0.45">
      <c r="A8">
        <v>1</v>
      </c>
      <c r="B8" t="s">
        <v>208</v>
      </c>
      <c r="C8" t="s">
        <v>176</v>
      </c>
      <c r="D8" s="1">
        <f ca="1">SUMPRODUCT(K!D$8:D$36,INDIRECT("産業連関!"&amp;$B8&amp;"$8:"&amp;$B8&amp;"$36"))</f>
        <v>482.7145524435777</v>
      </c>
      <c r="E8" s="1">
        <f ca="1">SUMPRODUCT(K!E$8:E$36,INDIRECT("産業連関!"&amp;$B8&amp;"$8:"&amp;$B8&amp;"$36"))</f>
        <v>493.97718932214832</v>
      </c>
      <c r="F8" s="1">
        <f ca="1">SUMPRODUCT(K!F$8:F$36,INDIRECT("産業連関!"&amp;$B8&amp;"$8:"&amp;$B8&amp;"$36"))</f>
        <v>521.02115858020636</v>
      </c>
      <c r="G8" s="1">
        <f ca="1">SUMPRODUCT(K!G$8:G$36,INDIRECT("産業連関!"&amp;$B8&amp;"$8:"&amp;$B8&amp;"$36"))</f>
        <v>552.61322970055107</v>
      </c>
      <c r="H8" s="1">
        <f ca="1">SUMPRODUCT(K!H$8:H$36,INDIRECT("産業連関!"&amp;$B8&amp;"$8:"&amp;$B8&amp;"$36"))</f>
        <v>592.55223255555666</v>
      </c>
      <c r="I8" s="1">
        <f ca="1">SUMPRODUCT(K!I$8:I$36,INDIRECT("産業連関!"&amp;$B8&amp;"$8:"&amp;$B8&amp;"$36"))</f>
        <v>628.10238829055709</v>
      </c>
      <c r="J8" s="1">
        <f ca="1">SUMPRODUCT(K!J$8:J$36,INDIRECT("産業連関!"&amp;$B8&amp;"$8:"&amp;$B8&amp;"$36"))</f>
        <v>662.59124075144803</v>
      </c>
      <c r="K8" s="1">
        <f ca="1">SUMPRODUCT(K!K$8:K$36,INDIRECT("産業連関!"&amp;$B8&amp;"$8:"&amp;$B8&amp;"$36"))</f>
        <v>716.92893621643168</v>
      </c>
      <c r="L8" s="1">
        <f ca="1">SUMPRODUCT(K!L$8:L$36,INDIRECT("産業連関!"&amp;$B8&amp;"$8:"&amp;$B8&amp;"$36"))</f>
        <v>767.70710489695512</v>
      </c>
      <c r="M8" s="1">
        <f ca="1">SUMPRODUCT(K!M$8:M$36,INDIRECT("産業連関!"&amp;$B8&amp;"$8:"&amp;$B8&amp;"$36"))</f>
        <v>815.8199217976736</v>
      </c>
      <c r="N8" s="1">
        <f ca="1">SUMPRODUCT(K!N$8:N$36,INDIRECT("産業連関!"&amp;$B8&amp;"$8:"&amp;$B8&amp;"$36"))</f>
        <v>854.20617958442335</v>
      </c>
      <c r="O8" s="1">
        <f ca="1">SUMPRODUCT(K!O$8:O$36,INDIRECT("産業連関!"&amp;$B8&amp;"$8:"&amp;$B8&amp;"$36"))</f>
        <v>884.90094772138548</v>
      </c>
      <c r="P8" s="1">
        <f ca="1">SUMPRODUCT(K!P$8:P$36,INDIRECT("産業連関!"&amp;$B8&amp;"$8:"&amp;$B8&amp;"$36"))</f>
        <v>915.66578311757451</v>
      </c>
      <c r="Q8" s="1">
        <f ca="1">SUMPRODUCT(K!Q$8:Q$36,INDIRECT("産業連関!"&amp;$B8&amp;"$8:"&amp;$B8&amp;"$36"))</f>
        <v>940.64700970832564</v>
      </c>
      <c r="R8" s="1">
        <f ca="1">SUMPRODUCT(K!R$8:R$36,INDIRECT("産業連関!"&amp;$B8&amp;"$8:"&amp;$B8&amp;"$36"))</f>
        <v>966.12419275860839</v>
      </c>
      <c r="S8" s="1">
        <f ca="1">SUMPRODUCT(K!S$8:S$36,INDIRECT("産業連関!"&amp;$B8&amp;"$8:"&amp;$B8&amp;"$36"))</f>
        <v>977.98940569171816</v>
      </c>
      <c r="T8" s="1">
        <f ca="1">SUMPRODUCT(K!T$8:T$36,INDIRECT("産業連関!"&amp;$B8&amp;"$8:"&amp;$B8&amp;"$36"))</f>
        <v>983.76339917159089</v>
      </c>
      <c r="U8" s="1">
        <f ca="1">SUMPRODUCT(K!U$8:U$36,INDIRECT("産業連関!"&amp;$B8&amp;"$8:"&amp;$B8&amp;"$36"))</f>
        <v>980.88103884310215</v>
      </c>
      <c r="V8" s="1">
        <f ca="1">SUMPRODUCT(K!V$8:V$36,INDIRECT("産業連関!"&amp;$B8&amp;"$8:"&amp;$B8&amp;"$36"))</f>
        <v>989.76785663886812</v>
      </c>
      <c r="W8" s="1">
        <f ca="1">SUMPRODUCT(K!W$8:W$36,INDIRECT("産業連関!"&amp;$B8&amp;"$8:"&amp;$B8&amp;"$36"))</f>
        <v>1003.3643823192184</v>
      </c>
      <c r="X8" s="1">
        <f ca="1">SUMPRODUCT(K!X$8:X$36,INDIRECT("産業連関!"&amp;$B8&amp;"$8:"&amp;$B8&amp;"$36"))</f>
        <v>1012.7654725622206</v>
      </c>
      <c r="Y8" s="1">
        <f ca="1">SUMPRODUCT(K!Y$8:Y$36,INDIRECT("産業連関!"&amp;$B8&amp;"$8:"&amp;$B8&amp;"$36"))</f>
        <v>997.03525015597984</v>
      </c>
      <c r="Z8" s="1">
        <f ca="1">SUMPRODUCT(K!Z$8:Z$36,INDIRECT("産業連関!"&amp;$B8&amp;"$8:"&amp;$B8&amp;"$36"))</f>
        <v>980.23729876947277</v>
      </c>
      <c r="AA8" s="1">
        <f ca="1">SUMPRODUCT(K!AA$8:AA$36,INDIRECT("産業連関!"&amp;$B8&amp;"$8:"&amp;$B8&amp;"$36"))</f>
        <v>964.90751604715672</v>
      </c>
      <c r="AB8" s="1">
        <f ca="1">SUMPRODUCT(K!AB$8:AB$36,INDIRECT("産業連関!"&amp;$B8&amp;"$8:"&amp;$B8&amp;"$36"))</f>
        <v>953.60070156698634</v>
      </c>
      <c r="AC8" s="1">
        <f ca="1">SUMPRODUCT(K!AC$8:AC$36,INDIRECT("産業連関!"&amp;$B8&amp;"$8:"&amp;$B8&amp;"$36"))</f>
        <v>958.72437000414857</v>
      </c>
    </row>
    <row r="9" spans="1:29" x14ac:dyDescent="0.45">
      <c r="A9">
        <v>2</v>
      </c>
      <c r="B9" t="s">
        <v>209</v>
      </c>
      <c r="C9" t="s">
        <v>177</v>
      </c>
      <c r="D9" s="1">
        <f ca="1">SUMPRODUCT(K!D$8:D$36,INDIRECT("産業連関!"&amp;$B9&amp;"$8:"&amp;$B9&amp;"$36"))</f>
        <v>789.72763482221899</v>
      </c>
      <c r="E9" s="1">
        <f ca="1">SUMPRODUCT(K!E$8:E$36,INDIRECT("産業連関!"&amp;$B9&amp;"$8:"&amp;$B9&amp;"$36"))</f>
        <v>807.53268050654742</v>
      </c>
      <c r="F9" s="1">
        <f ca="1">SUMPRODUCT(K!F$8:F$36,INDIRECT("産業連関!"&amp;$B9&amp;"$8:"&amp;$B9&amp;"$36"))</f>
        <v>850.67235121892611</v>
      </c>
      <c r="G9" s="1">
        <f ca="1">SUMPRODUCT(K!G$8:G$36,INDIRECT("産業連関!"&amp;$B9&amp;"$8:"&amp;$B9&amp;"$36"))</f>
        <v>895.98068147483252</v>
      </c>
      <c r="H9" s="1">
        <f ca="1">SUMPRODUCT(K!H$8:H$36,INDIRECT("産業連関!"&amp;$B9&amp;"$8:"&amp;$B9&amp;"$36"))</f>
        <v>959.07878837139037</v>
      </c>
      <c r="I9" s="1">
        <f ca="1">SUMPRODUCT(K!I$8:I$36,INDIRECT("産業連関!"&amp;$B9&amp;"$8:"&amp;$B9&amp;"$36"))</f>
        <v>1008.3443054056108</v>
      </c>
      <c r="J9" s="1">
        <f ca="1">SUMPRODUCT(K!J$8:J$36,INDIRECT("産業連関!"&amp;$B9&amp;"$8:"&amp;$B9&amp;"$36"))</f>
        <v>1051.4969442476265</v>
      </c>
      <c r="K9" s="1">
        <f ca="1">SUMPRODUCT(K!K$8:K$36,INDIRECT("産業連関!"&amp;$B9&amp;"$8:"&amp;$B9&amp;"$36"))</f>
        <v>1134.350128721846</v>
      </c>
      <c r="L9" s="1">
        <f ca="1">SUMPRODUCT(K!L$8:L$36,INDIRECT("産業連関!"&amp;$B9&amp;"$8:"&amp;$B9&amp;"$36"))</f>
        <v>1217.4446040190901</v>
      </c>
      <c r="M9" s="1">
        <f ca="1">SUMPRODUCT(K!M$8:M$36,INDIRECT("産業連関!"&amp;$B9&amp;"$8:"&amp;$B9&amp;"$36"))</f>
        <v>1295.6743918621639</v>
      </c>
      <c r="N9" s="1">
        <f ca="1">SUMPRODUCT(K!N$8:N$36,INDIRECT("産業連関!"&amp;$B9&amp;"$8:"&amp;$B9&amp;"$36"))</f>
        <v>1358.329665747267</v>
      </c>
      <c r="O9" s="1">
        <f ca="1">SUMPRODUCT(K!O$8:O$36,INDIRECT("産業連関!"&amp;$B9&amp;"$8:"&amp;$B9&amp;"$36"))</f>
        <v>1387.9246207697161</v>
      </c>
      <c r="P9" s="1">
        <f ca="1">SUMPRODUCT(K!P$8:P$36,INDIRECT("産業連関!"&amp;$B9&amp;"$8:"&amp;$B9&amp;"$36"))</f>
        <v>1410.352951944433</v>
      </c>
      <c r="Q9" s="1">
        <f ca="1">SUMPRODUCT(K!Q$8:Q$36,INDIRECT("産業連関!"&amp;$B9&amp;"$8:"&amp;$B9&amp;"$36"))</f>
        <v>1422.560460218147</v>
      </c>
      <c r="R9" s="1">
        <f ca="1">SUMPRODUCT(K!R$8:R$36,INDIRECT("産業連関!"&amp;$B9&amp;"$8:"&amp;$B9&amp;"$36"))</f>
        <v>1444.4423986967024</v>
      </c>
      <c r="S9" s="1">
        <f ca="1">SUMPRODUCT(K!S$8:S$36,INDIRECT("産業連関!"&amp;$B9&amp;"$8:"&amp;$B9&amp;"$36"))</f>
        <v>1476.6904159208691</v>
      </c>
      <c r="T9" s="1">
        <f ca="1">SUMPRODUCT(K!T$8:T$36,INDIRECT("産業連関!"&amp;$B9&amp;"$8:"&amp;$B9&amp;"$36"))</f>
        <v>1484.7754313551225</v>
      </c>
      <c r="U9" s="1">
        <f ca="1">SUMPRODUCT(K!U$8:U$36,INDIRECT("産業連関!"&amp;$B9&amp;"$8:"&amp;$B9&amp;"$36"))</f>
        <v>1465.9530627318009</v>
      </c>
      <c r="V9" s="1">
        <f ca="1">SUMPRODUCT(K!V$8:V$36,INDIRECT("産業連関!"&amp;$B9&amp;"$8:"&amp;$B9&amp;"$36"))</f>
        <v>1477.3520608747433</v>
      </c>
      <c r="W9" s="1">
        <f ca="1">SUMPRODUCT(K!W$8:W$36,INDIRECT("産業連関!"&amp;$B9&amp;"$8:"&amp;$B9&amp;"$36"))</f>
        <v>1501.8307138982486</v>
      </c>
      <c r="X9" s="1">
        <f ca="1">SUMPRODUCT(K!X$8:X$36,INDIRECT("産業連関!"&amp;$B9&amp;"$8:"&amp;$B9&amp;"$36"))</f>
        <v>1513.415675970803</v>
      </c>
      <c r="Y9" s="1">
        <f ca="1">SUMPRODUCT(K!Y$8:Y$36,INDIRECT("産業連関!"&amp;$B9&amp;"$8:"&amp;$B9&amp;"$36"))</f>
        <v>1541.7653025272596</v>
      </c>
      <c r="Z9" s="1">
        <f ca="1">SUMPRODUCT(K!Z$8:Z$36,INDIRECT("産業連関!"&amp;$B9&amp;"$8:"&amp;$B9&amp;"$36"))</f>
        <v>1547.6071932276584</v>
      </c>
      <c r="AA9" s="1">
        <f ca="1">SUMPRODUCT(K!AA$8:AA$36,INDIRECT("産業連関!"&amp;$B9&amp;"$8:"&amp;$B9&amp;"$36"))</f>
        <v>1543.5237040793429</v>
      </c>
      <c r="AB9" s="1">
        <f ca="1">SUMPRODUCT(K!AB$8:AB$36,INDIRECT("産業連関!"&amp;$B9&amp;"$8:"&amp;$B9&amp;"$36"))</f>
        <v>1539.9859773583839</v>
      </c>
      <c r="AC9" s="1">
        <f ca="1">SUMPRODUCT(K!AC$8:AC$36,INDIRECT("産業連関!"&amp;$B9&amp;"$8:"&amp;$B9&amp;"$36"))</f>
        <v>1558.1864805839398</v>
      </c>
    </row>
    <row r="10" spans="1:29" x14ac:dyDescent="0.45">
      <c r="A10">
        <v>3</v>
      </c>
      <c r="B10" t="s">
        <v>210</v>
      </c>
      <c r="C10" t="s">
        <v>178</v>
      </c>
      <c r="D10" s="1">
        <f ca="1">SUMPRODUCT(K!D$8:D$36,INDIRECT("産業連関!"&amp;$B10&amp;"$8:"&amp;$B10&amp;"$36"))</f>
        <v>536.43709228622629</v>
      </c>
      <c r="E10" s="1">
        <f ca="1">SUMPRODUCT(K!E$8:E$36,INDIRECT("産業連関!"&amp;$B10&amp;"$8:"&amp;$B10&amp;"$36"))</f>
        <v>541.48806785103068</v>
      </c>
      <c r="F10" s="1">
        <f ca="1">SUMPRODUCT(K!F$8:F$36,INDIRECT("産業連関!"&amp;$B10&amp;"$8:"&amp;$B10&amp;"$36"))</f>
        <v>555.56675743707763</v>
      </c>
      <c r="G10" s="1">
        <f ca="1">SUMPRODUCT(K!G$8:G$36,INDIRECT("産業連関!"&amp;$B10&amp;"$8:"&amp;$B10&amp;"$36"))</f>
        <v>574.02572583862059</v>
      </c>
      <c r="H10" s="1">
        <f ca="1">SUMPRODUCT(K!H$8:H$36,INDIRECT("産業連関!"&amp;$B10&amp;"$8:"&amp;$B10&amp;"$36"))</f>
        <v>597.94378117378483</v>
      </c>
      <c r="I10" s="1">
        <f ca="1">SUMPRODUCT(K!I$8:I$36,INDIRECT("産業連関!"&amp;$B10&amp;"$8:"&amp;$B10&amp;"$36"))</f>
        <v>619.93418865242552</v>
      </c>
      <c r="J10" s="1">
        <f ca="1">SUMPRODUCT(K!J$8:J$36,INDIRECT("産業連関!"&amp;$B10&amp;"$8:"&amp;$B10&amp;"$36"))</f>
        <v>636.81938160572668</v>
      </c>
      <c r="K10" s="1">
        <f ca="1">SUMPRODUCT(K!K$8:K$36,INDIRECT("産業連関!"&amp;$B10&amp;"$8:"&amp;$B10&amp;"$36"))</f>
        <v>668.85720525794477</v>
      </c>
      <c r="L10" s="1">
        <f ca="1">SUMPRODUCT(K!L$8:L$36,INDIRECT("産業連関!"&amp;$B10&amp;"$8:"&amp;$B10&amp;"$36"))</f>
        <v>705.94465563259985</v>
      </c>
      <c r="M10" s="1">
        <f ca="1">SUMPRODUCT(K!M$8:M$36,INDIRECT("産業連関!"&amp;$B10&amp;"$8:"&amp;$B10&amp;"$36"))</f>
        <v>737.48832863797725</v>
      </c>
      <c r="N10" s="1">
        <f ca="1">SUMPRODUCT(K!N$8:N$36,INDIRECT("産業連関!"&amp;$B10&amp;"$8:"&amp;$B10&amp;"$36"))</f>
        <v>761.50131468848565</v>
      </c>
      <c r="O10" s="1">
        <f ca="1">SUMPRODUCT(K!O$8:O$36,INDIRECT("産業連関!"&amp;$B10&amp;"$8:"&amp;$B10&amp;"$36"))</f>
        <v>790.94406950729172</v>
      </c>
      <c r="P10" s="1">
        <f ca="1">SUMPRODUCT(K!P$8:P$36,INDIRECT("産業連関!"&amp;$B10&amp;"$8:"&amp;$B10&amp;"$36"))</f>
        <v>819.14521816032982</v>
      </c>
      <c r="Q10" s="1">
        <f ca="1">SUMPRODUCT(K!Q$8:Q$36,INDIRECT("産業連関!"&amp;$B10&amp;"$8:"&amp;$B10&amp;"$36"))</f>
        <v>844.6822130222705</v>
      </c>
      <c r="R10" s="1">
        <f ca="1">SUMPRODUCT(K!R$8:R$36,INDIRECT("産業連関!"&amp;$B10&amp;"$8:"&amp;$B10&amp;"$36"))</f>
        <v>868.75090628905787</v>
      </c>
      <c r="S10" s="1">
        <f ca="1">SUMPRODUCT(K!S$8:S$36,INDIRECT("産業連関!"&amp;$B10&amp;"$8:"&amp;$B10&amp;"$36"))</f>
        <v>868.92209403172455</v>
      </c>
      <c r="T10" s="1">
        <f ca="1">SUMPRODUCT(K!T$8:T$36,INDIRECT("産業連関!"&amp;$B10&amp;"$8:"&amp;$B10&amp;"$36"))</f>
        <v>874.8751057400242</v>
      </c>
      <c r="U10" s="1">
        <f ca="1">SUMPRODUCT(K!U$8:U$36,INDIRECT("産業連関!"&amp;$B10&amp;"$8:"&amp;$B10&amp;"$36"))</f>
        <v>882.79619202514561</v>
      </c>
      <c r="V10" s="1">
        <f ca="1">SUMPRODUCT(K!V$8:V$36,INDIRECT("産業連関!"&amp;$B10&amp;"$8:"&amp;$B10&amp;"$36"))</f>
        <v>901.48592920736269</v>
      </c>
      <c r="W10" s="1">
        <f ca="1">SUMPRODUCT(K!W$8:W$36,INDIRECT("産業連関!"&amp;$B10&amp;"$8:"&amp;$B10&amp;"$36"))</f>
        <v>923.42248720108284</v>
      </c>
      <c r="X10" s="1">
        <f ca="1">SUMPRODUCT(K!X$8:X$36,INDIRECT("産業連関!"&amp;$B10&amp;"$8:"&amp;$B10&amp;"$36"))</f>
        <v>935.67523775161703</v>
      </c>
      <c r="Y10" s="1">
        <f ca="1">SUMPRODUCT(K!Y$8:Y$36,INDIRECT("産業連関!"&amp;$B10&amp;"$8:"&amp;$B10&amp;"$36"))</f>
        <v>934.54969951855662</v>
      </c>
      <c r="Z10" s="1">
        <f ca="1">SUMPRODUCT(K!Z$8:Z$36,INDIRECT("産業連関!"&amp;$B10&amp;"$8:"&amp;$B10&amp;"$36"))</f>
        <v>926.6519180520653</v>
      </c>
      <c r="AA10" s="1">
        <f ca="1">SUMPRODUCT(K!AA$8:AA$36,INDIRECT("産業連関!"&amp;$B10&amp;"$8:"&amp;$B10&amp;"$36"))</f>
        <v>917.62189391463255</v>
      </c>
      <c r="AB10" s="1">
        <f ca="1">SUMPRODUCT(K!AB$8:AB$36,INDIRECT("産業連関!"&amp;$B10&amp;"$8:"&amp;$B10&amp;"$36"))</f>
        <v>907.61960531558066</v>
      </c>
      <c r="AC10" s="1">
        <f ca="1">SUMPRODUCT(K!AC$8:AC$36,INDIRECT("産業連関!"&amp;$B10&amp;"$8:"&amp;$B10&amp;"$36"))</f>
        <v>910.99223810649573</v>
      </c>
    </row>
    <row r="11" spans="1:29" x14ac:dyDescent="0.45">
      <c r="A11">
        <v>4</v>
      </c>
      <c r="B11" t="s">
        <v>211</v>
      </c>
      <c r="C11" t="s">
        <v>179</v>
      </c>
      <c r="D11" s="1">
        <f ca="1">SUMPRODUCT(K!D$8:D$36,INDIRECT("産業連関!"&amp;$B11&amp;"$8:"&amp;$B11&amp;"$36"))</f>
        <v>482.5781901291806</v>
      </c>
      <c r="E11" s="1">
        <f ca="1">SUMPRODUCT(K!E$8:E$36,INDIRECT("産業連関!"&amp;$B11&amp;"$8:"&amp;$B11&amp;"$36"))</f>
        <v>494.58537560533307</v>
      </c>
      <c r="F11" s="1">
        <f ca="1">SUMPRODUCT(K!F$8:F$36,INDIRECT("産業連関!"&amp;$B11&amp;"$8:"&amp;$B11&amp;"$36"))</f>
        <v>519.47023471238515</v>
      </c>
      <c r="G11" s="1">
        <f ca="1">SUMPRODUCT(K!G$8:G$36,INDIRECT("産業連関!"&amp;$B11&amp;"$8:"&amp;$B11&amp;"$36"))</f>
        <v>548.42492367592172</v>
      </c>
      <c r="H11" s="1">
        <f ca="1">SUMPRODUCT(K!H$8:H$36,INDIRECT("産業連関!"&amp;$B11&amp;"$8:"&amp;$B11&amp;"$36"))</f>
        <v>583.74208891421779</v>
      </c>
      <c r="I11" s="1">
        <f ca="1">SUMPRODUCT(K!I$8:I$36,INDIRECT("産業連関!"&amp;$B11&amp;"$8:"&amp;$B11&amp;"$36"))</f>
        <v>614.70773414034534</v>
      </c>
      <c r="J11" s="1">
        <f ca="1">SUMPRODUCT(K!J$8:J$36,INDIRECT("産業連関!"&amp;$B11&amp;"$8:"&amp;$B11&amp;"$36"))</f>
        <v>643.89711820429261</v>
      </c>
      <c r="K11" s="1">
        <f ca="1">SUMPRODUCT(K!K$8:K$36,INDIRECT("産業連関!"&amp;$B11&amp;"$8:"&amp;$B11&amp;"$36"))</f>
        <v>691.97570278566002</v>
      </c>
      <c r="L11" s="1">
        <f ca="1">SUMPRODUCT(K!L$8:L$36,INDIRECT("産業連関!"&amp;$B11&amp;"$8:"&amp;$B11&amp;"$36"))</f>
        <v>740.29837135791843</v>
      </c>
      <c r="M11" s="1">
        <f ca="1">SUMPRODUCT(K!M$8:M$36,INDIRECT("産業連関!"&amp;$B11&amp;"$8:"&amp;$B11&amp;"$36"))</f>
        <v>785.73049506202244</v>
      </c>
      <c r="N11" s="1">
        <f ca="1">SUMPRODUCT(K!N$8:N$36,INDIRECT("産業連関!"&amp;$B11&amp;"$8:"&amp;$B11&amp;"$36"))</f>
        <v>822.6352847539174</v>
      </c>
      <c r="O11" s="1">
        <f ca="1">SUMPRODUCT(K!O$8:O$36,INDIRECT("産業連関!"&amp;$B11&amp;"$8:"&amp;$B11&amp;"$36"))</f>
        <v>856.38165291960797</v>
      </c>
      <c r="P11" s="1">
        <f ca="1">SUMPRODUCT(K!P$8:P$36,INDIRECT("産業連関!"&amp;$B11&amp;"$8:"&amp;$B11&amp;"$36"))</f>
        <v>889.13026841909982</v>
      </c>
      <c r="Q11" s="1">
        <f ca="1">SUMPRODUCT(K!Q$8:Q$36,INDIRECT("産業連関!"&amp;$B11&amp;"$8:"&amp;$B11&amp;"$36"))</f>
        <v>915.89379882708022</v>
      </c>
      <c r="R11" s="1">
        <f ca="1">SUMPRODUCT(K!R$8:R$36,INDIRECT("産業連関!"&amp;$B11&amp;"$8:"&amp;$B11&amp;"$36"))</f>
        <v>941.73942144817704</v>
      </c>
      <c r="S11" s="1">
        <f ca="1">SUMPRODUCT(K!S$8:S$36,INDIRECT("産業連関!"&amp;$B11&amp;"$8:"&amp;$B11&amp;"$36"))</f>
        <v>949.42171725801552</v>
      </c>
      <c r="T11" s="1">
        <f ca="1">SUMPRODUCT(K!T$8:T$36,INDIRECT("産業連関!"&amp;$B11&amp;"$8:"&amp;$B11&amp;"$36"))</f>
        <v>956.60786046644864</v>
      </c>
      <c r="U11" s="1">
        <f ca="1">SUMPRODUCT(K!U$8:U$36,INDIRECT("産業連関!"&amp;$B11&amp;"$8:"&amp;$B11&amp;"$36"))</f>
        <v>959.48032269290229</v>
      </c>
      <c r="V11" s="1">
        <f ca="1">SUMPRODUCT(K!V$8:V$36,INDIRECT("産業連関!"&amp;$B11&amp;"$8:"&amp;$B11&amp;"$36"))</f>
        <v>975.07748504713118</v>
      </c>
      <c r="W11" s="1">
        <f ca="1">SUMPRODUCT(K!W$8:W$36,INDIRECT("産業連関!"&amp;$B11&amp;"$8:"&amp;$B11&amp;"$36"))</f>
        <v>995.37383824925234</v>
      </c>
      <c r="X11" s="1">
        <f ca="1">SUMPRODUCT(K!X$8:X$36,INDIRECT("産業連関!"&amp;$B11&amp;"$8:"&amp;$B11&amp;"$36"))</f>
        <v>1008.1883042835973</v>
      </c>
      <c r="Y11" s="1">
        <f ca="1">SUMPRODUCT(K!Y$8:Y$36,INDIRECT("産業連関!"&amp;$B11&amp;"$8:"&amp;$B11&amp;"$36"))</f>
        <v>996.51955568900394</v>
      </c>
      <c r="Z11" s="1">
        <f ca="1">SUMPRODUCT(K!Z$8:Z$36,INDIRECT("産業連関!"&amp;$B11&amp;"$8:"&amp;$B11&amp;"$36"))</f>
        <v>981.8988472948862</v>
      </c>
      <c r="AA11" s="1">
        <f ca="1">SUMPRODUCT(K!AA$8:AA$36,INDIRECT("産業連関!"&amp;$B11&amp;"$8:"&amp;$B11&amp;"$36"))</f>
        <v>966.87563911229984</v>
      </c>
      <c r="AB11" s="1">
        <f ca="1">SUMPRODUCT(K!AB$8:AB$36,INDIRECT("産業連関!"&amp;$B11&amp;"$8:"&amp;$B11&amp;"$36"))</f>
        <v>953.00757535202251</v>
      </c>
      <c r="AC11" s="1">
        <f ca="1">SUMPRODUCT(K!AC$8:AC$36,INDIRECT("産業連関!"&amp;$B11&amp;"$8:"&amp;$B11&amp;"$36"))</f>
        <v>954.93688840733307</v>
      </c>
    </row>
    <row r="12" spans="1:29" x14ac:dyDescent="0.45">
      <c r="A12">
        <v>5</v>
      </c>
      <c r="B12" t="s">
        <v>212</v>
      </c>
      <c r="C12" t="s">
        <v>180</v>
      </c>
      <c r="D12" s="1">
        <f ca="1">SUMPRODUCT(K!D$8:D$36,INDIRECT("産業連関!"&amp;$B12&amp;"$8:"&amp;$B12&amp;"$36"))</f>
        <v>475.73638114990121</v>
      </c>
      <c r="E12" s="1">
        <f ca="1">SUMPRODUCT(K!E$8:E$36,INDIRECT("産業連関!"&amp;$B12&amp;"$8:"&amp;$B12&amp;"$36"))</f>
        <v>487.019870395255</v>
      </c>
      <c r="F12" s="1">
        <f ca="1">SUMPRODUCT(K!F$8:F$36,INDIRECT("産業連関!"&amp;$B12&amp;"$8:"&amp;$B12&amp;"$36"))</f>
        <v>508.73904655113955</v>
      </c>
      <c r="G12" s="1">
        <f ca="1">SUMPRODUCT(K!G$8:G$36,INDIRECT("産業連関!"&amp;$B12&amp;"$8:"&amp;$B12&amp;"$36"))</f>
        <v>535.37242025737953</v>
      </c>
      <c r="H12" s="1">
        <f ca="1">SUMPRODUCT(K!H$8:H$36,INDIRECT("産業連関!"&amp;$B12&amp;"$8:"&amp;$B12&amp;"$36"))</f>
        <v>565.97982003527181</v>
      </c>
      <c r="I12" s="1">
        <f ca="1">SUMPRODUCT(K!I$8:I$36,INDIRECT("産業連関!"&amp;$B12&amp;"$8:"&amp;$B12&amp;"$36"))</f>
        <v>594.75333825510825</v>
      </c>
      <c r="J12" s="1">
        <f ca="1">SUMPRODUCT(K!J$8:J$36,INDIRECT("産業連関!"&amp;$B12&amp;"$8:"&amp;$B12&amp;"$36"))</f>
        <v>621.87952099708127</v>
      </c>
      <c r="K12" s="1">
        <f ca="1">SUMPRODUCT(K!K$8:K$36,INDIRECT("産業連関!"&amp;$B12&amp;"$8:"&amp;$B12&amp;"$36"))</f>
        <v>663.79624779551739</v>
      </c>
      <c r="L12" s="1">
        <f ca="1">SUMPRODUCT(K!L$8:L$36,INDIRECT("産業連関!"&amp;$B12&amp;"$8:"&amp;$B12&amp;"$36"))</f>
        <v>707.14790639178864</v>
      </c>
      <c r="M12" s="1">
        <f ca="1">SUMPRODUCT(K!M$8:M$36,INDIRECT("産業連関!"&amp;$B12&amp;"$8:"&amp;$B12&amp;"$36"))</f>
        <v>746.68903011731516</v>
      </c>
      <c r="N12" s="1">
        <f ca="1">SUMPRODUCT(K!N$8:N$36,INDIRECT("産業連関!"&amp;$B12&amp;"$8:"&amp;$B12&amp;"$36"))</f>
        <v>778.98419993648929</v>
      </c>
      <c r="O12" s="1">
        <f ca="1">SUMPRODUCT(K!O$8:O$36,INDIRECT("産業連関!"&amp;$B12&amp;"$8:"&amp;$B12&amp;"$36"))</f>
        <v>816.09279746388052</v>
      </c>
      <c r="P12" s="1">
        <f ca="1">SUMPRODUCT(K!P$8:P$36,INDIRECT("産業連関!"&amp;$B12&amp;"$8:"&amp;$B12&amp;"$36"))</f>
        <v>853.51327524682131</v>
      </c>
      <c r="Q12" s="1">
        <f ca="1">SUMPRODUCT(K!Q$8:Q$36,INDIRECT("産業連関!"&amp;$B12&amp;"$8:"&amp;$B12&amp;"$36"))</f>
        <v>885.99656443368781</v>
      </c>
      <c r="R12" s="1">
        <f ca="1">SUMPRODUCT(K!R$8:R$36,INDIRECT("産業連関!"&amp;$B12&amp;"$8:"&amp;$B12&amp;"$36"))</f>
        <v>915.72452687271152</v>
      </c>
      <c r="S12" s="1">
        <f ca="1">SUMPRODUCT(K!S$8:S$36,INDIRECT("産業連関!"&amp;$B12&amp;"$8:"&amp;$B12&amp;"$36"))</f>
        <v>916.97318434050305</v>
      </c>
      <c r="T12" s="1">
        <f ca="1">SUMPRODUCT(K!T$8:T$36,INDIRECT("産業連関!"&amp;$B12&amp;"$8:"&amp;$B12&amp;"$36"))</f>
        <v>923.07223092752429</v>
      </c>
      <c r="U12" s="1">
        <f ca="1">SUMPRODUCT(K!U$8:U$36,INDIRECT("産業連関!"&amp;$B12&amp;"$8:"&amp;$B12&amp;"$36"))</f>
        <v>930.15425431522442</v>
      </c>
      <c r="V12" s="1">
        <f ca="1">SUMPRODUCT(K!V$8:V$36,INDIRECT("産業連関!"&amp;$B12&amp;"$8:"&amp;$B12&amp;"$36"))</f>
        <v>948.00953448860469</v>
      </c>
      <c r="W12" s="1">
        <f ca="1">SUMPRODUCT(K!W$8:W$36,INDIRECT("産業連関!"&amp;$B12&amp;"$8:"&amp;$B12&amp;"$36"))</f>
        <v>969.56876651231539</v>
      </c>
      <c r="X12" s="1">
        <f ca="1">SUMPRODUCT(K!X$8:X$36,INDIRECT("産業連関!"&amp;$B12&amp;"$8:"&amp;$B12&amp;"$36"))</f>
        <v>982.89043924598161</v>
      </c>
      <c r="Y12" s="1">
        <f ca="1">SUMPRODUCT(K!Y$8:Y$36,INDIRECT("産業連関!"&amp;$B12&amp;"$8:"&amp;$B12&amp;"$36"))</f>
        <v>974.00959828628936</v>
      </c>
      <c r="Z12" s="1">
        <f ca="1">SUMPRODUCT(K!Z$8:Z$36,INDIRECT("産業連関!"&amp;$B12&amp;"$8:"&amp;$B12&amp;"$36"))</f>
        <v>961.03893714779849</v>
      </c>
      <c r="AA12" s="1">
        <f ca="1">SUMPRODUCT(K!AA$8:AA$36,INDIRECT("産業連関!"&amp;$B12&amp;"$8:"&amp;$B12&amp;"$36"))</f>
        <v>947.19183680279605</v>
      </c>
      <c r="AB12" s="1">
        <f ca="1">SUMPRODUCT(K!AB$8:AB$36,INDIRECT("産業連関!"&amp;$B12&amp;"$8:"&amp;$B12&amp;"$36"))</f>
        <v>935.42339941548664</v>
      </c>
      <c r="AC12" s="1">
        <f ca="1">SUMPRODUCT(K!AC$8:AC$36,INDIRECT("産業連関!"&amp;$B12&amp;"$8:"&amp;$B12&amp;"$36"))</f>
        <v>938.37071505076381</v>
      </c>
    </row>
    <row r="13" spans="1:29" x14ac:dyDescent="0.45">
      <c r="A13">
        <v>6</v>
      </c>
      <c r="B13" t="s">
        <v>213</v>
      </c>
      <c r="C13" t="s">
        <v>181</v>
      </c>
      <c r="D13" s="1">
        <f ca="1">SUMPRODUCT(K!D$8:D$36,INDIRECT("産業連関!"&amp;$B13&amp;"$8:"&amp;$B13&amp;"$36"))</f>
        <v>349.5629143175189</v>
      </c>
      <c r="E13" s="1">
        <f ca="1">SUMPRODUCT(K!E$8:E$36,INDIRECT("産業連関!"&amp;$B13&amp;"$8:"&amp;$B13&amp;"$36"))</f>
        <v>357.81433037505445</v>
      </c>
      <c r="F13" s="1">
        <f ca="1">SUMPRODUCT(K!F$8:F$36,INDIRECT("産業連関!"&amp;$B13&amp;"$8:"&amp;$B13&amp;"$36"))</f>
        <v>372.76276323384542</v>
      </c>
      <c r="G13" s="1">
        <f ca="1">SUMPRODUCT(K!G$8:G$36,INDIRECT("産業連関!"&amp;$B13&amp;"$8:"&amp;$B13&amp;"$36"))</f>
        <v>391.1778831331813</v>
      </c>
      <c r="H13" s="1">
        <f ca="1">SUMPRODUCT(K!H$8:H$36,INDIRECT("産業連関!"&amp;$B13&amp;"$8:"&amp;$B13&amp;"$36"))</f>
        <v>413.36364816293087</v>
      </c>
      <c r="I13" s="1">
        <f ca="1">SUMPRODUCT(K!I$8:I$36,INDIRECT("産業連関!"&amp;$B13&amp;"$8:"&amp;$B13&amp;"$36"))</f>
        <v>433.45773805427575</v>
      </c>
      <c r="J13" s="1">
        <f ca="1">SUMPRODUCT(K!J$8:J$36,INDIRECT("産業連関!"&amp;$B13&amp;"$8:"&amp;$B13&amp;"$36"))</f>
        <v>452.12677041078916</v>
      </c>
      <c r="K13" s="1">
        <f ca="1">SUMPRODUCT(K!K$8:K$36,INDIRECT("産業連関!"&amp;$B13&amp;"$8:"&amp;$B13&amp;"$36"))</f>
        <v>481.33442371640382</v>
      </c>
      <c r="L13" s="1">
        <f ca="1">SUMPRODUCT(K!L$8:L$36,INDIRECT("産業連関!"&amp;$B13&amp;"$8:"&amp;$B13&amp;"$36"))</f>
        <v>514.02979368476497</v>
      </c>
      <c r="M13" s="1">
        <f ca="1">SUMPRODUCT(K!M$8:M$36,INDIRECT("産業連関!"&amp;$B13&amp;"$8:"&amp;$B13&amp;"$36"))</f>
        <v>541.90067611768552</v>
      </c>
      <c r="N13" s="1">
        <f ca="1">SUMPRODUCT(K!N$8:N$36,INDIRECT("産業連関!"&amp;$B13&amp;"$8:"&amp;$B13&amp;"$36"))</f>
        <v>565.99580583276827</v>
      </c>
      <c r="O13" s="1">
        <f ca="1">SUMPRODUCT(K!O$8:O$36,INDIRECT("産業連関!"&amp;$B13&amp;"$8:"&amp;$B13&amp;"$36"))</f>
        <v>591.23309867400894</v>
      </c>
      <c r="P13" s="1">
        <f ca="1">SUMPRODUCT(K!P$8:P$36,INDIRECT("産業連関!"&amp;$B13&amp;"$8:"&amp;$B13&amp;"$36"))</f>
        <v>612.68369828016932</v>
      </c>
      <c r="Q13" s="1">
        <f ca="1">SUMPRODUCT(K!Q$8:Q$36,INDIRECT("産業連関!"&amp;$B13&amp;"$8:"&amp;$B13&amp;"$36"))</f>
        <v>629.33356355607373</v>
      </c>
      <c r="R13" s="1">
        <f ca="1">SUMPRODUCT(K!R$8:R$36,INDIRECT("産業連関!"&amp;$B13&amp;"$8:"&amp;$B13&amp;"$36"))</f>
        <v>645.27764526241651</v>
      </c>
      <c r="S13" s="1">
        <f ca="1">SUMPRODUCT(K!S$8:S$36,INDIRECT("産業連関!"&amp;$B13&amp;"$8:"&amp;$B13&amp;"$36"))</f>
        <v>643.40918288444061</v>
      </c>
      <c r="T13" s="1">
        <f ca="1">SUMPRODUCT(K!T$8:T$36,INDIRECT("産業連関!"&amp;$B13&amp;"$8:"&amp;$B13&amp;"$36"))</f>
        <v>644.64447829837854</v>
      </c>
      <c r="U13" s="1">
        <f ca="1">SUMPRODUCT(K!U$8:U$36,INDIRECT("産業連関!"&amp;$B13&amp;"$8:"&amp;$B13&amp;"$36"))</f>
        <v>645.40065653102693</v>
      </c>
      <c r="V13" s="1">
        <f ca="1">SUMPRODUCT(K!V$8:V$36,INDIRECT("産業連関!"&amp;$B13&amp;"$8:"&amp;$B13&amp;"$36"))</f>
        <v>659.00132568885385</v>
      </c>
      <c r="W13" s="1">
        <f ca="1">SUMPRODUCT(K!W$8:W$36,INDIRECT("産業連関!"&amp;$B13&amp;"$8:"&amp;$B13&amp;"$36"))</f>
        <v>677.54817670992531</v>
      </c>
      <c r="X13" s="1">
        <f ca="1">SUMPRODUCT(K!X$8:X$36,INDIRECT("産業連関!"&amp;$B13&amp;"$8:"&amp;$B13&amp;"$36"))</f>
        <v>686.87287490751476</v>
      </c>
      <c r="Y13" s="1">
        <f ca="1">SUMPRODUCT(K!Y$8:Y$36,INDIRECT("産業連関!"&amp;$B13&amp;"$8:"&amp;$B13&amp;"$36"))</f>
        <v>695.92862705083849</v>
      </c>
      <c r="Z13" s="1">
        <f ca="1">SUMPRODUCT(K!Z$8:Z$36,INDIRECT("産業連関!"&amp;$B13&amp;"$8:"&amp;$B13&amp;"$36"))</f>
        <v>695.7824761967621</v>
      </c>
      <c r="AA13" s="1">
        <f ca="1">SUMPRODUCT(K!AA$8:AA$36,INDIRECT("産業連関!"&amp;$B13&amp;"$8:"&amp;$B13&amp;"$36"))</f>
        <v>690.95676904384152</v>
      </c>
      <c r="AB13" s="1">
        <f ca="1">SUMPRODUCT(K!AB$8:AB$36,INDIRECT("産業連関!"&amp;$B13&amp;"$8:"&amp;$B13&amp;"$36"))</f>
        <v>684.86208352935625</v>
      </c>
      <c r="AC13" s="1">
        <f ca="1">SUMPRODUCT(K!AC$8:AC$36,INDIRECT("産業連関!"&amp;$B13&amp;"$8:"&amp;$B13&amp;"$36"))</f>
        <v>688.46529798309041</v>
      </c>
    </row>
    <row r="14" spans="1:29" x14ac:dyDescent="0.45">
      <c r="A14">
        <v>7</v>
      </c>
      <c r="B14" t="s">
        <v>214</v>
      </c>
      <c r="C14" t="s">
        <v>182</v>
      </c>
      <c r="D14" s="1">
        <f ca="1">SUMPRODUCT(K!D$8:D$36,INDIRECT("産業連関!"&amp;$B14&amp;"$8:"&amp;$B14&amp;"$36"))</f>
        <v>86.143601180963387</v>
      </c>
      <c r="E14" s="1">
        <f ca="1">SUMPRODUCT(K!E$8:E$36,INDIRECT("産業連関!"&amp;$B14&amp;"$8:"&amp;$B14&amp;"$36"))</f>
        <v>88.216325591760878</v>
      </c>
      <c r="F14" s="1">
        <f ca="1">SUMPRODUCT(K!F$8:F$36,INDIRECT("産業連関!"&amp;$B14&amp;"$8:"&amp;$B14&amp;"$36"))</f>
        <v>92.989091982052372</v>
      </c>
      <c r="G14" s="1">
        <f ca="1">SUMPRODUCT(K!G$8:G$36,INDIRECT("産業連関!"&amp;$B14&amp;"$8:"&amp;$B14&amp;"$36"))</f>
        <v>98.663997528190919</v>
      </c>
      <c r="H14" s="1">
        <f ca="1">SUMPRODUCT(K!H$8:H$36,INDIRECT("産業連関!"&amp;$B14&amp;"$8:"&amp;$B14&amp;"$36"))</f>
        <v>105.30596673427087</v>
      </c>
      <c r="I14" s="1">
        <f ca="1">SUMPRODUCT(K!I$8:I$36,INDIRECT("産業連関!"&amp;$B14&amp;"$8:"&amp;$B14&amp;"$36"))</f>
        <v>111.42286696870728</v>
      </c>
      <c r="J14" s="1">
        <f ca="1">SUMPRODUCT(K!J$8:J$36,INDIRECT("産業連関!"&amp;$B14&amp;"$8:"&amp;$B14&amp;"$36"))</f>
        <v>117.62667769018591</v>
      </c>
      <c r="K14" s="1">
        <f ca="1">SUMPRODUCT(K!K$8:K$36,INDIRECT("産業連関!"&amp;$B14&amp;"$8:"&amp;$B14&amp;"$36"))</f>
        <v>126.61991918845617</v>
      </c>
      <c r="L14" s="1">
        <f ca="1">SUMPRODUCT(K!L$8:L$36,INDIRECT("産業連関!"&amp;$B14&amp;"$8:"&amp;$B14&amp;"$36"))</f>
        <v>134.80296267598169</v>
      </c>
      <c r="M14" s="1">
        <f ca="1">SUMPRODUCT(K!M$8:M$36,INDIRECT("産業連関!"&amp;$B14&amp;"$8:"&amp;$B14&amp;"$36"))</f>
        <v>142.04684665866705</v>
      </c>
      <c r="N14" s="1">
        <f ca="1">SUMPRODUCT(K!N$8:N$36,INDIRECT("産業連関!"&amp;$B14&amp;"$8:"&amp;$B14&amp;"$36"))</f>
        <v>147.81083476759878</v>
      </c>
      <c r="O14" s="1">
        <f ca="1">SUMPRODUCT(K!O$8:O$36,INDIRECT("産業連関!"&amp;$B14&amp;"$8:"&amp;$B14&amp;"$36"))</f>
        <v>152.82024084801563</v>
      </c>
      <c r="P14" s="1">
        <f ca="1">SUMPRODUCT(K!P$8:P$36,INDIRECT("産業連関!"&amp;$B14&amp;"$8:"&amp;$B14&amp;"$36"))</f>
        <v>158.50494193515289</v>
      </c>
      <c r="Q14" s="1">
        <f ca="1">SUMPRODUCT(K!Q$8:Q$36,INDIRECT("産業連関!"&amp;$B14&amp;"$8:"&amp;$B14&amp;"$36"))</f>
        <v>163.78235964116152</v>
      </c>
      <c r="R14" s="1">
        <f ca="1">SUMPRODUCT(K!R$8:R$36,INDIRECT("産業連関!"&amp;$B14&amp;"$8:"&amp;$B14&amp;"$36"))</f>
        <v>169.57070534371954</v>
      </c>
      <c r="S14" s="1">
        <f ca="1">SUMPRODUCT(K!S$8:S$36,INDIRECT("産業連関!"&amp;$B14&amp;"$8:"&amp;$B14&amp;"$36"))</f>
        <v>171.803332585493</v>
      </c>
      <c r="T14" s="1">
        <f ca="1">SUMPRODUCT(K!T$8:T$36,INDIRECT("産業連関!"&amp;$B14&amp;"$8:"&amp;$B14&amp;"$36"))</f>
        <v>173.00023549505335</v>
      </c>
      <c r="U14" s="1">
        <f ca="1">SUMPRODUCT(K!U$8:U$36,INDIRECT("産業連関!"&amp;$B14&amp;"$8:"&amp;$B14&amp;"$36"))</f>
        <v>172.44900675675763</v>
      </c>
      <c r="V14" s="1">
        <f ca="1">SUMPRODUCT(K!V$8:V$36,INDIRECT("産業連関!"&amp;$B14&amp;"$8:"&amp;$B14&amp;"$36"))</f>
        <v>173.15026149302321</v>
      </c>
      <c r="W14" s="1">
        <f ca="1">SUMPRODUCT(K!W$8:W$36,INDIRECT("産業連関!"&amp;$B14&amp;"$8:"&amp;$B14&amp;"$36"))</f>
        <v>174.72902776143431</v>
      </c>
      <c r="X14" s="1">
        <f ca="1">SUMPRODUCT(K!X$8:X$36,INDIRECT("産業連関!"&amp;$B14&amp;"$8:"&amp;$B14&amp;"$36"))</f>
        <v>175.69214141294049</v>
      </c>
      <c r="Y14" s="1">
        <f ca="1">SUMPRODUCT(K!Y$8:Y$36,INDIRECT("産業連関!"&amp;$B14&amp;"$8:"&amp;$B14&amp;"$36"))</f>
        <v>173.65254172738628</v>
      </c>
      <c r="Z14" s="1">
        <f ca="1">SUMPRODUCT(K!Z$8:Z$36,INDIRECT("産業連関!"&amp;$B14&amp;"$8:"&amp;$B14&amp;"$36"))</f>
        <v>171.03021012955824</v>
      </c>
      <c r="AA14" s="1">
        <f ca="1">SUMPRODUCT(K!AA$8:AA$36,INDIRECT("産業連関!"&amp;$B14&amp;"$8:"&amp;$B14&amp;"$36"))</f>
        <v>168.65253606090104</v>
      </c>
      <c r="AB14" s="1">
        <f ca="1">SUMPRODUCT(K!AB$8:AB$36,INDIRECT("産業連関!"&amp;$B14&amp;"$8:"&amp;$B14&amp;"$36"))</f>
        <v>167.75098470619034</v>
      </c>
      <c r="AC14" s="1">
        <f ca="1">SUMPRODUCT(K!AC$8:AC$36,INDIRECT("産業連関!"&amp;$B14&amp;"$8:"&amp;$B14&amp;"$36"))</f>
        <v>169.18362304341693</v>
      </c>
    </row>
    <row r="15" spans="1:29" x14ac:dyDescent="0.45">
      <c r="A15">
        <v>8</v>
      </c>
      <c r="B15" t="s">
        <v>215</v>
      </c>
      <c r="C15" t="s">
        <v>183</v>
      </c>
      <c r="D15" s="1">
        <f ca="1">SUMPRODUCT(K!D$8:D$36,INDIRECT("産業連関!"&amp;$B15&amp;"$8:"&amp;$B15&amp;"$36"))</f>
        <v>509.03591292036594</v>
      </c>
      <c r="E15" s="1">
        <f ca="1">SUMPRODUCT(K!E$8:E$36,INDIRECT("産業連関!"&amp;$B15&amp;"$8:"&amp;$B15&amp;"$36"))</f>
        <v>520.41496101083374</v>
      </c>
      <c r="F15" s="1">
        <f ca="1">SUMPRODUCT(K!F$8:F$36,INDIRECT("産業連関!"&amp;$B15&amp;"$8:"&amp;$B15&amp;"$36"))</f>
        <v>543.53289515940048</v>
      </c>
      <c r="G15" s="1">
        <f ca="1">SUMPRODUCT(K!G$8:G$36,INDIRECT("産業連関!"&amp;$B15&amp;"$8:"&amp;$B15&amp;"$36"))</f>
        <v>571.62640148349283</v>
      </c>
      <c r="H15" s="1">
        <f ca="1">SUMPRODUCT(K!H$8:H$36,INDIRECT("産業連関!"&amp;$B15&amp;"$8:"&amp;$B15&amp;"$36"))</f>
        <v>605.99049198390082</v>
      </c>
      <c r="I15" s="1">
        <f ca="1">SUMPRODUCT(K!I$8:I$36,INDIRECT("産業連関!"&amp;$B15&amp;"$8:"&amp;$B15&amp;"$36"))</f>
        <v>637.47443936320497</v>
      </c>
      <c r="J15" s="1">
        <f ca="1">SUMPRODUCT(K!J$8:J$36,INDIRECT("産業連関!"&amp;$B15&amp;"$8:"&amp;$B15&amp;"$36"))</f>
        <v>667.27584570981298</v>
      </c>
      <c r="K15" s="1">
        <f ca="1">SUMPRODUCT(K!K$8:K$36,INDIRECT("産業連関!"&amp;$B15&amp;"$8:"&amp;$B15&amp;"$36"))</f>
        <v>712.96365299871684</v>
      </c>
      <c r="L15" s="1">
        <f ca="1">SUMPRODUCT(K!L$8:L$36,INDIRECT("産業連関!"&amp;$B15&amp;"$8:"&amp;$B15&amp;"$36"))</f>
        <v>760.66625592700188</v>
      </c>
      <c r="M15" s="1">
        <f ca="1">SUMPRODUCT(K!M$8:M$36,INDIRECT("産業連関!"&amp;$B15&amp;"$8:"&amp;$B15&amp;"$36"))</f>
        <v>802.40590400082522</v>
      </c>
      <c r="N15" s="1">
        <f ca="1">SUMPRODUCT(K!N$8:N$36,INDIRECT("産業連関!"&amp;$B15&amp;"$8:"&amp;$B15&amp;"$36"))</f>
        <v>837.40406260322948</v>
      </c>
      <c r="O15" s="1">
        <f ca="1">SUMPRODUCT(K!O$8:O$36,INDIRECT("産業連関!"&amp;$B15&amp;"$8:"&amp;$B15&amp;"$36"))</f>
        <v>871.67609948530094</v>
      </c>
      <c r="P15" s="1">
        <f ca="1">SUMPRODUCT(K!P$8:P$36,INDIRECT("産業連関!"&amp;$B15&amp;"$8:"&amp;$B15&amp;"$36"))</f>
        <v>903.13329559419594</v>
      </c>
      <c r="Q15" s="1">
        <f ca="1">SUMPRODUCT(K!Q$8:Q$36,INDIRECT("産業連関!"&amp;$B15&amp;"$8:"&amp;$B15&amp;"$36"))</f>
        <v>928.99164059815575</v>
      </c>
      <c r="R15" s="1">
        <f ca="1">SUMPRODUCT(K!R$8:R$36,INDIRECT("産業連関!"&amp;$B15&amp;"$8:"&amp;$B15&amp;"$36"))</f>
        <v>955.22024066932818</v>
      </c>
      <c r="S15" s="1">
        <f ca="1">SUMPRODUCT(K!S$8:S$36,INDIRECT("産業連関!"&amp;$B15&amp;"$8:"&amp;$B15&amp;"$36"))</f>
        <v>957.74711725749887</v>
      </c>
      <c r="T15" s="1">
        <f ca="1">SUMPRODUCT(K!T$8:T$36,INDIRECT("産業連関!"&amp;$B15&amp;"$8:"&amp;$B15&amp;"$36"))</f>
        <v>960.34971028085579</v>
      </c>
      <c r="U15" s="1">
        <f ca="1">SUMPRODUCT(K!U$8:U$36,INDIRECT("産業連関!"&amp;$B15&amp;"$8:"&amp;$B15&amp;"$36"))</f>
        <v>958.31394330500927</v>
      </c>
      <c r="V15" s="1">
        <f ca="1">SUMPRODUCT(K!V$8:V$36,INDIRECT("産業連関!"&amp;$B15&amp;"$8:"&amp;$B15&amp;"$36"))</f>
        <v>971.70285583581506</v>
      </c>
      <c r="W15" s="1">
        <f ca="1">SUMPRODUCT(K!W$8:W$36,INDIRECT("産業連関!"&amp;$B15&amp;"$8:"&amp;$B15&amp;"$36"))</f>
        <v>991.36915541597898</v>
      </c>
      <c r="X15" s="1">
        <f ca="1">SUMPRODUCT(K!X$8:X$36,INDIRECT("産業連関!"&amp;$B15&amp;"$8:"&amp;$B15&amp;"$36"))</f>
        <v>1001.245867679352</v>
      </c>
      <c r="Y15" s="1">
        <f ca="1">SUMPRODUCT(K!Y$8:Y$36,INDIRECT("産業連関!"&amp;$B15&amp;"$8:"&amp;$B15&amp;"$36"))</f>
        <v>1010.0700519906607</v>
      </c>
      <c r="Z15" s="1">
        <f ca="1">SUMPRODUCT(K!Z$8:Z$36,INDIRECT("産業連関!"&amp;$B15&amp;"$8:"&amp;$B15&amp;"$36"))</f>
        <v>1007.4646502820096</v>
      </c>
      <c r="AA15" s="1">
        <f ca="1">SUMPRODUCT(K!AA$8:AA$36,INDIRECT("産業連関!"&amp;$B15&amp;"$8:"&amp;$B15&amp;"$36"))</f>
        <v>1000.2267994165283</v>
      </c>
      <c r="AB15" s="1">
        <f ca="1">SUMPRODUCT(K!AB$8:AB$36,INDIRECT("産業連関!"&amp;$B15&amp;"$8:"&amp;$B15&amp;"$36"))</f>
        <v>995.0941442474068</v>
      </c>
      <c r="AC15" s="1">
        <f ca="1">SUMPRODUCT(K!AC$8:AC$36,INDIRECT("産業連関!"&amp;$B15&amp;"$8:"&amp;$B15&amp;"$36"))</f>
        <v>1003.7482926763269</v>
      </c>
    </row>
    <row r="16" spans="1:29" x14ac:dyDescent="0.45">
      <c r="A16">
        <v>9</v>
      </c>
      <c r="B16" t="s">
        <v>216</v>
      </c>
      <c r="C16" t="s">
        <v>184</v>
      </c>
      <c r="D16" s="1">
        <f ca="1">SUMPRODUCT(K!D$8:D$36,INDIRECT("産業連関!"&amp;$B16&amp;"$8:"&amp;$B16&amp;"$36"))</f>
        <v>213.23347790401638</v>
      </c>
      <c r="E16" s="1">
        <f ca="1">SUMPRODUCT(K!E$8:E$36,INDIRECT("産業連関!"&amp;$B16&amp;"$8:"&amp;$B16&amp;"$36"))</f>
        <v>217.93894642167811</v>
      </c>
      <c r="F16" s="1">
        <f ca="1">SUMPRODUCT(K!F$8:F$36,INDIRECT("産業連関!"&amp;$B16&amp;"$8:"&amp;$B16&amp;"$36"))</f>
        <v>227.14983897026269</v>
      </c>
      <c r="G16" s="1">
        <f ca="1">SUMPRODUCT(K!G$8:G$36,INDIRECT("産業連関!"&amp;$B16&amp;"$8:"&amp;$B16&amp;"$36"))</f>
        <v>238.07000418050652</v>
      </c>
      <c r="H16" s="1">
        <f ca="1">SUMPRODUCT(K!H$8:H$36,INDIRECT("産業連関!"&amp;$B16&amp;"$8:"&amp;$B16&amp;"$36"))</f>
        <v>250.95924416754517</v>
      </c>
      <c r="I16" s="1">
        <f ca="1">SUMPRODUCT(K!I$8:I$36,INDIRECT("産業連関!"&amp;$B16&amp;"$8:"&amp;$B16&amp;"$36"))</f>
        <v>262.49148807645224</v>
      </c>
      <c r="J16" s="1">
        <f ca="1">SUMPRODUCT(K!J$8:J$36,INDIRECT("産業連関!"&amp;$B16&amp;"$8:"&amp;$B16&amp;"$36"))</f>
        <v>273.11524286135392</v>
      </c>
      <c r="K16" s="1">
        <f ca="1">SUMPRODUCT(K!K$8:K$36,INDIRECT("産業連関!"&amp;$B16&amp;"$8:"&amp;$B16&amp;"$36"))</f>
        <v>291.03990403433221</v>
      </c>
      <c r="L16" s="1">
        <f ca="1">SUMPRODUCT(K!L$8:L$36,INDIRECT("産業連関!"&amp;$B16&amp;"$8:"&amp;$B16&amp;"$36"))</f>
        <v>310.13056107880811</v>
      </c>
      <c r="M16" s="1">
        <f ca="1">SUMPRODUCT(K!M$8:M$36,INDIRECT("産業連関!"&amp;$B16&amp;"$8:"&amp;$B16&amp;"$36"))</f>
        <v>328.36749005982824</v>
      </c>
      <c r="N16" s="1">
        <f ca="1">SUMPRODUCT(K!N$8:N$36,INDIRECT("産業連関!"&amp;$B16&amp;"$8:"&amp;$B16&amp;"$36"))</f>
        <v>343.31730152610618</v>
      </c>
      <c r="O16" s="1">
        <f ca="1">SUMPRODUCT(K!O$8:O$36,INDIRECT("産業連関!"&amp;$B16&amp;"$8:"&amp;$B16&amp;"$36"))</f>
        <v>359.59965616476632</v>
      </c>
      <c r="P16" s="1">
        <f ca="1">SUMPRODUCT(K!P$8:P$36,INDIRECT("産業連関!"&amp;$B16&amp;"$8:"&amp;$B16&amp;"$36"))</f>
        <v>376.48687893786723</v>
      </c>
      <c r="Q16" s="1">
        <f ca="1">SUMPRODUCT(K!Q$8:Q$36,INDIRECT("産業連関!"&amp;$B16&amp;"$8:"&amp;$B16&amp;"$36"))</f>
        <v>391.73567030175781</v>
      </c>
      <c r="R16" s="1">
        <f ca="1">SUMPRODUCT(K!R$8:R$36,INDIRECT("産業連関!"&amp;$B16&amp;"$8:"&amp;$B16&amp;"$36"))</f>
        <v>406.48940427410645</v>
      </c>
      <c r="S16" s="1">
        <f ca="1">SUMPRODUCT(K!S$8:S$36,INDIRECT("産業連関!"&amp;$B16&amp;"$8:"&amp;$B16&amp;"$36"))</f>
        <v>409.64217959230541</v>
      </c>
      <c r="T16" s="1">
        <f ca="1">SUMPRODUCT(K!T$8:T$36,INDIRECT("産業連関!"&amp;$B16&amp;"$8:"&amp;$B16&amp;"$36"))</f>
        <v>414.74257611162739</v>
      </c>
      <c r="U16" s="1">
        <f ca="1">SUMPRODUCT(K!U$8:U$36,INDIRECT("産業連関!"&amp;$B16&amp;"$8:"&amp;$B16&amp;"$36"))</f>
        <v>418.8482545862912</v>
      </c>
      <c r="V16" s="1">
        <f ca="1">SUMPRODUCT(K!V$8:V$36,INDIRECT("産業連関!"&amp;$B16&amp;"$8:"&amp;$B16&amp;"$36"))</f>
        <v>426.83845504124059</v>
      </c>
      <c r="W16" s="1">
        <f ca="1">SUMPRODUCT(K!W$8:W$36,INDIRECT("産業連関!"&amp;$B16&amp;"$8:"&amp;$B16&amp;"$36"))</f>
        <v>436.04624193863833</v>
      </c>
      <c r="X16" s="1">
        <f ca="1">SUMPRODUCT(K!X$8:X$36,INDIRECT("産業連関!"&amp;$B16&amp;"$8:"&amp;$B16&amp;"$36"))</f>
        <v>441.7233966981828</v>
      </c>
      <c r="Y16" s="1">
        <f ca="1">SUMPRODUCT(K!Y$8:Y$36,INDIRECT("産業連関!"&amp;$B16&amp;"$8:"&amp;$B16&amp;"$36"))</f>
        <v>440.98847393517428</v>
      </c>
      <c r="Z16" s="1">
        <f ca="1">SUMPRODUCT(K!Z$8:Z$36,INDIRECT("産業連関!"&amp;$B16&amp;"$8:"&amp;$B16&amp;"$36"))</f>
        <v>437.38077617775161</v>
      </c>
      <c r="AA16" s="1">
        <f ca="1">SUMPRODUCT(K!AA$8:AA$36,INDIRECT("産業連関!"&amp;$B16&amp;"$8:"&amp;$B16&amp;"$36"))</f>
        <v>432.85955900031581</v>
      </c>
      <c r="AB16" s="1">
        <f ca="1">SUMPRODUCT(K!AB$8:AB$36,INDIRECT("産業連関!"&amp;$B16&amp;"$8:"&amp;$B16&amp;"$36"))</f>
        <v>429.31670057608522</v>
      </c>
      <c r="AC16" s="1">
        <f ca="1">SUMPRODUCT(K!AC$8:AC$36,INDIRECT("産業連関!"&amp;$B16&amp;"$8:"&amp;$B16&amp;"$36"))</f>
        <v>432.11812035062127</v>
      </c>
    </row>
    <row r="17" spans="1:29" x14ac:dyDescent="0.45">
      <c r="A17">
        <v>10</v>
      </c>
      <c r="B17" t="s">
        <v>217</v>
      </c>
      <c r="C17" t="s">
        <v>185</v>
      </c>
      <c r="D17" s="1">
        <f ca="1">SUMPRODUCT(K!D$8:D$36,INDIRECT("産業連関!"&amp;$B17&amp;"$8:"&amp;$B17&amp;"$36"))</f>
        <v>478.87151540155548</v>
      </c>
      <c r="E17" s="1">
        <f ca="1">SUMPRODUCT(K!E$8:E$36,INDIRECT("産業連関!"&amp;$B17&amp;"$8:"&amp;$B17&amp;"$36"))</f>
        <v>487.41616804702562</v>
      </c>
      <c r="F17" s="1">
        <f ca="1">SUMPRODUCT(K!F$8:F$36,INDIRECT("産業連関!"&amp;$B17&amp;"$8:"&amp;$B17&amp;"$36"))</f>
        <v>505.60190821547053</v>
      </c>
      <c r="G17" s="1">
        <f ca="1">SUMPRODUCT(K!G$8:G$36,INDIRECT("産業連関!"&amp;$B17&amp;"$8:"&amp;$B17&amp;"$36"))</f>
        <v>528.41244511252069</v>
      </c>
      <c r="H17" s="1">
        <f ca="1">SUMPRODUCT(K!H$8:H$36,INDIRECT("産業連関!"&amp;$B17&amp;"$8:"&amp;$B17&amp;"$36"))</f>
        <v>557.49982701618319</v>
      </c>
      <c r="I17" s="1">
        <f ca="1">SUMPRODUCT(K!I$8:I$36,INDIRECT("産業連関!"&amp;$B17&amp;"$8:"&amp;$B17&amp;"$36"))</f>
        <v>583.49374104821345</v>
      </c>
      <c r="J17" s="1">
        <f ca="1">SUMPRODUCT(K!J$8:J$36,INDIRECT("産業連関!"&amp;$B17&amp;"$8:"&amp;$B17&amp;"$36"))</f>
        <v>608.12179577879135</v>
      </c>
      <c r="K17" s="1">
        <f ca="1">SUMPRODUCT(K!K$8:K$36,INDIRECT("産業連関!"&amp;$B17&amp;"$8:"&amp;$B17&amp;"$36"))</f>
        <v>647.3783529413414</v>
      </c>
      <c r="L17" s="1">
        <f ca="1">SUMPRODUCT(K!L$8:L$36,INDIRECT("産業連関!"&amp;$B17&amp;"$8:"&amp;$B17&amp;"$36"))</f>
        <v>689.43787745998998</v>
      </c>
      <c r="M17" s="1">
        <f ca="1">SUMPRODUCT(K!M$8:M$36,INDIRECT("産業連関!"&amp;$B17&amp;"$8:"&amp;$B17&amp;"$36"))</f>
        <v>727.85503259907205</v>
      </c>
      <c r="N17" s="1">
        <f ca="1">SUMPRODUCT(K!N$8:N$36,INDIRECT("産業連関!"&amp;$B17&amp;"$8:"&amp;$B17&amp;"$36"))</f>
        <v>759.64447000941402</v>
      </c>
      <c r="O17" s="1">
        <f ca="1">SUMPRODUCT(K!O$8:O$36,INDIRECT("産業連関!"&amp;$B17&amp;"$8:"&amp;$B17&amp;"$36"))</f>
        <v>792.03768672670003</v>
      </c>
      <c r="P17" s="1">
        <f ca="1">SUMPRODUCT(K!P$8:P$36,INDIRECT("産業連関!"&amp;$B17&amp;"$8:"&amp;$B17&amp;"$36"))</f>
        <v>821.89909033599326</v>
      </c>
      <c r="Q17" s="1">
        <f ca="1">SUMPRODUCT(K!Q$8:Q$36,INDIRECT("産業連関!"&amp;$B17&amp;"$8:"&amp;$B17&amp;"$36"))</f>
        <v>846.3146012462455</v>
      </c>
      <c r="R17" s="1">
        <f ca="1">SUMPRODUCT(K!R$8:R$36,INDIRECT("産業連関!"&amp;$B17&amp;"$8:"&amp;$B17&amp;"$36"))</f>
        <v>869.82201468429184</v>
      </c>
      <c r="S17" s="1">
        <f ca="1">SUMPRODUCT(K!S$8:S$36,INDIRECT("産業連関!"&amp;$B17&amp;"$8:"&amp;$B17&amp;"$36"))</f>
        <v>870.60023763560764</v>
      </c>
      <c r="T17" s="1">
        <f ca="1">SUMPRODUCT(K!T$8:T$36,INDIRECT("産業連関!"&amp;$B17&amp;"$8:"&amp;$B17&amp;"$36"))</f>
        <v>874.78820556607798</v>
      </c>
      <c r="U17" s="1">
        <f ca="1">SUMPRODUCT(K!U$8:U$36,INDIRECT("産業連関!"&amp;$B17&amp;"$8:"&amp;$B17&amp;"$36"))</f>
        <v>875.8008568638769</v>
      </c>
      <c r="V17" s="1">
        <f ca="1">SUMPRODUCT(K!V$8:V$36,INDIRECT("産業連関!"&amp;$B17&amp;"$8:"&amp;$B17&amp;"$36"))</f>
        <v>890.4822532865245</v>
      </c>
      <c r="W17" s="1">
        <f ca="1">SUMPRODUCT(K!W$8:W$36,INDIRECT("産業連関!"&amp;$B17&amp;"$8:"&amp;$B17&amp;"$36"))</f>
        <v>910.08733671044979</v>
      </c>
      <c r="X17" s="1">
        <f ca="1">SUMPRODUCT(K!X$8:X$36,INDIRECT("産業連関!"&amp;$B17&amp;"$8:"&amp;$B17&amp;"$36"))</f>
        <v>920.76457056641436</v>
      </c>
      <c r="Y17" s="1">
        <f ca="1">SUMPRODUCT(K!Y$8:Y$36,INDIRECT("産業連関!"&amp;$B17&amp;"$8:"&amp;$B17&amp;"$36"))</f>
        <v>944.29230573642815</v>
      </c>
      <c r="Z17" s="1">
        <f ca="1">SUMPRODUCT(K!Z$8:Z$36,INDIRECT("産業連関!"&amp;$B17&amp;"$8:"&amp;$B17&amp;"$36"))</f>
        <v>952.9317208723719</v>
      </c>
      <c r="AA17" s="1">
        <f ca="1">SUMPRODUCT(K!AA$8:AA$36,INDIRECT("産業連関!"&amp;$B17&amp;"$8:"&amp;$B17&amp;"$36"))</f>
        <v>953.19448906172931</v>
      </c>
      <c r="AB17" s="1">
        <f ca="1">SUMPRODUCT(K!AB$8:AB$36,INDIRECT("産業連関!"&amp;$B17&amp;"$8:"&amp;$B17&amp;"$36"))</f>
        <v>949.99532982920141</v>
      </c>
      <c r="AC17" s="1">
        <f ca="1">SUMPRODUCT(K!AC$8:AC$36,INDIRECT("産業連関!"&amp;$B17&amp;"$8:"&amp;$B17&amp;"$36"))</f>
        <v>959.39570614044931</v>
      </c>
    </row>
    <row r="18" spans="1:29" x14ac:dyDescent="0.45">
      <c r="A18">
        <v>11</v>
      </c>
      <c r="B18" t="s">
        <v>218</v>
      </c>
      <c r="C18" t="s">
        <v>186</v>
      </c>
      <c r="D18" s="1">
        <f ca="1">SUMPRODUCT(K!D$8:D$36,INDIRECT("産業連関!"&amp;$B18&amp;"$8:"&amp;$B18&amp;"$36"))</f>
        <v>483.59206703714523</v>
      </c>
      <c r="E18" s="1">
        <f ca="1">SUMPRODUCT(K!E$8:E$36,INDIRECT("産業連関!"&amp;$B18&amp;"$8:"&amp;$B18&amp;"$36"))</f>
        <v>495.08707042809795</v>
      </c>
      <c r="F18" s="1">
        <f ca="1">SUMPRODUCT(K!F$8:F$36,INDIRECT("産業連関!"&amp;$B18&amp;"$8:"&amp;$B18&amp;"$36"))</f>
        <v>516.20557553836272</v>
      </c>
      <c r="G18" s="1">
        <f ca="1">SUMPRODUCT(K!G$8:G$36,INDIRECT("産業連関!"&amp;$B18&amp;"$8:"&amp;$B18&amp;"$36"))</f>
        <v>542.87502234565295</v>
      </c>
      <c r="H18" s="1">
        <f ca="1">SUMPRODUCT(K!H$8:H$36,INDIRECT("産業連関!"&amp;$B18&amp;"$8:"&amp;$B18&amp;"$36"))</f>
        <v>576.10591666337689</v>
      </c>
      <c r="I18" s="1">
        <f ca="1">SUMPRODUCT(K!I$8:I$36,INDIRECT("産業連関!"&amp;$B18&amp;"$8:"&amp;$B18&amp;"$36"))</f>
        <v>607.68192783210679</v>
      </c>
      <c r="J18" s="1">
        <f ca="1">SUMPRODUCT(K!J$8:J$36,INDIRECT("産業連関!"&amp;$B18&amp;"$8:"&amp;$B18&amp;"$36"))</f>
        <v>638.13774246430103</v>
      </c>
      <c r="K18" s="1">
        <f ca="1">SUMPRODUCT(K!K$8:K$36,INDIRECT("産業連関!"&amp;$B18&amp;"$8:"&amp;$B18&amp;"$36"))</f>
        <v>681.50806481151812</v>
      </c>
      <c r="L18" s="1">
        <f ca="1">SUMPRODUCT(K!L$8:L$36,INDIRECT("産業連関!"&amp;$B18&amp;"$8:"&amp;$B18&amp;"$36"))</f>
        <v>727.49865921426715</v>
      </c>
      <c r="M18" s="1">
        <f ca="1">SUMPRODUCT(K!M$8:M$36,INDIRECT("産業連関!"&amp;$B18&amp;"$8:"&amp;$B18&amp;"$36"))</f>
        <v>768.24670261492554</v>
      </c>
      <c r="N18" s="1">
        <f ca="1">SUMPRODUCT(K!N$8:N$36,INDIRECT("産業連関!"&amp;$B18&amp;"$8:"&amp;$B18&amp;"$36"))</f>
        <v>801.40181425753212</v>
      </c>
      <c r="O18" s="1">
        <f ca="1">SUMPRODUCT(K!O$8:O$36,INDIRECT("産業連関!"&amp;$B18&amp;"$8:"&amp;$B18&amp;"$36"))</f>
        <v>837.91096542624712</v>
      </c>
      <c r="P18" s="1">
        <f ca="1">SUMPRODUCT(K!P$8:P$36,INDIRECT("産業連関!"&amp;$B18&amp;"$8:"&amp;$B18&amp;"$36"))</f>
        <v>870.57567262277632</v>
      </c>
      <c r="Q18" s="1">
        <f ca="1">SUMPRODUCT(K!Q$8:Q$36,INDIRECT("産業連関!"&amp;$B18&amp;"$8:"&amp;$B18&amp;"$36"))</f>
        <v>896.37274989981711</v>
      </c>
      <c r="R18" s="1">
        <f ca="1">SUMPRODUCT(K!R$8:R$36,INDIRECT("産業連関!"&amp;$B18&amp;"$8:"&amp;$B18&amp;"$36"))</f>
        <v>919.41432182712208</v>
      </c>
      <c r="S18" s="1">
        <f ca="1">SUMPRODUCT(K!S$8:S$36,INDIRECT("産業連関!"&amp;$B18&amp;"$8:"&amp;$B18&amp;"$36"))</f>
        <v>913.64879115603753</v>
      </c>
      <c r="T18" s="1">
        <f ca="1">SUMPRODUCT(K!T$8:T$36,INDIRECT("産業連関!"&amp;$B18&amp;"$8:"&amp;$B18&amp;"$36"))</f>
        <v>914.32431445398754</v>
      </c>
      <c r="U18" s="1">
        <f ca="1">SUMPRODUCT(K!U$8:U$36,INDIRECT("産業連関!"&amp;$B18&amp;"$8:"&amp;$B18&amp;"$36"))</f>
        <v>915.26468299339388</v>
      </c>
      <c r="V18" s="1">
        <f ca="1">SUMPRODUCT(K!V$8:V$36,INDIRECT("産業連関!"&amp;$B18&amp;"$8:"&amp;$B18&amp;"$36"))</f>
        <v>931.96219020545334</v>
      </c>
      <c r="W18" s="1">
        <f ca="1">SUMPRODUCT(K!W$8:W$36,INDIRECT("産業連関!"&amp;$B18&amp;"$8:"&amp;$B18&amp;"$36"))</f>
        <v>954.30097882805239</v>
      </c>
      <c r="X18" s="1">
        <f ca="1">SUMPRODUCT(K!X$8:X$36,INDIRECT("産業連関!"&amp;$B18&amp;"$8:"&amp;$B18&amp;"$36"))</f>
        <v>965.67058044882003</v>
      </c>
      <c r="Y18" s="1">
        <f ca="1">SUMPRODUCT(K!Y$8:Y$36,INDIRECT("産業連関!"&amp;$B18&amp;"$8:"&amp;$B18&amp;"$36"))</f>
        <v>976.83611547730698</v>
      </c>
      <c r="Z18" s="1">
        <f ca="1">SUMPRODUCT(K!Z$8:Z$36,INDIRECT("産業連関!"&amp;$B18&amp;"$8:"&amp;$B18&amp;"$36"))</f>
        <v>977.06175652288243</v>
      </c>
      <c r="AA18" s="1">
        <f ca="1">SUMPRODUCT(K!AA$8:AA$36,INDIRECT("産業連関!"&amp;$B18&amp;"$8:"&amp;$B18&amp;"$36"))</f>
        <v>971.54715994199057</v>
      </c>
      <c r="AB18" s="1">
        <f ca="1">SUMPRODUCT(K!AB$8:AB$36,INDIRECT("産業連関!"&amp;$B18&amp;"$8:"&amp;$B18&amp;"$36"))</f>
        <v>963.06190376676955</v>
      </c>
      <c r="AC18" s="1">
        <f ca="1">SUMPRODUCT(K!AC$8:AC$36,INDIRECT("産業連関!"&amp;$B18&amp;"$8:"&amp;$B18&amp;"$36"))</f>
        <v>968.80710733753051</v>
      </c>
    </row>
    <row r="19" spans="1:29" x14ac:dyDescent="0.45">
      <c r="A19">
        <v>12</v>
      </c>
      <c r="B19" t="s">
        <v>219</v>
      </c>
      <c r="C19" t="s">
        <v>187</v>
      </c>
      <c r="D19" s="1">
        <f ca="1">SUMPRODUCT(K!D$8:D$36,INDIRECT("産業連関!"&amp;$B19&amp;"$8:"&amp;$B19&amp;"$36"))</f>
        <v>360.96021156954754</v>
      </c>
      <c r="E19" s="1">
        <f ca="1">SUMPRODUCT(K!E$8:E$36,INDIRECT("産業連関!"&amp;$B19&amp;"$8:"&amp;$B19&amp;"$36"))</f>
        <v>369.1855220710321</v>
      </c>
      <c r="F19" s="1">
        <f ca="1">SUMPRODUCT(K!F$8:F$36,INDIRECT("産業連関!"&amp;$B19&amp;"$8:"&amp;$B19&amp;"$36"))</f>
        <v>385.45749146236653</v>
      </c>
      <c r="G19" s="1">
        <f ca="1">SUMPRODUCT(K!G$8:G$36,INDIRECT("産業連関!"&amp;$B19&amp;"$8:"&amp;$B19&amp;"$36"))</f>
        <v>407.03028539694105</v>
      </c>
      <c r="H19" s="1">
        <f ca="1">SUMPRODUCT(K!H$8:H$36,INDIRECT("産業連関!"&amp;$B19&amp;"$8:"&amp;$B19&amp;"$36"))</f>
        <v>432.72674614383658</v>
      </c>
      <c r="I19" s="1">
        <f ca="1">SUMPRODUCT(K!I$8:I$36,INDIRECT("産業連関!"&amp;$B19&amp;"$8:"&amp;$B19&amp;"$36"))</f>
        <v>458.00091057558996</v>
      </c>
      <c r="J19" s="1">
        <f ca="1">SUMPRODUCT(K!J$8:J$36,INDIRECT("産業連関!"&amp;$B19&amp;"$8:"&amp;$B19&amp;"$36"))</f>
        <v>482.99466606450756</v>
      </c>
      <c r="K19" s="1">
        <f ca="1">SUMPRODUCT(K!K$8:K$36,INDIRECT("産業連関!"&amp;$B19&amp;"$8:"&amp;$B19&amp;"$36"))</f>
        <v>517.24463199120351</v>
      </c>
      <c r="L19" s="1">
        <f ca="1">SUMPRODUCT(K!L$8:L$36,INDIRECT("産業連関!"&amp;$B19&amp;"$8:"&amp;$B19&amp;"$36"))</f>
        <v>552.89661250364315</v>
      </c>
      <c r="M19" s="1">
        <f ca="1">SUMPRODUCT(K!M$8:M$36,INDIRECT("産業連関!"&amp;$B19&amp;"$8:"&amp;$B19&amp;"$36"))</f>
        <v>582.98037570765177</v>
      </c>
      <c r="N19" s="1">
        <f ca="1">SUMPRODUCT(K!N$8:N$36,INDIRECT("産業連関!"&amp;$B19&amp;"$8:"&amp;$B19&amp;"$36"))</f>
        <v>608.75783218663037</v>
      </c>
      <c r="O19" s="1">
        <f ca="1">SUMPRODUCT(K!O$8:O$36,INDIRECT("産業連関!"&amp;$B19&amp;"$8:"&amp;$B19&amp;"$36"))</f>
        <v>638.64641673024232</v>
      </c>
      <c r="P19" s="1">
        <f ca="1">SUMPRODUCT(K!P$8:P$36,INDIRECT("産業連関!"&amp;$B19&amp;"$8:"&amp;$B19&amp;"$36"))</f>
        <v>664.70758182573422</v>
      </c>
      <c r="Q19" s="1">
        <f ca="1">SUMPRODUCT(K!Q$8:Q$36,INDIRECT("産業連関!"&amp;$B19&amp;"$8:"&amp;$B19&amp;"$36"))</f>
        <v>684.84312067232838</v>
      </c>
      <c r="R19" s="1">
        <f ca="1">SUMPRODUCT(K!R$8:R$36,INDIRECT("産業連関!"&amp;$B19&amp;"$8:"&amp;$B19&amp;"$36"))</f>
        <v>701.97769188097004</v>
      </c>
      <c r="S19" s="1">
        <f ca="1">SUMPRODUCT(K!S$8:S$36,INDIRECT("産業連関!"&amp;$B19&amp;"$8:"&amp;$B19&amp;"$36"))</f>
        <v>695.16742549135995</v>
      </c>
      <c r="T19" s="1">
        <f ca="1">SUMPRODUCT(K!T$8:T$36,INDIRECT("産業連関!"&amp;$B19&amp;"$8:"&amp;$B19&amp;"$36"))</f>
        <v>692.41373581986693</v>
      </c>
      <c r="U19" s="1">
        <f ca="1">SUMPRODUCT(K!U$8:U$36,INDIRECT("産業連関!"&amp;$B19&amp;"$8:"&amp;$B19&amp;"$36"))</f>
        <v>691.42562947851115</v>
      </c>
      <c r="V19" s="1">
        <f ca="1">SUMPRODUCT(K!V$8:V$36,INDIRECT("産業連関!"&amp;$B19&amp;"$8:"&amp;$B19&amp;"$36"))</f>
        <v>703.46174388968893</v>
      </c>
      <c r="W19" s="1">
        <f ca="1">SUMPRODUCT(K!W$8:W$36,INDIRECT("産業連関!"&amp;$B19&amp;"$8:"&amp;$B19&amp;"$36"))</f>
        <v>720.39037023924857</v>
      </c>
      <c r="X19" s="1">
        <f ca="1">SUMPRODUCT(K!X$8:X$36,INDIRECT("産業連関!"&amp;$B19&amp;"$8:"&amp;$B19&amp;"$36"))</f>
        <v>729.39750414913226</v>
      </c>
      <c r="Y19" s="1">
        <f ca="1">SUMPRODUCT(K!Y$8:Y$36,INDIRECT("産業連関!"&amp;$B19&amp;"$8:"&amp;$B19&amp;"$36"))</f>
        <v>736.23224004175324</v>
      </c>
      <c r="Z19" s="1">
        <f ca="1">SUMPRODUCT(K!Z$8:Z$36,INDIRECT("産業連関!"&amp;$B19&amp;"$8:"&amp;$B19&amp;"$36"))</f>
        <v>735.06365657584922</v>
      </c>
      <c r="AA19" s="1">
        <f ca="1">SUMPRODUCT(K!AA$8:AA$36,INDIRECT("産業連関!"&amp;$B19&amp;"$8:"&amp;$B19&amp;"$36"))</f>
        <v>729.48529929788367</v>
      </c>
      <c r="AB19" s="1">
        <f ca="1">SUMPRODUCT(K!AB$8:AB$36,INDIRECT("産業連関!"&amp;$B19&amp;"$8:"&amp;$B19&amp;"$36"))</f>
        <v>722.79546904480924</v>
      </c>
      <c r="AC19" s="1">
        <f ca="1">SUMPRODUCT(K!AC$8:AC$36,INDIRECT("産業連関!"&amp;$B19&amp;"$8:"&amp;$B19&amp;"$36"))</f>
        <v>726.75602535808559</v>
      </c>
    </row>
    <row r="20" spans="1:29" x14ac:dyDescent="0.45">
      <c r="A20">
        <v>13</v>
      </c>
      <c r="B20" t="s">
        <v>220</v>
      </c>
      <c r="C20" t="s">
        <v>188</v>
      </c>
      <c r="D20" s="1">
        <f ca="1">SUMPRODUCT(K!D$8:D$36,INDIRECT("産業連関!"&amp;$B20&amp;"$8:"&amp;$B20&amp;"$36"))</f>
        <v>515.34989362304827</v>
      </c>
      <c r="E20" s="1">
        <f ca="1">SUMPRODUCT(K!E$8:E$36,INDIRECT("産業連関!"&amp;$B20&amp;"$8:"&amp;$B20&amp;"$36"))</f>
        <v>529.70302802558251</v>
      </c>
      <c r="F20" s="1">
        <f ca="1">SUMPRODUCT(K!F$8:F$36,INDIRECT("産業連関!"&amp;$B20&amp;"$8:"&amp;$B20&amp;"$36"))</f>
        <v>549.84211139339118</v>
      </c>
      <c r="G20" s="1">
        <f ca="1">SUMPRODUCT(K!G$8:G$36,INDIRECT("産業連関!"&amp;$B20&amp;"$8:"&amp;$B20&amp;"$36"))</f>
        <v>573.9776297789009</v>
      </c>
      <c r="H20" s="1">
        <f ca="1">SUMPRODUCT(K!H$8:H$36,INDIRECT("産業連関!"&amp;$B20&amp;"$8:"&amp;$B20&amp;"$36"))</f>
        <v>605.65401907984688</v>
      </c>
      <c r="I20" s="1">
        <f ca="1">SUMPRODUCT(K!I$8:I$36,INDIRECT("産業連関!"&amp;$B20&amp;"$8:"&amp;$B20&amp;"$36"))</f>
        <v>634.43069137846715</v>
      </c>
      <c r="J20" s="1">
        <f ca="1">SUMPRODUCT(K!J$8:J$36,INDIRECT("産業連関!"&amp;$B20&amp;"$8:"&amp;$B20&amp;"$36"))</f>
        <v>660.75313460892107</v>
      </c>
      <c r="K20" s="1">
        <f ca="1">SUMPRODUCT(K!K$8:K$36,INDIRECT("産業連関!"&amp;$B20&amp;"$8:"&amp;$B20&amp;"$36"))</f>
        <v>698.26357764000534</v>
      </c>
      <c r="L20" s="1">
        <f ca="1">SUMPRODUCT(K!L$8:L$36,INDIRECT("産業連関!"&amp;$B20&amp;"$8:"&amp;$B20&amp;"$36"))</f>
        <v>743.24423069759064</v>
      </c>
      <c r="M20" s="1">
        <f ca="1">SUMPRODUCT(K!M$8:M$36,INDIRECT("産業連関!"&amp;$B20&amp;"$8:"&amp;$B20&amp;"$36"))</f>
        <v>783.57230880552675</v>
      </c>
      <c r="N20" s="1">
        <f ca="1">SUMPRODUCT(K!N$8:N$36,INDIRECT("産業連関!"&amp;$B20&amp;"$8:"&amp;$B20&amp;"$36"))</f>
        <v>815.43752545653012</v>
      </c>
      <c r="O20" s="1">
        <f ca="1">SUMPRODUCT(K!O$8:O$36,INDIRECT("産業連関!"&amp;$B20&amp;"$8:"&amp;$B20&amp;"$36"))</f>
        <v>850.73071670213585</v>
      </c>
      <c r="P20" s="1">
        <f ca="1">SUMPRODUCT(K!P$8:P$36,INDIRECT("産業連関!"&amp;$B20&amp;"$8:"&amp;$B20&amp;"$36"))</f>
        <v>879.91715994332208</v>
      </c>
      <c r="Q20" s="1">
        <f ca="1">SUMPRODUCT(K!Q$8:Q$36,INDIRECT("産業連関!"&amp;$B20&amp;"$8:"&amp;$B20&amp;"$36"))</f>
        <v>902.47110315535588</v>
      </c>
      <c r="R20" s="1">
        <f ca="1">SUMPRODUCT(K!R$8:R$36,INDIRECT("産業連関!"&amp;$B20&amp;"$8:"&amp;$B20&amp;"$36"))</f>
        <v>924.12034356396487</v>
      </c>
      <c r="S20" s="1">
        <f ca="1">SUMPRODUCT(K!S$8:S$36,INDIRECT("産業連関!"&amp;$B20&amp;"$8:"&amp;$B20&amp;"$36"))</f>
        <v>914.71244710949532</v>
      </c>
      <c r="T20" s="1">
        <f ca="1">SUMPRODUCT(K!T$8:T$36,INDIRECT("産業連関!"&amp;$B20&amp;"$8:"&amp;$B20&amp;"$36"))</f>
        <v>918.00722555267566</v>
      </c>
      <c r="U20" s="1">
        <f ca="1">SUMPRODUCT(K!U$8:U$36,INDIRECT("産業連関!"&amp;$B20&amp;"$8:"&amp;$B20&amp;"$36"))</f>
        <v>919.46958749146972</v>
      </c>
      <c r="V20" s="1">
        <f ca="1">SUMPRODUCT(K!V$8:V$36,INDIRECT("産業連関!"&amp;$B20&amp;"$8:"&amp;$B20&amp;"$36"))</f>
        <v>939.48719909181511</v>
      </c>
      <c r="W20" s="1">
        <f ca="1">SUMPRODUCT(K!W$8:W$36,INDIRECT("産業連関!"&amp;$B20&amp;"$8:"&amp;$B20&amp;"$36"))</f>
        <v>966.03493729296167</v>
      </c>
      <c r="X20" s="1">
        <f ca="1">SUMPRODUCT(K!X$8:X$36,INDIRECT("産業連関!"&amp;$B20&amp;"$8:"&amp;$B20&amp;"$36"))</f>
        <v>976.66373072746524</v>
      </c>
      <c r="Y20" s="1">
        <f ca="1">SUMPRODUCT(K!Y$8:Y$36,INDIRECT("産業連関!"&amp;$B20&amp;"$8:"&amp;$B20&amp;"$36"))</f>
        <v>991.02332705126105</v>
      </c>
      <c r="Z20" s="1">
        <f ca="1">SUMPRODUCT(K!Z$8:Z$36,INDIRECT("産業連関!"&amp;$B20&amp;"$8:"&amp;$B20&amp;"$36"))</f>
        <v>992.78284995292825</v>
      </c>
      <c r="AA20" s="1">
        <f ca="1">SUMPRODUCT(K!AA$8:AA$36,INDIRECT("産業連関!"&amp;$B20&amp;"$8:"&amp;$B20&amp;"$36"))</f>
        <v>988.44457147326898</v>
      </c>
      <c r="AB20" s="1">
        <f ca="1">SUMPRODUCT(K!AB$8:AB$36,INDIRECT("産業連関!"&amp;$B20&amp;"$8:"&amp;$B20&amp;"$36"))</f>
        <v>978.36452312920869</v>
      </c>
      <c r="AC20" s="1">
        <f ca="1">SUMPRODUCT(K!AC$8:AC$36,INDIRECT("産業連関!"&amp;$B20&amp;"$8:"&amp;$B20&amp;"$36"))</f>
        <v>982.37116473087804</v>
      </c>
    </row>
    <row r="21" spans="1:29" x14ac:dyDescent="0.45">
      <c r="A21">
        <v>14</v>
      </c>
      <c r="B21" t="s">
        <v>221</v>
      </c>
      <c r="C21" t="s">
        <v>189</v>
      </c>
      <c r="D21" s="1">
        <f ca="1">SUMPRODUCT(K!D$8:D$36,INDIRECT("産業連関!"&amp;$B21&amp;"$8:"&amp;$B21&amp;"$36"))</f>
        <v>557.67064792395706</v>
      </c>
      <c r="E21" s="1">
        <f ca="1">SUMPRODUCT(K!E$8:E$36,INDIRECT("産業連関!"&amp;$B21&amp;"$8:"&amp;$B21&amp;"$36"))</f>
        <v>577.94844521022117</v>
      </c>
      <c r="F21" s="1">
        <f ca="1">SUMPRODUCT(K!F$8:F$36,INDIRECT("産業連関!"&amp;$B21&amp;"$8:"&amp;$B21&amp;"$36"))</f>
        <v>602.53359999198028</v>
      </c>
      <c r="G21" s="1">
        <f ca="1">SUMPRODUCT(K!G$8:G$36,INDIRECT("産業連関!"&amp;$B21&amp;"$8:"&amp;$B21&amp;"$36"))</f>
        <v>630.39523449657611</v>
      </c>
      <c r="H21" s="1">
        <f ca="1">SUMPRODUCT(K!H$8:H$36,INDIRECT("産業連関!"&amp;$B21&amp;"$8:"&amp;$B21&amp;"$36"))</f>
        <v>669.67535658761517</v>
      </c>
      <c r="I21" s="1">
        <f ca="1">SUMPRODUCT(K!I$8:I$36,INDIRECT("産業連関!"&amp;$B21&amp;"$8:"&amp;$B21&amp;"$36"))</f>
        <v>705.79731533472227</v>
      </c>
      <c r="J21" s="1">
        <f ca="1">SUMPRODUCT(K!J$8:J$36,INDIRECT("産業連関!"&amp;$B21&amp;"$8:"&amp;$B21&amp;"$36"))</f>
        <v>738.84511892438024</v>
      </c>
      <c r="K21" s="1">
        <f ca="1">SUMPRODUCT(K!K$8:K$36,INDIRECT("産業連関!"&amp;$B21&amp;"$8:"&amp;$B21&amp;"$36"))</f>
        <v>780.72801350628936</v>
      </c>
      <c r="L21" s="1">
        <f ca="1">SUMPRODUCT(K!L$8:L$36,INDIRECT("産業連関!"&amp;$B21&amp;"$8:"&amp;$B21&amp;"$36"))</f>
        <v>831.75811940121207</v>
      </c>
      <c r="M21" s="1">
        <f ca="1">SUMPRODUCT(K!M$8:M$36,INDIRECT("産業連関!"&amp;$B21&amp;"$8:"&amp;$B21&amp;"$36"))</f>
        <v>876.57571466766694</v>
      </c>
      <c r="N21" s="1">
        <f ca="1">SUMPRODUCT(K!N$8:N$36,INDIRECT("産業連関!"&amp;$B21&amp;"$8:"&amp;$B21&amp;"$36"))</f>
        <v>908.98131044461718</v>
      </c>
      <c r="O21" s="1">
        <f ca="1">SUMPRODUCT(K!O$8:O$36,INDIRECT("産業連関!"&amp;$B21&amp;"$8:"&amp;$B21&amp;"$36"))</f>
        <v>942.13733067951421</v>
      </c>
      <c r="P21" s="1">
        <f ca="1">SUMPRODUCT(K!P$8:P$36,INDIRECT("産業連関!"&amp;$B21&amp;"$8:"&amp;$B21&amp;"$36"))</f>
        <v>965.96571818517907</v>
      </c>
      <c r="Q21" s="1">
        <f ca="1">SUMPRODUCT(K!Q$8:Q$36,INDIRECT("産業連関!"&amp;$B21&amp;"$8:"&amp;$B21&amp;"$36"))</f>
        <v>981.83018083843069</v>
      </c>
      <c r="R21" s="1">
        <f ca="1">SUMPRODUCT(K!R$8:R$36,INDIRECT("産業連関!"&amp;$B21&amp;"$8:"&amp;$B21&amp;"$36"))</f>
        <v>998.57687383083089</v>
      </c>
      <c r="S21" s="1">
        <f ca="1">SUMPRODUCT(K!S$8:S$36,INDIRECT("産業連関!"&amp;$B21&amp;"$8:"&amp;$B21&amp;"$36"))</f>
        <v>981.80876023628241</v>
      </c>
      <c r="T21" s="1">
        <f ca="1">SUMPRODUCT(K!T$8:T$36,INDIRECT("産業連関!"&amp;$B21&amp;"$8:"&amp;$B21&amp;"$36"))</f>
        <v>981.87919468569885</v>
      </c>
      <c r="U21" s="1">
        <f ca="1">SUMPRODUCT(K!U$8:U$36,INDIRECT("産業連関!"&amp;$B21&amp;"$8:"&amp;$B21&amp;"$36"))</f>
        <v>977.32265642942423</v>
      </c>
      <c r="V21" s="1">
        <f ca="1">SUMPRODUCT(K!V$8:V$36,INDIRECT("産業連関!"&amp;$B21&amp;"$8:"&amp;$B21&amp;"$36"))</f>
        <v>997.02659043245637</v>
      </c>
      <c r="W21" s="1">
        <f ca="1">SUMPRODUCT(K!W$8:W$36,INDIRECT("産業連関!"&amp;$B21&amp;"$8:"&amp;$B21&amp;"$36"))</f>
        <v>1025.671752177424</v>
      </c>
      <c r="X21" s="1">
        <f ca="1">SUMPRODUCT(K!X$8:X$36,INDIRECT("産業連関!"&amp;$B21&amp;"$8:"&amp;$B21&amp;"$36"))</f>
        <v>1032.4888163608755</v>
      </c>
      <c r="Y21" s="1">
        <f ca="1">SUMPRODUCT(K!Y$8:Y$36,INDIRECT("産業連関!"&amp;$B21&amp;"$8:"&amp;$B21&amp;"$36"))</f>
        <v>1044.0929773938124</v>
      </c>
      <c r="Z21" s="1">
        <f ca="1">SUMPRODUCT(K!Z$8:Z$36,INDIRECT("産業連関!"&amp;$B21&amp;"$8:"&amp;$B21&amp;"$36"))</f>
        <v>1043.2332641451194</v>
      </c>
      <c r="AA21" s="1">
        <f ca="1">SUMPRODUCT(K!AA$8:AA$36,INDIRECT("産業連関!"&amp;$B21&amp;"$8:"&amp;$B21&amp;"$36"))</f>
        <v>1037.920689001498</v>
      </c>
      <c r="AB21" s="1">
        <f ca="1">SUMPRODUCT(K!AB$8:AB$36,INDIRECT("産業連関!"&amp;$B21&amp;"$8:"&amp;$B21&amp;"$36"))</f>
        <v>1024.8782670409701</v>
      </c>
      <c r="AC21" s="1">
        <f ca="1">SUMPRODUCT(K!AC$8:AC$36,INDIRECT("産業連関!"&amp;$B21&amp;"$8:"&amp;$B21&amp;"$36"))</f>
        <v>1026.9428004484344</v>
      </c>
    </row>
    <row r="22" spans="1:29" x14ac:dyDescent="0.45">
      <c r="A22">
        <v>15</v>
      </c>
      <c r="B22" t="s">
        <v>222</v>
      </c>
      <c r="C22" t="s">
        <v>190</v>
      </c>
      <c r="D22" s="1">
        <f ca="1">SUMPRODUCT(K!D$8:D$36,INDIRECT("産業連関!"&amp;$B22&amp;"$8:"&amp;$B22&amp;"$36"))</f>
        <v>288.35460136023607</v>
      </c>
      <c r="E22" s="1">
        <f ca="1">SUMPRODUCT(K!E$8:E$36,INDIRECT("産業連関!"&amp;$B22&amp;"$8:"&amp;$B22&amp;"$36"))</f>
        <v>294.36228886787217</v>
      </c>
      <c r="F22" s="1">
        <f ca="1">SUMPRODUCT(K!F$8:F$36,INDIRECT("産業連関!"&amp;$B22&amp;"$8:"&amp;$B22&amp;"$36"))</f>
        <v>307.28856588125245</v>
      </c>
      <c r="G22" s="1">
        <f ca="1">SUMPRODUCT(K!G$8:G$36,INDIRECT("産業連関!"&amp;$B22&amp;"$8:"&amp;$B22&amp;"$36"))</f>
        <v>324.79017963316448</v>
      </c>
      <c r="H22" s="1">
        <f ca="1">SUMPRODUCT(K!H$8:H$36,INDIRECT("産業連関!"&amp;$B22&amp;"$8:"&amp;$B22&amp;"$36"))</f>
        <v>345.6939102810623</v>
      </c>
      <c r="I22" s="1">
        <f ca="1">SUMPRODUCT(K!I$8:I$36,INDIRECT("産業連関!"&amp;$B22&amp;"$8:"&amp;$B22&amp;"$36"))</f>
        <v>367.18745777724911</v>
      </c>
      <c r="J22" s="1">
        <f ca="1">SUMPRODUCT(K!J$8:J$36,INDIRECT("産業連関!"&amp;$B22&amp;"$8:"&amp;$B22&amp;"$36"))</f>
        <v>388.77199909892352</v>
      </c>
      <c r="K22" s="1">
        <f ca="1">SUMPRODUCT(K!K$8:K$36,INDIRECT("産業連関!"&amp;$B22&amp;"$8:"&amp;$B22&amp;"$36"))</f>
        <v>417.37233146778226</v>
      </c>
      <c r="L22" s="1">
        <f ca="1">SUMPRODUCT(K!L$8:L$36,INDIRECT("産業連関!"&amp;$B22&amp;"$8:"&amp;$B22&amp;"$36"))</f>
        <v>445.80806257600045</v>
      </c>
      <c r="M22" s="1">
        <f ca="1">SUMPRODUCT(K!M$8:M$36,INDIRECT("産業連関!"&amp;$B22&amp;"$8:"&amp;$B22&amp;"$36"))</f>
        <v>470.4601130810845</v>
      </c>
      <c r="N22" s="1">
        <f ca="1">SUMPRODUCT(K!N$8:N$36,INDIRECT("産業連関!"&amp;$B22&amp;"$8:"&amp;$B22&amp;"$36"))</f>
        <v>490.6746620234893</v>
      </c>
      <c r="O22" s="1">
        <f ca="1">SUMPRODUCT(K!O$8:O$36,INDIRECT("産業連関!"&amp;$B22&amp;"$8:"&amp;$B22&amp;"$36"))</f>
        <v>515.38206914471459</v>
      </c>
      <c r="P22" s="1">
        <f ca="1">SUMPRODUCT(K!P$8:P$36,INDIRECT("産業連関!"&amp;$B22&amp;"$8:"&amp;$B22&amp;"$36"))</f>
        <v>538.43497416957382</v>
      </c>
      <c r="Q22" s="1">
        <f ca="1">SUMPRODUCT(K!Q$8:Q$36,INDIRECT("産業連関!"&amp;$B22&amp;"$8:"&amp;$B22&amp;"$36"))</f>
        <v>556.87580936268455</v>
      </c>
      <c r="R22" s="1">
        <f ca="1">SUMPRODUCT(K!R$8:R$36,INDIRECT("産業連関!"&amp;$B22&amp;"$8:"&amp;$B22&amp;"$36"))</f>
        <v>571.98784559286935</v>
      </c>
      <c r="S22" s="1">
        <f ca="1">SUMPRODUCT(K!S$8:S$36,INDIRECT("産業連関!"&amp;$B22&amp;"$8:"&amp;$B22&amp;"$36"))</f>
        <v>566.34241562729449</v>
      </c>
      <c r="T22" s="1">
        <f ca="1">SUMPRODUCT(K!T$8:T$36,INDIRECT("産業連関!"&amp;$B22&amp;"$8:"&amp;$B22&amp;"$36"))</f>
        <v>563.94841333790771</v>
      </c>
      <c r="U22" s="1">
        <f ca="1">SUMPRODUCT(K!U$8:U$36,INDIRECT("産業連関!"&amp;$B22&amp;"$8:"&amp;$B22&amp;"$36"))</f>
        <v>564.2366852238498</v>
      </c>
      <c r="V22" s="1">
        <f ca="1">SUMPRODUCT(K!V$8:V$36,INDIRECT("産業連関!"&amp;$B22&amp;"$8:"&amp;$B22&amp;"$36"))</f>
        <v>573.31038724972302</v>
      </c>
      <c r="W22" s="1">
        <f ca="1">SUMPRODUCT(K!W$8:W$36,INDIRECT("産業連関!"&amp;$B22&amp;"$8:"&amp;$B22&amp;"$36"))</f>
        <v>585.63386886337776</v>
      </c>
      <c r="X22" s="1">
        <f ca="1">SUMPRODUCT(K!X$8:X$36,INDIRECT("産業連関!"&amp;$B22&amp;"$8:"&amp;$B22&amp;"$36"))</f>
        <v>592.98787691868063</v>
      </c>
      <c r="Y22" s="1">
        <f ca="1">SUMPRODUCT(K!Y$8:Y$36,INDIRECT("産業連関!"&amp;$B22&amp;"$8:"&amp;$B22&amp;"$36"))</f>
        <v>594.71885774551527</v>
      </c>
      <c r="Z22" s="1">
        <f ca="1">SUMPRODUCT(K!Z$8:Z$36,INDIRECT("産業連関!"&amp;$B22&amp;"$8:"&amp;$B22&amp;"$36"))</f>
        <v>591.58834327057514</v>
      </c>
      <c r="AA22" s="1">
        <f ca="1">SUMPRODUCT(K!AA$8:AA$36,INDIRECT("産業連関!"&amp;$B22&amp;"$8:"&amp;$B22&amp;"$36"))</f>
        <v>585.81468057112659</v>
      </c>
      <c r="AB22" s="1">
        <f ca="1">SUMPRODUCT(K!AB$8:AB$36,INDIRECT("産業連関!"&amp;$B22&amp;"$8:"&amp;$B22&amp;"$36"))</f>
        <v>579.54051817417826</v>
      </c>
      <c r="AC22" s="1">
        <f ca="1">SUMPRODUCT(K!AC$8:AC$36,INDIRECT("産業連関!"&amp;$B22&amp;"$8:"&amp;$B22&amp;"$36"))</f>
        <v>582.18252030634062</v>
      </c>
    </row>
    <row r="23" spans="1:29" x14ac:dyDescent="0.45">
      <c r="A23">
        <v>16</v>
      </c>
      <c r="B23" t="s">
        <v>223</v>
      </c>
      <c r="C23" t="s">
        <v>191</v>
      </c>
      <c r="D23" s="1">
        <f ca="1">SUMPRODUCT(K!D$8:D$36,INDIRECT("産業連関!"&amp;$B23&amp;"$8:"&amp;$B23&amp;"$36"))</f>
        <v>526.98340588340841</v>
      </c>
      <c r="E23" s="1">
        <f ca="1">SUMPRODUCT(K!E$8:E$36,INDIRECT("産業連関!"&amp;$B23&amp;"$8:"&amp;$B23&amp;"$36"))</f>
        <v>538.83951048850861</v>
      </c>
      <c r="F23" s="1">
        <f ca="1">SUMPRODUCT(K!F$8:F$36,INDIRECT("産業連関!"&amp;$B23&amp;"$8:"&amp;$B23&amp;"$36"))</f>
        <v>563.51893379907244</v>
      </c>
      <c r="G23" s="1">
        <f ca="1">SUMPRODUCT(K!G$8:G$36,INDIRECT("産業連関!"&amp;$B23&amp;"$8:"&amp;$B23&amp;"$36"))</f>
        <v>594.48911880784601</v>
      </c>
      <c r="H23" s="1">
        <f ca="1">SUMPRODUCT(K!H$8:H$36,INDIRECT("産業連関!"&amp;$B23&amp;"$8:"&amp;$B23&amp;"$36"))</f>
        <v>631.15429156593802</v>
      </c>
      <c r="I23" s="1">
        <f ca="1">SUMPRODUCT(K!I$8:I$36,INDIRECT("産業連関!"&amp;$B23&amp;"$8:"&amp;$B23&amp;"$36"))</f>
        <v>666.05182692494316</v>
      </c>
      <c r="J23" s="1">
        <f ca="1">SUMPRODUCT(K!J$8:J$36,INDIRECT("産業連関!"&amp;$B23&amp;"$8:"&amp;$B23&amp;"$36"))</f>
        <v>699.62141844835094</v>
      </c>
      <c r="K23" s="1">
        <f ca="1">SUMPRODUCT(K!K$8:K$36,INDIRECT("産業連関!"&amp;$B23&amp;"$8:"&amp;$B23&amp;"$36"))</f>
        <v>750.38720737074652</v>
      </c>
      <c r="L23" s="1">
        <f ca="1">SUMPRODUCT(K!L$8:L$36,INDIRECT("産業連関!"&amp;$B23&amp;"$8:"&amp;$B23&amp;"$36"))</f>
        <v>801.95290166331483</v>
      </c>
      <c r="M23" s="1">
        <f ca="1">SUMPRODUCT(K!M$8:M$36,INDIRECT("産業連関!"&amp;$B23&amp;"$8:"&amp;$B23&amp;"$36"))</f>
        <v>848.06372215484589</v>
      </c>
      <c r="N23" s="1">
        <f ca="1">SUMPRODUCT(K!N$8:N$36,INDIRECT("産業連関!"&amp;$B23&amp;"$8:"&amp;$B23&amp;"$36"))</f>
        <v>886.42033221643385</v>
      </c>
      <c r="O23" s="1">
        <f ca="1">SUMPRODUCT(K!O$8:O$36,INDIRECT("産業連関!"&amp;$B23&amp;"$8:"&amp;$B23&amp;"$36"))</f>
        <v>929.10297834191158</v>
      </c>
      <c r="P23" s="1">
        <f ca="1">SUMPRODUCT(K!P$8:P$36,INDIRECT("産業連関!"&amp;$B23&amp;"$8:"&amp;$B23&amp;"$36"))</f>
        <v>970.07908938685716</v>
      </c>
      <c r="Q23" s="1">
        <f ca="1">SUMPRODUCT(K!Q$8:Q$36,INDIRECT("産業連関!"&amp;$B23&amp;"$8:"&amp;$B23&amp;"$36"))</f>
        <v>1003.9823393029667</v>
      </c>
      <c r="R23" s="1">
        <f ca="1">SUMPRODUCT(K!R$8:R$36,INDIRECT("産業連関!"&amp;$B23&amp;"$8:"&amp;$B23&amp;"$36"))</f>
        <v>1034.061068816439</v>
      </c>
      <c r="S23" s="1">
        <f ca="1">SUMPRODUCT(K!S$8:S$36,INDIRECT("産業連関!"&amp;$B23&amp;"$8:"&amp;$B23&amp;"$36"))</f>
        <v>1033.8275237103023</v>
      </c>
      <c r="T23" s="1">
        <f ca="1">SUMPRODUCT(K!T$8:T$36,INDIRECT("産業連関!"&amp;$B23&amp;"$8:"&amp;$B23&amp;"$36"))</f>
        <v>1036.9692720071789</v>
      </c>
      <c r="U23" s="1">
        <f ca="1">SUMPRODUCT(K!U$8:U$36,INDIRECT("産業連関!"&amp;$B23&amp;"$8:"&amp;$B23&amp;"$36"))</f>
        <v>1041.5119051934985</v>
      </c>
      <c r="V23" s="1">
        <f ca="1">SUMPRODUCT(K!V$8:V$36,INDIRECT("産業連関!"&amp;$B23&amp;"$8:"&amp;$B23&amp;"$36"))</f>
        <v>1059.8632650296347</v>
      </c>
      <c r="W23" s="1">
        <f ca="1">SUMPRODUCT(K!W$8:W$36,INDIRECT("産業連関!"&amp;$B23&amp;"$8:"&amp;$B23&amp;"$36"))</f>
        <v>1083.2660733362784</v>
      </c>
      <c r="X23" s="1">
        <f ca="1">SUMPRODUCT(K!X$8:X$36,INDIRECT("産業連関!"&amp;$B23&amp;"$8:"&amp;$B23&amp;"$36"))</f>
        <v>1097.7122134756789</v>
      </c>
      <c r="Y23" s="1">
        <f ca="1">SUMPRODUCT(K!Y$8:Y$36,INDIRECT("産業連関!"&amp;$B23&amp;"$8:"&amp;$B23&amp;"$36"))</f>
        <v>1079.3597978930918</v>
      </c>
      <c r="Z23" s="1">
        <f ca="1">SUMPRODUCT(K!Z$8:Z$36,INDIRECT("産業連関!"&amp;$B23&amp;"$8:"&amp;$B23&amp;"$36"))</f>
        <v>1059.410592566855</v>
      </c>
      <c r="AA23" s="1">
        <f ca="1">SUMPRODUCT(K!AA$8:AA$36,INDIRECT("産業連関!"&amp;$B23&amp;"$8:"&amp;$B23&amp;"$36"))</f>
        <v>1040.3647693324967</v>
      </c>
      <c r="AB23" s="1">
        <f ca="1">SUMPRODUCT(K!AB$8:AB$36,INDIRECT("産業連関!"&amp;$B23&amp;"$8:"&amp;$B23&amp;"$36"))</f>
        <v>1023.9085363737994</v>
      </c>
      <c r="AC23" s="1">
        <f ca="1">SUMPRODUCT(K!AC$8:AC$36,INDIRECT("産業連関!"&amp;$B23&amp;"$8:"&amp;$B23&amp;"$36"))</f>
        <v>1024.8898298020056</v>
      </c>
    </row>
    <row r="24" spans="1:29" x14ac:dyDescent="0.45">
      <c r="A24">
        <v>17</v>
      </c>
      <c r="B24" t="s">
        <v>224</v>
      </c>
      <c r="C24" t="s">
        <v>192</v>
      </c>
      <c r="D24" s="1">
        <f ca="1">SUMPRODUCT(K!D$8:D$36,INDIRECT("産業連関!"&amp;$B24&amp;"$8:"&amp;$B24&amp;"$36"))</f>
        <v>486.33724423167212</v>
      </c>
      <c r="E24" s="1">
        <f ca="1">SUMPRODUCT(K!E$8:E$36,INDIRECT("産業連関!"&amp;$B24&amp;"$8:"&amp;$B24&amp;"$36"))</f>
        <v>497.46519013892635</v>
      </c>
      <c r="F24" s="1">
        <f ca="1">SUMPRODUCT(K!F$8:F$36,INDIRECT("産業連関!"&amp;$B24&amp;"$8:"&amp;$B24&amp;"$36"))</f>
        <v>519.87949799961518</v>
      </c>
      <c r="G24" s="1">
        <f ca="1">SUMPRODUCT(K!G$8:G$36,INDIRECT("産業連関!"&amp;$B24&amp;"$8:"&amp;$B24&amp;"$36"))</f>
        <v>546.07852298172031</v>
      </c>
      <c r="H24" s="1">
        <f ca="1">SUMPRODUCT(K!H$8:H$36,INDIRECT("産業連関!"&amp;$B24&amp;"$8:"&amp;$B24&amp;"$36"))</f>
        <v>581.01089992534162</v>
      </c>
      <c r="I24" s="1">
        <f ca="1">SUMPRODUCT(K!I$8:I$36,INDIRECT("産業連関!"&amp;$B24&amp;"$8:"&amp;$B24&amp;"$36"))</f>
        <v>610.42112977179136</v>
      </c>
      <c r="J24" s="1">
        <f ca="1">SUMPRODUCT(K!J$8:J$36,INDIRECT("産業連関!"&amp;$B24&amp;"$8:"&amp;$B24&amp;"$36"))</f>
        <v>637.6124090298249</v>
      </c>
      <c r="K24" s="1">
        <f ca="1">SUMPRODUCT(K!K$8:K$36,INDIRECT("産業連関!"&amp;$B24&amp;"$8:"&amp;$B24&amp;"$36"))</f>
        <v>681.73629266730802</v>
      </c>
      <c r="L24" s="1">
        <f ca="1">SUMPRODUCT(K!L$8:L$36,INDIRECT("産業連関!"&amp;$B24&amp;"$8:"&amp;$B24&amp;"$36"))</f>
        <v>730.04824286011183</v>
      </c>
      <c r="M24" s="1">
        <f ca="1">SUMPRODUCT(K!M$8:M$36,INDIRECT("産業連関!"&amp;$B24&amp;"$8:"&amp;$B24&amp;"$36"))</f>
        <v>772.2752501520107</v>
      </c>
      <c r="N24" s="1">
        <f ca="1">SUMPRODUCT(K!N$8:N$36,INDIRECT("産業連関!"&amp;$B24&amp;"$8:"&amp;$B24&amp;"$36"))</f>
        <v>808.53048212738133</v>
      </c>
      <c r="O24" s="1">
        <f ca="1">SUMPRODUCT(K!O$8:O$36,INDIRECT("産業連関!"&amp;$B24&amp;"$8:"&amp;$B24&amp;"$36"))</f>
        <v>835.80665083394263</v>
      </c>
      <c r="P24" s="1">
        <f ca="1">SUMPRODUCT(K!P$8:P$36,INDIRECT("産業連関!"&amp;$B24&amp;"$8:"&amp;$B24&amp;"$36"))</f>
        <v>855.18076542005008</v>
      </c>
      <c r="Q24" s="1">
        <f ca="1">SUMPRODUCT(K!Q$8:Q$36,INDIRECT("産業連関!"&amp;$B24&amp;"$8:"&amp;$B24&amp;"$36"))</f>
        <v>867.66415376871271</v>
      </c>
      <c r="R24" s="1">
        <f ca="1">SUMPRODUCT(K!R$8:R$36,INDIRECT("産業連関!"&amp;$B24&amp;"$8:"&amp;$B24&amp;"$36"))</f>
        <v>883.16539566057349</v>
      </c>
      <c r="S24" s="1">
        <f ca="1">SUMPRODUCT(K!S$8:S$36,INDIRECT("産業連関!"&amp;$B24&amp;"$8:"&amp;$B24&amp;"$36"))</f>
        <v>886.90500783067159</v>
      </c>
      <c r="T24" s="1">
        <f ca="1">SUMPRODUCT(K!T$8:T$36,INDIRECT("産業連関!"&amp;$B24&amp;"$8:"&amp;$B24&amp;"$36"))</f>
        <v>887.65637259649804</v>
      </c>
      <c r="U24" s="1">
        <f ca="1">SUMPRODUCT(K!U$8:U$36,INDIRECT("産業連関!"&amp;$B24&amp;"$8:"&amp;$B24&amp;"$36"))</f>
        <v>878.51644875735997</v>
      </c>
      <c r="V24" s="1">
        <f ca="1">SUMPRODUCT(K!V$8:V$36,INDIRECT("産業連関!"&amp;$B24&amp;"$8:"&amp;$B24&amp;"$36"))</f>
        <v>890.05880649297683</v>
      </c>
      <c r="W24" s="1">
        <f ca="1">SUMPRODUCT(K!W$8:W$36,INDIRECT("産業連関!"&amp;$B24&amp;"$8:"&amp;$B24&amp;"$36"))</f>
        <v>909.95837767943055</v>
      </c>
      <c r="X24" s="1">
        <f ca="1">SUMPRODUCT(K!X$8:X$36,INDIRECT("産業連関!"&amp;$B24&amp;"$8:"&amp;$B24&amp;"$36"))</f>
        <v>918.10819220935161</v>
      </c>
      <c r="Y24" s="1">
        <f ca="1">SUMPRODUCT(K!Y$8:Y$36,INDIRECT("産業連関!"&amp;$B24&amp;"$8:"&amp;$B24&amp;"$36"))</f>
        <v>939.1207170167404</v>
      </c>
      <c r="Z24" s="1">
        <f ca="1">SUMPRODUCT(K!Z$8:Z$36,INDIRECT("産業連関!"&amp;$B24&amp;"$8:"&amp;$B24&amp;"$36"))</f>
        <v>944.93005500096228</v>
      </c>
      <c r="AA24" s="1">
        <f ca="1">SUMPRODUCT(K!AA$8:AA$36,INDIRECT("産業連関!"&amp;$B24&amp;"$8:"&amp;$B24&amp;"$36"))</f>
        <v>943.04814447104093</v>
      </c>
      <c r="AB24" s="1">
        <f ca="1">SUMPRODUCT(K!AB$8:AB$36,INDIRECT("産業連関!"&amp;$B24&amp;"$8:"&amp;$B24&amp;"$36"))</f>
        <v>939.35396703020967</v>
      </c>
      <c r="AC24" s="1">
        <f ca="1">SUMPRODUCT(K!AC$8:AC$36,INDIRECT("産業連関!"&amp;$B24&amp;"$8:"&amp;$B24&amp;"$36"))</f>
        <v>948.95880563709829</v>
      </c>
    </row>
    <row r="25" spans="1:29" x14ac:dyDescent="0.45">
      <c r="A25">
        <v>18</v>
      </c>
      <c r="B25" t="s">
        <v>225</v>
      </c>
      <c r="C25" t="s">
        <v>193</v>
      </c>
      <c r="D25" s="1">
        <f ca="1">SUMPRODUCT(K!D$8:D$36,INDIRECT("産業連関!"&amp;$B25&amp;"$8:"&amp;$B25&amp;"$36"))</f>
        <v>646.15725537107107</v>
      </c>
      <c r="E25" s="1">
        <f ca="1">SUMPRODUCT(K!E$8:E$36,INDIRECT("産業連関!"&amp;$B25&amp;"$8:"&amp;$B25&amp;"$36"))</f>
        <v>660.45218015471266</v>
      </c>
      <c r="F25" s="1">
        <f ca="1">SUMPRODUCT(K!F$8:F$36,INDIRECT("産業連関!"&amp;$B25&amp;"$8:"&amp;$B25&amp;"$36"))</f>
        <v>687.57243407871863</v>
      </c>
      <c r="G25" s="1">
        <f ca="1">SUMPRODUCT(K!G$8:G$36,INDIRECT("産業連関!"&amp;$B25&amp;"$8:"&amp;$B25&amp;"$36"))</f>
        <v>721.14558377452886</v>
      </c>
      <c r="H25" s="1">
        <f ca="1">SUMPRODUCT(K!H$8:H$36,INDIRECT("産業連関!"&amp;$B25&amp;"$8:"&amp;$B25&amp;"$36"))</f>
        <v>761.70664123256381</v>
      </c>
      <c r="I25" s="1">
        <f ca="1">SUMPRODUCT(K!I$8:I$36,INDIRECT("産業連関!"&amp;$B25&amp;"$8:"&amp;$B25&amp;"$36"))</f>
        <v>799.34563544442324</v>
      </c>
      <c r="J25" s="1">
        <f ca="1">SUMPRODUCT(K!J$8:J$36,INDIRECT("産業連関!"&amp;$B25&amp;"$8:"&amp;$B25&amp;"$36"))</f>
        <v>834.10035300166521</v>
      </c>
      <c r="K25" s="1">
        <f ca="1">SUMPRODUCT(K!K$8:K$36,INDIRECT("産業連関!"&amp;$B25&amp;"$8:"&amp;$B25&amp;"$36"))</f>
        <v>888.04676818450662</v>
      </c>
      <c r="L25" s="1">
        <f ca="1">SUMPRODUCT(K!L$8:L$36,INDIRECT("産業連関!"&amp;$B25&amp;"$8:"&amp;$B25&amp;"$36"))</f>
        <v>946.38409712377813</v>
      </c>
      <c r="M25" s="1">
        <f ca="1">SUMPRODUCT(K!M$8:M$36,INDIRECT("産業連関!"&amp;$B25&amp;"$8:"&amp;$B25&amp;"$36"))</f>
        <v>996.56122393380758</v>
      </c>
      <c r="N25" s="1">
        <f ca="1">SUMPRODUCT(K!N$8:N$36,INDIRECT("産業連関!"&amp;$B25&amp;"$8:"&amp;$B25&amp;"$36"))</f>
        <v>1038.6676020114983</v>
      </c>
      <c r="O25" s="1">
        <f ca="1">SUMPRODUCT(K!O$8:O$36,INDIRECT("産業連関!"&amp;$B25&amp;"$8:"&amp;$B25&amp;"$36"))</f>
        <v>1082.7742713248833</v>
      </c>
      <c r="P25" s="1">
        <f ca="1">SUMPRODUCT(K!P$8:P$36,INDIRECT("産業連関!"&amp;$B25&amp;"$8:"&amp;$B25&amp;"$36"))</f>
        <v>1121.644085146376</v>
      </c>
      <c r="Q25" s="1">
        <f ca="1">SUMPRODUCT(K!Q$8:Q$36,INDIRECT("産業連関!"&amp;$B25&amp;"$8:"&amp;$B25&amp;"$36"))</f>
        <v>1151.8646722024255</v>
      </c>
      <c r="R25" s="1">
        <f ca="1">SUMPRODUCT(K!R$8:R$36,INDIRECT("産業連関!"&amp;$B25&amp;"$8:"&amp;$B25&amp;"$36"))</f>
        <v>1180.1190515795863</v>
      </c>
      <c r="S25" s="1">
        <f ca="1">SUMPRODUCT(K!S$8:S$36,INDIRECT("産業連関!"&amp;$B25&amp;"$8:"&amp;$B25&amp;"$36"))</f>
        <v>1177.0134222951899</v>
      </c>
      <c r="T25" s="1">
        <f ca="1">SUMPRODUCT(K!T$8:T$36,INDIRECT("産業連関!"&amp;$B25&amp;"$8:"&amp;$B25&amp;"$36"))</f>
        <v>1177.1574737268259</v>
      </c>
      <c r="U25" s="1">
        <f ca="1">SUMPRODUCT(K!U$8:U$36,INDIRECT("産業連関!"&amp;$B25&amp;"$8:"&amp;$B25&amp;"$36"))</f>
        <v>1177.846317228415</v>
      </c>
      <c r="V25" s="1">
        <f ca="1">SUMPRODUCT(K!V$8:V$36,INDIRECT("産業連関!"&amp;$B25&amp;"$8:"&amp;$B25&amp;"$36"))</f>
        <v>1200.6767188747031</v>
      </c>
      <c r="W25" s="1">
        <f ca="1">SUMPRODUCT(K!W$8:W$36,INDIRECT("産業連関!"&amp;$B25&amp;"$8:"&amp;$B25&amp;"$36"))</f>
        <v>1232.2588218636738</v>
      </c>
      <c r="X25" s="1">
        <f ca="1">SUMPRODUCT(K!X$8:X$36,INDIRECT("産業連関!"&amp;$B25&amp;"$8:"&amp;$B25&amp;"$36"))</f>
        <v>1249.0197983726025</v>
      </c>
      <c r="Y25" s="1">
        <f ca="1">SUMPRODUCT(K!Y$8:Y$36,INDIRECT("産業連関!"&amp;$B25&amp;"$8:"&amp;$B25&amp;"$36"))</f>
        <v>1273.5812456125564</v>
      </c>
      <c r="Z25" s="1">
        <f ca="1">SUMPRODUCT(K!Z$8:Z$36,INDIRECT("産業連関!"&amp;$B25&amp;"$8:"&amp;$B25&amp;"$36"))</f>
        <v>1278.7016669177863</v>
      </c>
      <c r="AA25" s="1">
        <f ca="1">SUMPRODUCT(K!AA$8:AA$36,INDIRECT("産業連関!"&amp;$B25&amp;"$8:"&amp;$B25&amp;"$36"))</f>
        <v>1273.5795921019567</v>
      </c>
      <c r="AB25" s="1">
        <f ca="1">SUMPRODUCT(K!AB$8:AB$36,INDIRECT("産業連関!"&amp;$B25&amp;"$8:"&amp;$B25&amp;"$36"))</f>
        <v>1265.4296945392539</v>
      </c>
      <c r="AC25" s="1">
        <f ca="1">SUMPRODUCT(K!AC$8:AC$36,INDIRECT("産業連関!"&amp;$B25&amp;"$8:"&amp;$B25&amp;"$36"))</f>
        <v>1274.9619486793847</v>
      </c>
    </row>
    <row r="26" spans="1:29" x14ac:dyDescent="0.45">
      <c r="A26">
        <v>19</v>
      </c>
      <c r="B26" t="s">
        <v>226</v>
      </c>
      <c r="C26" t="s">
        <v>194</v>
      </c>
      <c r="D26" s="1">
        <f ca="1">SUMPRODUCT(K!D$8:D$36,INDIRECT("産業連関!"&amp;$B26&amp;"$8:"&amp;$B26&amp;"$36"))</f>
        <v>908.83187450369974</v>
      </c>
      <c r="E26" s="1">
        <f ca="1">SUMPRODUCT(K!E$8:E$36,INDIRECT("産業連関!"&amp;$B26&amp;"$8:"&amp;$B26&amp;"$36"))</f>
        <v>934.48828127487036</v>
      </c>
      <c r="F26" s="1">
        <f ca="1">SUMPRODUCT(K!F$8:F$36,INDIRECT("産業連関!"&amp;$B26&amp;"$8:"&amp;$B26&amp;"$36"))</f>
        <v>980.89636640836943</v>
      </c>
      <c r="G26" s="1">
        <f ca="1">SUMPRODUCT(K!G$8:G$36,INDIRECT("産業連関!"&amp;$B26&amp;"$8:"&amp;$B26&amp;"$36"))</f>
        <v>1034.0262052467663</v>
      </c>
      <c r="H26" s="1">
        <f ca="1">SUMPRODUCT(K!H$8:H$36,INDIRECT("産業連関!"&amp;$B26&amp;"$8:"&amp;$B26&amp;"$36"))</f>
        <v>1104.3824083745849</v>
      </c>
      <c r="I26" s="1">
        <f ca="1">SUMPRODUCT(K!I$8:I$36,INDIRECT("産業連関!"&amp;$B26&amp;"$8:"&amp;$B26&amp;"$36"))</f>
        <v>1160.5575402727154</v>
      </c>
      <c r="J26" s="1">
        <f ca="1">SUMPRODUCT(K!J$8:J$36,INDIRECT("産業連関!"&amp;$B26&amp;"$8:"&amp;$B26&amp;"$36"))</f>
        <v>1214.5442973782085</v>
      </c>
      <c r="K26" s="1">
        <f ca="1">SUMPRODUCT(K!K$8:K$36,INDIRECT("産業連関!"&amp;$B26&amp;"$8:"&amp;$B26&amp;"$36"))</f>
        <v>1299.2527413179523</v>
      </c>
      <c r="L26" s="1">
        <f ca="1">SUMPRODUCT(K!L$8:L$36,INDIRECT("産業連関!"&amp;$B26&amp;"$8:"&amp;$B26&amp;"$36"))</f>
        <v>1394.4362936257812</v>
      </c>
      <c r="M26" s="1">
        <f ca="1">SUMPRODUCT(K!M$8:M$36,INDIRECT("産業連関!"&amp;$B26&amp;"$8:"&amp;$B26&amp;"$36"))</f>
        <v>1472.4733358026754</v>
      </c>
      <c r="N26" s="1">
        <f ca="1">SUMPRODUCT(K!N$8:N$36,INDIRECT("産業連関!"&amp;$B26&amp;"$8:"&amp;$B26&amp;"$36"))</f>
        <v>1542.4850980314457</v>
      </c>
      <c r="O26" s="1">
        <f ca="1">SUMPRODUCT(K!O$8:O$36,INDIRECT("産業連関!"&amp;$B26&amp;"$8:"&amp;$B26&amp;"$36"))</f>
        <v>1587.3718657537838</v>
      </c>
      <c r="P26" s="1">
        <f ca="1">SUMPRODUCT(K!P$8:P$36,INDIRECT("産業連関!"&amp;$B26&amp;"$8:"&amp;$B26&amp;"$36"))</f>
        <v>1607.7022604207566</v>
      </c>
      <c r="Q26" s="1">
        <f ca="1">SUMPRODUCT(K!Q$8:Q$36,INDIRECT("産業連関!"&amp;$B26&amp;"$8:"&amp;$B26&amp;"$36"))</f>
        <v>1611.9307584141125</v>
      </c>
      <c r="R26" s="1">
        <f ca="1">SUMPRODUCT(K!R$8:R$36,INDIRECT("産業連関!"&amp;$B26&amp;"$8:"&amp;$B26&amp;"$36"))</f>
        <v>1625.410089288162</v>
      </c>
      <c r="S26" s="1">
        <f ca="1">SUMPRODUCT(K!S$8:S$36,INDIRECT("産業連関!"&amp;$B26&amp;"$8:"&amp;$B26&amp;"$36"))</f>
        <v>1623.5236654195053</v>
      </c>
      <c r="T26" s="1">
        <f ca="1">SUMPRODUCT(K!T$8:T$36,INDIRECT("産業連関!"&amp;$B26&amp;"$8:"&amp;$B26&amp;"$36"))</f>
        <v>1617.214161900969</v>
      </c>
      <c r="U26" s="1">
        <f ca="1">SUMPRODUCT(K!U$8:U$36,INDIRECT("産業連関!"&amp;$B26&amp;"$8:"&amp;$B26&amp;"$36"))</f>
        <v>1586.4069432755418</v>
      </c>
      <c r="V26" s="1">
        <f ca="1">SUMPRODUCT(K!V$8:V$36,INDIRECT("産業連関!"&amp;$B26&amp;"$8:"&amp;$B26&amp;"$36"))</f>
        <v>1607.711885825755</v>
      </c>
      <c r="W26" s="1">
        <f ca="1">SUMPRODUCT(K!W$8:W$36,INDIRECT("産業連関!"&amp;$B26&amp;"$8:"&amp;$B26&amp;"$36"))</f>
        <v>1651.1639290792561</v>
      </c>
      <c r="X26" s="1">
        <f ca="1">SUMPRODUCT(K!X$8:X$36,INDIRECT("産業連関!"&amp;$B26&amp;"$8:"&amp;$B26&amp;"$36"))</f>
        <v>1664.8732167818218</v>
      </c>
      <c r="Y26" s="1">
        <f ca="1">SUMPRODUCT(K!Y$8:Y$36,INDIRECT("産業連関!"&amp;$B26&amp;"$8:"&amp;$B26&amp;"$36"))</f>
        <v>1737.3088172481225</v>
      </c>
      <c r="Z26" s="1">
        <f ca="1">SUMPRODUCT(K!Z$8:Z$36,INDIRECT("産業連関!"&amp;$B26&amp;"$8:"&amp;$B26&amp;"$36"))</f>
        <v>1768.1232352797806</v>
      </c>
      <c r="AA26" s="1">
        <f ca="1">SUMPRODUCT(K!AA$8:AA$36,INDIRECT("産業連関!"&amp;$B26&amp;"$8:"&amp;$B26&amp;"$36"))</f>
        <v>1774.3363720003131</v>
      </c>
      <c r="AB26" s="1">
        <f ca="1">SUMPRODUCT(K!AB$8:AB$36,INDIRECT("産業連関!"&amp;$B26&amp;"$8:"&amp;$B26&amp;"$36"))</f>
        <v>1766.4772616117659</v>
      </c>
      <c r="AC26" s="1">
        <f ca="1">SUMPRODUCT(K!AC$8:AC$36,INDIRECT("産業連関!"&amp;$B26&amp;"$8:"&amp;$B26&amp;"$36"))</f>
        <v>1778.7960715242625</v>
      </c>
    </row>
    <row r="27" spans="1:29" x14ac:dyDescent="0.45">
      <c r="A27">
        <v>20</v>
      </c>
      <c r="B27" t="s">
        <v>227</v>
      </c>
      <c r="C27" t="s">
        <v>195</v>
      </c>
      <c r="D27" s="1">
        <f ca="1">SUMPRODUCT(K!D$8:D$36,INDIRECT("産業連関!"&amp;$B27&amp;"$8:"&amp;$B27&amp;"$36"))</f>
        <v>541.19249957828663</v>
      </c>
      <c r="E27" s="1">
        <f ca="1">SUMPRODUCT(K!E$8:E$36,INDIRECT("産業連関!"&amp;$B27&amp;"$8:"&amp;$B27&amp;"$36"))</f>
        <v>554.21126099180731</v>
      </c>
      <c r="F27" s="1">
        <f ca="1">SUMPRODUCT(K!F$8:F$36,INDIRECT("産業連関!"&amp;$B27&amp;"$8:"&amp;$B27&amp;"$36"))</f>
        <v>581.28039944930242</v>
      </c>
      <c r="G27" s="1">
        <f ca="1">SUMPRODUCT(K!G$8:G$36,INDIRECT("産業連関!"&amp;$B27&amp;"$8:"&amp;$B27&amp;"$36"))</f>
        <v>611.08351390229723</v>
      </c>
      <c r="H27" s="1">
        <f ca="1">SUMPRODUCT(K!H$8:H$36,INDIRECT("産業連関!"&amp;$B27&amp;"$8:"&amp;$B27&amp;"$36"))</f>
        <v>651.75605689925203</v>
      </c>
      <c r="I27" s="1">
        <f ca="1">SUMPRODUCT(K!I$8:I$36,INDIRECT("産業連関!"&amp;$B27&amp;"$8:"&amp;$B27&amp;"$36"))</f>
        <v>683.95275529567323</v>
      </c>
      <c r="J27" s="1">
        <f ca="1">SUMPRODUCT(K!J$8:J$36,INDIRECT("産業連関!"&amp;$B27&amp;"$8:"&amp;$B27&amp;"$36"))</f>
        <v>712.85342504095843</v>
      </c>
      <c r="K27" s="1">
        <f ca="1">SUMPRODUCT(K!K$8:K$36,INDIRECT("産業連関!"&amp;$B27&amp;"$8:"&amp;$B27&amp;"$36"))</f>
        <v>764.55270184712663</v>
      </c>
      <c r="L27" s="1">
        <f ca="1">SUMPRODUCT(K!L$8:L$36,INDIRECT("産業連関!"&amp;$B27&amp;"$8:"&amp;$B27&amp;"$36"))</f>
        <v>820.88080098380499</v>
      </c>
      <c r="M27" s="1">
        <f ca="1">SUMPRODUCT(K!M$8:M$36,INDIRECT("産業連関!"&amp;$B27&amp;"$8:"&amp;$B27&amp;"$36"))</f>
        <v>871.22911886507279</v>
      </c>
      <c r="N27" s="1">
        <f ca="1">SUMPRODUCT(K!N$8:N$36,INDIRECT("産業連関!"&amp;$B27&amp;"$8:"&amp;$B27&amp;"$36"))</f>
        <v>913.90687895091969</v>
      </c>
      <c r="O27" s="1">
        <f ca="1">SUMPRODUCT(K!O$8:O$36,INDIRECT("産業連関!"&amp;$B27&amp;"$8:"&amp;$B27&amp;"$36"))</f>
        <v>940.38278110586361</v>
      </c>
      <c r="P27" s="1">
        <f ca="1">SUMPRODUCT(K!P$8:P$36,INDIRECT("産業連関!"&amp;$B27&amp;"$8:"&amp;$B27&amp;"$36"))</f>
        <v>956.87124744690971</v>
      </c>
      <c r="Q27" s="1">
        <f ca="1">SUMPRODUCT(K!Q$8:Q$36,INDIRECT("産業連関!"&amp;$B27&amp;"$8:"&amp;$B27&amp;"$36"))</f>
        <v>964.42802146465169</v>
      </c>
      <c r="R27" s="1">
        <f ca="1">SUMPRODUCT(K!R$8:R$36,INDIRECT("産業連関!"&amp;$B27&amp;"$8:"&amp;$B27&amp;"$36"))</f>
        <v>975.8234624210038</v>
      </c>
      <c r="S27" s="1">
        <f ca="1">SUMPRODUCT(K!S$8:S$36,INDIRECT("産業連関!"&amp;$B27&amp;"$8:"&amp;$B27&amp;"$36"))</f>
        <v>984.1785737755738</v>
      </c>
      <c r="T27" s="1">
        <f ca="1">SUMPRODUCT(K!T$8:T$36,INDIRECT("産業連関!"&amp;$B27&amp;"$8:"&amp;$B27&amp;"$36"))</f>
        <v>984.87622059300668</v>
      </c>
      <c r="U27" s="1">
        <f ca="1">SUMPRODUCT(K!U$8:U$36,INDIRECT("産業連関!"&amp;$B27&amp;"$8:"&amp;$B27&amp;"$36"))</f>
        <v>973.23525654634818</v>
      </c>
      <c r="V27" s="1">
        <f ca="1">SUMPRODUCT(K!V$8:V$36,INDIRECT("産業連関!"&amp;$B27&amp;"$8:"&amp;$B27&amp;"$36"))</f>
        <v>987.76882721303809</v>
      </c>
      <c r="W27" s="1">
        <f ca="1">SUMPRODUCT(K!W$8:W$36,INDIRECT("産業連関!"&amp;$B27&amp;"$8:"&amp;$B27&amp;"$36"))</f>
        <v>1012.792398005463</v>
      </c>
      <c r="X27" s="1">
        <f ca="1">SUMPRODUCT(K!X$8:X$36,INDIRECT("産業連関!"&amp;$B27&amp;"$8:"&amp;$B27&amp;"$36"))</f>
        <v>1023.2056520433401</v>
      </c>
      <c r="Y27" s="1">
        <f ca="1">SUMPRODUCT(K!Y$8:Y$36,INDIRECT("産業連関!"&amp;$B27&amp;"$8:"&amp;$B27&amp;"$36"))</f>
        <v>1057.6159112879859</v>
      </c>
      <c r="Z27" s="1">
        <f ca="1">SUMPRODUCT(K!Z$8:Z$36,INDIRECT("産業連関!"&amp;$B27&amp;"$8:"&amp;$B27&amp;"$36"))</f>
        <v>1071.0366451737525</v>
      </c>
      <c r="AA27" s="1">
        <f ca="1">SUMPRODUCT(K!AA$8:AA$36,INDIRECT("産業連関!"&amp;$B27&amp;"$8:"&amp;$B27&amp;"$36"))</f>
        <v>1072.6515618525477</v>
      </c>
      <c r="AB27" s="1">
        <f ca="1">SUMPRODUCT(K!AB$8:AB$36,INDIRECT("産業連関!"&amp;$B27&amp;"$8:"&amp;$B27&amp;"$36"))</f>
        <v>1068.8824235786478</v>
      </c>
      <c r="AC27" s="1">
        <f ca="1">SUMPRODUCT(K!AC$8:AC$36,INDIRECT("産業連関!"&amp;$B27&amp;"$8:"&amp;$B27&amp;"$36"))</f>
        <v>1078.9539351026599</v>
      </c>
    </row>
    <row r="28" spans="1:29" x14ac:dyDescent="0.45">
      <c r="A28">
        <v>21</v>
      </c>
      <c r="B28" t="s">
        <v>228</v>
      </c>
      <c r="C28" t="s">
        <v>196</v>
      </c>
      <c r="D28" s="1">
        <f ca="1">SUMPRODUCT(K!D$8:D$36,INDIRECT("産業連関!"&amp;$B28&amp;"$8:"&amp;$B28&amp;"$36"))</f>
        <v>737.29515809434656</v>
      </c>
      <c r="E28" s="1">
        <f ca="1">SUMPRODUCT(K!E$8:E$36,INDIRECT("産業連関!"&amp;$B28&amp;"$8:"&amp;$B28&amp;"$36"))</f>
        <v>752.29810161607759</v>
      </c>
      <c r="F28" s="1">
        <f ca="1">SUMPRODUCT(K!F$8:F$36,INDIRECT("産業連関!"&amp;$B28&amp;"$8:"&amp;$B28&amp;"$36"))</f>
        <v>781.02367109345107</v>
      </c>
      <c r="G28" s="1">
        <f ca="1">SUMPRODUCT(K!G$8:G$36,INDIRECT("産業連関!"&amp;$B28&amp;"$8:"&amp;$B28&amp;"$36"))</f>
        <v>817.46441151479792</v>
      </c>
      <c r="H28" s="1">
        <f ca="1">SUMPRODUCT(K!H$8:H$36,INDIRECT("産業連関!"&amp;$B28&amp;"$8:"&amp;$B28&amp;"$36"))</f>
        <v>860.060068848166</v>
      </c>
      <c r="I28" s="1">
        <f ca="1">SUMPRODUCT(K!I$8:I$36,INDIRECT("産業連関!"&amp;$B28&amp;"$8:"&amp;$B28&amp;"$36"))</f>
        <v>899.0731695322421</v>
      </c>
      <c r="J28" s="1">
        <f ca="1">SUMPRODUCT(K!J$8:J$36,INDIRECT("産業連関!"&amp;$B28&amp;"$8:"&amp;$B28&amp;"$36"))</f>
        <v>935.63255292299152</v>
      </c>
      <c r="K28" s="1">
        <f ca="1">SUMPRODUCT(K!K$8:K$36,INDIRECT("産業連関!"&amp;$B28&amp;"$8:"&amp;$B28&amp;"$36"))</f>
        <v>994.46637057119517</v>
      </c>
      <c r="L28" s="1">
        <f ca="1">SUMPRODUCT(K!L$8:L$36,INDIRECT("産業連関!"&amp;$B28&amp;"$8:"&amp;$B28&amp;"$36"))</f>
        <v>1059.311648904823</v>
      </c>
      <c r="M28" s="1">
        <f ca="1">SUMPRODUCT(K!M$8:M$36,INDIRECT("産業連関!"&amp;$B28&amp;"$8:"&amp;$B28&amp;"$36"))</f>
        <v>1119.7315255327203</v>
      </c>
      <c r="N28" s="1">
        <f ca="1">SUMPRODUCT(K!N$8:N$36,INDIRECT("産業連関!"&amp;$B28&amp;"$8:"&amp;$B28&amp;"$36"))</f>
        <v>1170.5448632902421</v>
      </c>
      <c r="O28" s="1">
        <f ca="1">SUMPRODUCT(K!O$8:O$36,INDIRECT("産業連関!"&amp;$B28&amp;"$8:"&amp;$B28&amp;"$36"))</f>
        <v>1232.1990213728216</v>
      </c>
      <c r="P28" s="1">
        <f ca="1">SUMPRODUCT(K!P$8:P$36,INDIRECT("産業連関!"&amp;$B28&amp;"$8:"&amp;$B28&amp;"$36"))</f>
        <v>1292.785865064257</v>
      </c>
      <c r="Q28" s="1">
        <f ca="1">SUMPRODUCT(K!Q$8:Q$36,INDIRECT("産業連関!"&amp;$B28&amp;"$8:"&amp;$B28&amp;"$36"))</f>
        <v>1345.9988189985968</v>
      </c>
      <c r="R28" s="1">
        <f ca="1">SUMPRODUCT(K!R$8:R$36,INDIRECT("産業連関!"&amp;$B28&amp;"$8:"&amp;$B28&amp;"$36"))</f>
        <v>1393.8531399071569</v>
      </c>
      <c r="S28" s="1">
        <f ca="1">SUMPRODUCT(K!S$8:S$36,INDIRECT("産業連関!"&amp;$B28&amp;"$8:"&amp;$B28&amp;"$36"))</f>
        <v>1393.5627503293838</v>
      </c>
      <c r="T28" s="1">
        <f ca="1">SUMPRODUCT(K!T$8:T$36,INDIRECT("産業連関!"&amp;$B28&amp;"$8:"&amp;$B28&amp;"$36"))</f>
        <v>1408.4676383433896</v>
      </c>
      <c r="U28" s="1">
        <f ca="1">SUMPRODUCT(K!U$8:U$36,INDIRECT("産業連関!"&amp;$B28&amp;"$8:"&amp;$B28&amp;"$36"))</f>
        <v>1426.6506128670326</v>
      </c>
      <c r="V28" s="1">
        <f ca="1">SUMPRODUCT(K!V$8:V$36,INDIRECT("産業連関!"&amp;$B28&amp;"$8:"&amp;$B28&amp;"$36"))</f>
        <v>1460.9829099742242</v>
      </c>
      <c r="W28" s="1">
        <f ca="1">SUMPRODUCT(K!W$8:W$36,INDIRECT("産業連関!"&amp;$B28&amp;"$8:"&amp;$B28&amp;"$36"))</f>
        <v>1499.6167452278485</v>
      </c>
      <c r="X28" s="1">
        <f ca="1">SUMPRODUCT(K!X$8:X$36,INDIRECT("産業連関!"&amp;$B28&amp;"$8:"&amp;$B28&amp;"$36"))</f>
        <v>1523.1119134409062</v>
      </c>
      <c r="Y28" s="1">
        <f ca="1">SUMPRODUCT(K!Y$8:Y$36,INDIRECT("産業連関!"&amp;$B28&amp;"$8:"&amp;$B28&amp;"$36"))</f>
        <v>1515.7911004399764</v>
      </c>
      <c r="Z28" s="1">
        <f ca="1">SUMPRODUCT(K!Z$8:Z$36,INDIRECT("産業連関!"&amp;$B28&amp;"$8:"&amp;$B28&amp;"$36"))</f>
        <v>1500.8687889090741</v>
      </c>
      <c r="AA28" s="1">
        <f ca="1">SUMPRODUCT(K!AA$8:AA$36,INDIRECT("産業連関!"&amp;$B28&amp;"$8:"&amp;$B28&amp;"$36"))</f>
        <v>1482.5889798707567</v>
      </c>
      <c r="AB28" s="1">
        <f ca="1">SUMPRODUCT(K!AB$8:AB$36,INDIRECT("産業連関!"&amp;$B28&amp;"$8:"&amp;$B28&amp;"$36"))</f>
        <v>1462.8263246288354</v>
      </c>
      <c r="AC28" s="1">
        <f ca="1">SUMPRODUCT(K!AC$8:AC$36,INDIRECT("産業連関!"&amp;$B28&amp;"$8:"&amp;$B28&amp;"$36"))</f>
        <v>1466.1474275706344</v>
      </c>
    </row>
    <row r="29" spans="1:29" x14ac:dyDescent="0.45">
      <c r="A29">
        <v>22</v>
      </c>
      <c r="B29" t="s">
        <v>229</v>
      </c>
      <c r="C29" t="s">
        <v>197</v>
      </c>
      <c r="D29" s="1">
        <f ca="1">SUMPRODUCT(K!D$8:D$36,INDIRECT("産業連関!"&amp;$B29&amp;"$8:"&amp;$B29&amp;"$36"))</f>
        <v>590.07142286254748</v>
      </c>
      <c r="E29" s="1">
        <f ca="1">SUMPRODUCT(K!E$8:E$36,INDIRECT("産業連関!"&amp;$B29&amp;"$8:"&amp;$B29&amp;"$36"))</f>
        <v>600.64431539569591</v>
      </c>
      <c r="F29" s="1">
        <f ca="1">SUMPRODUCT(K!F$8:F$36,INDIRECT("産業連関!"&amp;$B29&amp;"$8:"&amp;$B29&amp;"$36"))</f>
        <v>619.67063051635193</v>
      </c>
      <c r="G29" s="1">
        <f ca="1">SUMPRODUCT(K!G$8:G$36,INDIRECT("産業連関!"&amp;$B29&amp;"$8:"&amp;$B29&amp;"$36"))</f>
        <v>642.38464612944961</v>
      </c>
      <c r="H29" s="1">
        <f ca="1">SUMPRODUCT(K!H$8:H$36,INDIRECT("産業連関!"&amp;$B29&amp;"$8:"&amp;$B29&amp;"$36"))</f>
        <v>670.06607515851601</v>
      </c>
      <c r="I29" s="1">
        <f ca="1">SUMPRODUCT(K!I$8:I$36,INDIRECT("産業連関!"&amp;$B29&amp;"$8:"&amp;$B29&amp;"$36"))</f>
        <v>696.19943806435549</v>
      </c>
      <c r="J29" s="1">
        <f ca="1">SUMPRODUCT(K!J$8:J$36,INDIRECT("産業連関!"&amp;$B29&amp;"$8:"&amp;$B29&amp;"$36"))</f>
        <v>715.25379949464377</v>
      </c>
      <c r="K29" s="1">
        <f ca="1">SUMPRODUCT(K!K$8:K$36,INDIRECT("産業連関!"&amp;$B29&amp;"$8:"&amp;$B29&amp;"$36"))</f>
        <v>752.37000786587566</v>
      </c>
      <c r="L29" s="1">
        <f ca="1">SUMPRODUCT(K!L$8:L$36,INDIRECT("産業連関!"&amp;$B29&amp;"$8:"&amp;$B29&amp;"$36"))</f>
        <v>800.22679802116227</v>
      </c>
      <c r="M29" s="1">
        <f ca="1">SUMPRODUCT(K!M$8:M$36,INDIRECT("産業連関!"&amp;$B29&amp;"$8:"&amp;$B29&amp;"$36"))</f>
        <v>833.89130103015714</v>
      </c>
      <c r="N29" s="1">
        <f ca="1">SUMPRODUCT(K!N$8:N$36,INDIRECT("産業連関!"&amp;$B29&amp;"$8:"&amp;$B29&amp;"$36"))</f>
        <v>864.10208462880655</v>
      </c>
      <c r="O29" s="1">
        <f ca="1">SUMPRODUCT(K!O$8:O$36,INDIRECT("産業連関!"&amp;$B29&amp;"$8:"&amp;$B29&amp;"$36"))</f>
        <v>894.04545874936468</v>
      </c>
      <c r="P29" s="1">
        <f ca="1">SUMPRODUCT(K!P$8:P$36,INDIRECT("産業連関!"&amp;$B29&amp;"$8:"&amp;$B29&amp;"$36"))</f>
        <v>913.976226758346</v>
      </c>
      <c r="Q29" s="1">
        <f ca="1">SUMPRODUCT(K!Q$8:Q$36,INDIRECT("産業連関!"&amp;$B29&amp;"$8:"&amp;$B29&amp;"$36"))</f>
        <v>924.66818428026443</v>
      </c>
      <c r="R29" s="1">
        <f ca="1">SUMPRODUCT(K!R$8:R$36,INDIRECT("産業連関!"&amp;$B29&amp;"$8:"&amp;$B29&amp;"$36"))</f>
        <v>935.38678566742317</v>
      </c>
      <c r="S29" s="1">
        <f ca="1">SUMPRODUCT(K!S$8:S$36,INDIRECT("産業連関!"&amp;$B29&amp;"$8:"&amp;$B29&amp;"$36"))</f>
        <v>929.21569990980527</v>
      </c>
      <c r="T29" s="1">
        <f ca="1">SUMPRODUCT(K!T$8:T$36,INDIRECT("産業連関!"&amp;$B29&amp;"$8:"&amp;$B29&amp;"$36"))</f>
        <v>917.92938762046947</v>
      </c>
      <c r="U29" s="1">
        <f ca="1">SUMPRODUCT(K!U$8:U$36,INDIRECT("産業連関!"&amp;$B29&amp;"$8:"&amp;$B29&amp;"$36"))</f>
        <v>915.24728416042024</v>
      </c>
      <c r="V29" s="1">
        <f ca="1">SUMPRODUCT(K!V$8:V$36,INDIRECT("産業連関!"&amp;$B29&amp;"$8:"&amp;$B29&amp;"$36"))</f>
        <v>943.21248792819301</v>
      </c>
      <c r="W29" s="1">
        <f ca="1">SUMPRODUCT(K!W$8:W$36,INDIRECT("産業連関!"&amp;$B29&amp;"$8:"&amp;$B29&amp;"$36"))</f>
        <v>984.49376526192316</v>
      </c>
      <c r="X29" s="1">
        <f ca="1">SUMPRODUCT(K!X$8:X$36,INDIRECT("産業連関!"&amp;$B29&amp;"$8:"&amp;$B29&amp;"$36"))</f>
        <v>1002.145389504817</v>
      </c>
      <c r="Y29" s="1">
        <f ca="1">SUMPRODUCT(K!Y$8:Y$36,INDIRECT("産業連関!"&amp;$B29&amp;"$8:"&amp;$B29&amp;"$36"))</f>
        <v>1068.8496252311738</v>
      </c>
      <c r="Z29" s="1">
        <f ca="1">SUMPRODUCT(K!Z$8:Z$36,INDIRECT("産業連関!"&amp;$B29&amp;"$8:"&amp;$B29&amp;"$36"))</f>
        <v>1097.6239709494703</v>
      </c>
      <c r="AA29" s="1">
        <f ca="1">SUMPRODUCT(K!AA$8:AA$36,INDIRECT("産業連関!"&amp;$B29&amp;"$8:"&amp;$B29&amp;"$36"))</f>
        <v>1106.5940997933531</v>
      </c>
      <c r="AB29" s="1">
        <f ca="1">SUMPRODUCT(K!AB$8:AB$36,INDIRECT("産業連関!"&amp;$B29&amp;"$8:"&amp;$B29&amp;"$36"))</f>
        <v>1111.2676596203744</v>
      </c>
      <c r="AC29" s="1">
        <f ca="1">SUMPRODUCT(K!AC$8:AC$36,INDIRECT("産業連関!"&amp;$B29&amp;"$8:"&amp;$B29&amp;"$36"))</f>
        <v>1127.3279528073799</v>
      </c>
    </row>
    <row r="30" spans="1:29" x14ac:dyDescent="0.45">
      <c r="A30">
        <v>23</v>
      </c>
      <c r="B30" t="s">
        <v>230</v>
      </c>
      <c r="C30" t="s">
        <v>198</v>
      </c>
      <c r="D30" s="1">
        <f ca="1">SUMPRODUCT(K!D$8:D$36,INDIRECT("産業連関!"&amp;$B30&amp;"$8:"&amp;$B30&amp;"$36"))</f>
        <v>1073.7410789792232</v>
      </c>
      <c r="E30" s="1">
        <f ca="1">SUMPRODUCT(K!E$8:E$36,INDIRECT("産業連関!"&amp;$B30&amp;"$8:"&amp;$B30&amp;"$36"))</f>
        <v>1102.4533685487604</v>
      </c>
      <c r="F30" s="1">
        <f ca="1">SUMPRODUCT(K!F$8:F$36,INDIRECT("産業連関!"&amp;$B30&amp;"$8:"&amp;$B30&amp;"$36"))</f>
        <v>1141.4882678439269</v>
      </c>
      <c r="G30" s="1">
        <f ca="1">SUMPRODUCT(K!G$8:G$36,INDIRECT("産業連関!"&amp;$B30&amp;"$8:"&amp;$B30&amp;"$36"))</f>
        <v>1192.722017568178</v>
      </c>
      <c r="H30" s="1">
        <f ca="1">SUMPRODUCT(K!H$8:H$36,INDIRECT("産業連関!"&amp;$B30&amp;"$8:"&amp;$B30&amp;"$36"))</f>
        <v>1254.6514092912503</v>
      </c>
      <c r="I30" s="1">
        <f ca="1">SUMPRODUCT(K!I$8:I$36,INDIRECT("産業連関!"&amp;$B30&amp;"$8:"&amp;$B30&amp;"$36"))</f>
        <v>1308.6749444493482</v>
      </c>
      <c r="J30" s="1">
        <f ca="1">SUMPRODUCT(K!J$8:J$36,INDIRECT("産業連関!"&amp;$B30&amp;"$8:"&amp;$B30&amp;"$36"))</f>
        <v>1359.2525844975939</v>
      </c>
      <c r="K30" s="1">
        <f ca="1">SUMPRODUCT(K!K$8:K$36,INDIRECT("産業連関!"&amp;$B30&amp;"$8:"&amp;$B30&amp;"$36"))</f>
        <v>1431.2359091027947</v>
      </c>
      <c r="L30" s="1">
        <f ca="1">SUMPRODUCT(K!L$8:L$36,INDIRECT("産業連関!"&amp;$B30&amp;"$8:"&amp;$B30&amp;"$36"))</f>
        <v>1529.7833441369555</v>
      </c>
      <c r="M30" s="1">
        <f ca="1">SUMPRODUCT(K!M$8:M$36,INDIRECT("産業連関!"&amp;$B30&amp;"$8:"&amp;$B30&amp;"$36"))</f>
        <v>1599.1223188440551</v>
      </c>
      <c r="N30" s="1">
        <f ca="1">SUMPRODUCT(K!N$8:N$36,INDIRECT("産業連関!"&amp;$B30&amp;"$8:"&amp;$B30&amp;"$36"))</f>
        <v>1668.9674161423886</v>
      </c>
      <c r="O30" s="1">
        <f ca="1">SUMPRODUCT(K!O$8:O$36,INDIRECT("産業連関!"&amp;$B30&amp;"$8:"&amp;$B30&amp;"$36"))</f>
        <v>1743.5582024631103</v>
      </c>
      <c r="P30" s="1">
        <f ca="1">SUMPRODUCT(K!P$8:P$36,INDIRECT("産業連関!"&amp;$B30&amp;"$8:"&amp;$B30&amp;"$36"))</f>
        <v>1783.1200530304488</v>
      </c>
      <c r="Q30" s="1">
        <f ca="1">SUMPRODUCT(K!Q$8:Q$36,INDIRECT("産業連関!"&amp;$B30&amp;"$8:"&amp;$B30&amp;"$36"))</f>
        <v>1801.6756051051846</v>
      </c>
      <c r="R30" s="1">
        <f ca="1">SUMPRODUCT(K!R$8:R$36,INDIRECT("産業連関!"&amp;$B30&amp;"$8:"&amp;$B30&amp;"$36"))</f>
        <v>1821.2619170576504</v>
      </c>
      <c r="S30" s="1">
        <f ca="1">SUMPRODUCT(K!S$8:S$36,INDIRECT("産業連関!"&amp;$B30&amp;"$8:"&amp;$B30&amp;"$36"))</f>
        <v>1780.2477426593034</v>
      </c>
      <c r="T30" s="1">
        <f ca="1">SUMPRODUCT(K!T$8:T$36,INDIRECT("産業連関!"&amp;$B30&amp;"$8:"&amp;$B30&amp;"$36"))</f>
        <v>1762.7216317943457</v>
      </c>
      <c r="U30" s="1">
        <f ca="1">SUMPRODUCT(K!U$8:U$36,INDIRECT("産業連関!"&amp;$B30&amp;"$8:"&amp;$B30&amp;"$36"))</f>
        <v>1746.4561076607094</v>
      </c>
      <c r="V30" s="1">
        <f ca="1">SUMPRODUCT(K!V$8:V$36,INDIRECT("産業連関!"&amp;$B30&amp;"$8:"&amp;$B30&amp;"$36"))</f>
        <v>1797.3950432031731</v>
      </c>
      <c r="W30" s="1">
        <f ca="1">SUMPRODUCT(K!W$8:W$36,INDIRECT("産業連関!"&amp;$B30&amp;"$8:"&amp;$B30&amp;"$36"))</f>
        <v>1875.545195968368</v>
      </c>
      <c r="X30" s="1">
        <f ca="1">SUMPRODUCT(K!X$8:X$36,INDIRECT("産業連関!"&amp;$B30&amp;"$8:"&amp;$B30&amp;"$36"))</f>
        <v>1904.748290111861</v>
      </c>
      <c r="Y30" s="1">
        <f ca="1">SUMPRODUCT(K!Y$8:Y$36,INDIRECT("産業連関!"&amp;$B30&amp;"$8:"&amp;$B30&amp;"$36"))</f>
        <v>2015.9010383684858</v>
      </c>
      <c r="Z30" s="1">
        <f ca="1">SUMPRODUCT(K!Z$8:Z$36,INDIRECT("産業連関!"&amp;$B30&amp;"$8:"&amp;$B30&amp;"$36"))</f>
        <v>2065.822126220789</v>
      </c>
      <c r="AA30" s="1">
        <f ca="1">SUMPRODUCT(K!AA$8:AA$36,INDIRECT("産業連関!"&amp;$B30&amp;"$8:"&amp;$B30&amp;"$36"))</f>
        <v>2077.9313566653054</v>
      </c>
      <c r="AB30" s="1">
        <f ca="1">SUMPRODUCT(K!AB$8:AB$36,INDIRECT("産業連関!"&amp;$B30&amp;"$8:"&amp;$B30&amp;"$36"))</f>
        <v>2066.3711471337801</v>
      </c>
      <c r="AC30" s="1">
        <f ca="1">SUMPRODUCT(K!AC$8:AC$36,INDIRECT("産業連関!"&amp;$B30&amp;"$8:"&amp;$B30&amp;"$36"))</f>
        <v>2078.4851294506079</v>
      </c>
    </row>
    <row r="31" spans="1:29" x14ac:dyDescent="0.45">
      <c r="A31">
        <v>24</v>
      </c>
      <c r="B31" t="s">
        <v>231</v>
      </c>
      <c r="C31" t="s">
        <v>199</v>
      </c>
      <c r="D31" s="1">
        <f ca="1">SUMPRODUCT(K!D$8:D$36,INDIRECT("産業連関!"&amp;$B31&amp;"$8:"&amp;$B31&amp;"$36"))</f>
        <v>1481.6147636014125</v>
      </c>
      <c r="E31" s="1">
        <f ca="1">SUMPRODUCT(K!E$8:E$36,INDIRECT("産業連関!"&amp;$B31&amp;"$8:"&amp;$B31&amp;"$36"))</f>
        <v>1530.511096190543</v>
      </c>
      <c r="F31" s="1">
        <f ca="1">SUMPRODUCT(K!F$8:F$36,INDIRECT("産業連関!"&amp;$B31&amp;"$8:"&amp;$B31&amp;"$36"))</f>
        <v>1659.3221614656015</v>
      </c>
      <c r="G31" s="1">
        <f ca="1">SUMPRODUCT(K!G$8:G$36,INDIRECT("産業連関!"&amp;$B31&amp;"$8:"&amp;$B31&amp;"$36"))</f>
        <v>1773.74112881573</v>
      </c>
      <c r="H31" s="1">
        <f ca="1">SUMPRODUCT(K!H$8:H$36,INDIRECT("産業連関!"&amp;$B31&amp;"$8:"&amp;$B31&amp;"$36"))</f>
        <v>1950.0724388190665</v>
      </c>
      <c r="I31" s="1">
        <f ca="1">SUMPRODUCT(K!I$8:I$36,INDIRECT("産業連関!"&amp;$B31&amp;"$8:"&amp;$B31&amp;"$36"))</f>
        <v>2062.6785106944258</v>
      </c>
      <c r="J31" s="1">
        <f ca="1">SUMPRODUCT(K!J$8:J$36,INDIRECT("産業連関!"&amp;$B31&amp;"$8:"&amp;$B31&amp;"$36"))</f>
        <v>2162.4048482491144</v>
      </c>
      <c r="K31" s="1">
        <f ca="1">SUMPRODUCT(K!K$8:K$36,INDIRECT("産業連関!"&amp;$B31&amp;"$8:"&amp;$B31&amp;"$36"))</f>
        <v>2390.1719939783329</v>
      </c>
      <c r="L31" s="1">
        <f ca="1">SUMPRODUCT(K!L$8:L$36,INDIRECT("産業連関!"&amp;$B31&amp;"$8:"&amp;$B31&amp;"$36"))</f>
        <v>2595.3293478354699</v>
      </c>
      <c r="M31" s="1">
        <f ca="1">SUMPRODUCT(K!M$8:M$36,INDIRECT("産業連関!"&amp;$B31&amp;"$8:"&amp;$B31&amp;"$36"))</f>
        <v>2813.3245115118721</v>
      </c>
      <c r="N31" s="1">
        <f ca="1">SUMPRODUCT(K!N$8:N$36,INDIRECT("産業連関!"&amp;$B31&amp;"$8:"&amp;$B31&amp;"$36"))</f>
        <v>2978.4122814052635</v>
      </c>
      <c r="O31" s="1">
        <f ca="1">SUMPRODUCT(K!O$8:O$36,INDIRECT("産業連関!"&amp;$B31&amp;"$8:"&amp;$B31&amp;"$36"))</f>
        <v>2959.4573755880788</v>
      </c>
      <c r="P31" s="1">
        <f ca="1">SUMPRODUCT(K!P$8:P$36,INDIRECT("産業連関!"&amp;$B31&amp;"$8:"&amp;$B31&amp;"$36"))</f>
        <v>2925.640303115611</v>
      </c>
      <c r="Q31" s="1">
        <f ca="1">SUMPRODUCT(K!Q$8:Q$36,INDIRECT("産業連関!"&amp;$B31&amp;"$8:"&amp;$B31&amp;"$36"))</f>
        <v>2869.1532474963606</v>
      </c>
      <c r="R31" s="1">
        <f ca="1">SUMPRODUCT(K!R$8:R$36,INDIRECT("産業連関!"&amp;$B31&amp;"$8:"&amp;$B31&amp;"$36"))</f>
        <v>2868.0245033192305</v>
      </c>
      <c r="S31" s="1">
        <f ca="1">SUMPRODUCT(K!S$8:S$36,INDIRECT("産業連関!"&amp;$B31&amp;"$8:"&amp;$B31&amp;"$36"))</f>
        <v>3046.1507887348002</v>
      </c>
      <c r="T31" s="1">
        <f ca="1">SUMPRODUCT(K!T$8:T$36,INDIRECT("産業連関!"&amp;$B31&amp;"$8:"&amp;$B31&amp;"$36"))</f>
        <v>3099.6133117169761</v>
      </c>
      <c r="U31" s="1">
        <f ca="1">SUMPRODUCT(K!U$8:U$36,INDIRECT("産業連関!"&amp;$B31&amp;"$8:"&amp;$B31&amp;"$36"))</f>
        <v>3011.6991340332761</v>
      </c>
      <c r="V31" s="1">
        <f ca="1">SUMPRODUCT(K!V$8:V$36,INDIRECT("産業連関!"&amp;$B31&amp;"$8:"&amp;$B31&amp;"$36"))</f>
        <v>2990.4341900423215</v>
      </c>
      <c r="W31" s="1">
        <f ca="1">SUMPRODUCT(K!W$8:W$36,INDIRECT("産業連関!"&amp;$B31&amp;"$8:"&amp;$B31&amp;"$36"))</f>
        <v>3002.4876067068803</v>
      </c>
      <c r="X31" s="1">
        <f ca="1">SUMPRODUCT(K!X$8:X$36,INDIRECT("産業連関!"&amp;$B31&amp;"$8:"&amp;$B31&amp;"$36"))</f>
        <v>3009.6239007436525</v>
      </c>
      <c r="Y31" s="1">
        <f ca="1">SUMPRODUCT(K!Y$8:Y$36,INDIRECT("産業連関!"&amp;$B31&amp;"$8:"&amp;$B31&amp;"$36"))</f>
        <v>3080.8463822901444</v>
      </c>
      <c r="Z31" s="1">
        <f ca="1">SUMPRODUCT(K!Z$8:Z$36,INDIRECT("産業連関!"&amp;$B31&amp;"$8:"&amp;$B31&amp;"$36"))</f>
        <v>3106.595836502745</v>
      </c>
      <c r="AA31" s="1">
        <f ca="1">SUMPRODUCT(K!AA$8:AA$36,INDIRECT("産業連関!"&amp;$B31&amp;"$8:"&amp;$B31&amp;"$36"))</f>
        <v>3108.8504447120126</v>
      </c>
      <c r="AB31" s="1">
        <f ca="1">SUMPRODUCT(K!AB$8:AB$36,INDIRECT("産業連関!"&amp;$B31&amp;"$8:"&amp;$B31&amp;"$36"))</f>
        <v>3096.6892561006021</v>
      </c>
      <c r="AC31" s="1">
        <f ca="1">SUMPRODUCT(K!AC$8:AC$36,INDIRECT("産業連関!"&amp;$B31&amp;"$8:"&amp;$B31&amp;"$36"))</f>
        <v>3126.0727222602236</v>
      </c>
    </row>
    <row r="32" spans="1:29" x14ac:dyDescent="0.45">
      <c r="A32">
        <v>25</v>
      </c>
      <c r="B32" t="s">
        <v>232</v>
      </c>
      <c r="C32" t="s">
        <v>200</v>
      </c>
      <c r="D32" s="1">
        <f ca="1">SUMPRODUCT(K!D$8:D$36,INDIRECT("産業連関!"&amp;$B32&amp;"$8:"&amp;$B32&amp;"$36"))</f>
        <v>1040.6939491817848</v>
      </c>
      <c r="E32" s="1">
        <f ca="1">SUMPRODUCT(K!E$8:E$36,INDIRECT("産業連関!"&amp;$B32&amp;"$8:"&amp;$B32&amp;"$36"))</f>
        <v>1075.0414985644622</v>
      </c>
      <c r="F32" s="1">
        <f ca="1">SUMPRODUCT(K!F$8:F$36,INDIRECT("産業連関!"&amp;$B32&amp;"$8:"&amp;$B32&amp;"$36"))</f>
        <v>1127.2707158551636</v>
      </c>
      <c r="G32" s="1">
        <f ca="1">SUMPRODUCT(K!G$8:G$36,INDIRECT("産業連関!"&amp;$B32&amp;"$8:"&amp;$B32&amp;"$36"))</f>
        <v>1193.9834394541811</v>
      </c>
      <c r="H32" s="1">
        <f ca="1">SUMPRODUCT(K!H$8:H$36,INDIRECT("産業連関!"&amp;$B32&amp;"$8:"&amp;$B32&amp;"$36"))</f>
        <v>1280.0665168657335</v>
      </c>
      <c r="I32" s="1">
        <f ca="1">SUMPRODUCT(K!I$8:I$36,INDIRECT("産業連関!"&amp;$B32&amp;"$8:"&amp;$B32&amp;"$36"))</f>
        <v>1350.6761637059783</v>
      </c>
      <c r="J32" s="1">
        <f ca="1">SUMPRODUCT(K!J$8:J$36,INDIRECT("産業連関!"&amp;$B32&amp;"$8:"&amp;$B32&amp;"$36"))</f>
        <v>1425.7558487910933</v>
      </c>
      <c r="K32" s="1">
        <f ca="1">SUMPRODUCT(K!K$8:K$36,INDIRECT("産業連関!"&amp;$B32&amp;"$8:"&amp;$B32&amp;"$36"))</f>
        <v>1522.9854534052051</v>
      </c>
      <c r="L32" s="1">
        <f ca="1">SUMPRODUCT(K!L$8:L$36,INDIRECT("産業連関!"&amp;$B32&amp;"$8:"&amp;$B32&amp;"$36"))</f>
        <v>1636.3959985512759</v>
      </c>
      <c r="M32" s="1">
        <f ca="1">SUMPRODUCT(K!M$8:M$36,INDIRECT("産業連関!"&amp;$B32&amp;"$8:"&amp;$B32&amp;"$36"))</f>
        <v>1731.5961747709337</v>
      </c>
      <c r="N32" s="1">
        <f ca="1">SUMPRODUCT(K!N$8:N$36,INDIRECT("産業連関!"&amp;$B32&amp;"$8:"&amp;$B32&amp;"$36"))</f>
        <v>1820.5567500301977</v>
      </c>
      <c r="O32" s="1">
        <f ca="1">SUMPRODUCT(K!O$8:O$36,INDIRECT("産業連関!"&amp;$B32&amp;"$8:"&amp;$B32&amp;"$36"))</f>
        <v>1901.1158650129285</v>
      </c>
      <c r="P32" s="1">
        <f ca="1">SUMPRODUCT(K!P$8:P$36,INDIRECT("産業連関!"&amp;$B32&amp;"$8:"&amp;$B32&amp;"$36"))</f>
        <v>1946.5651843809367</v>
      </c>
      <c r="Q32" s="1">
        <f ca="1">SUMPRODUCT(K!Q$8:Q$36,INDIRECT("産業連関!"&amp;$B32&amp;"$8:"&amp;$B32&amp;"$36"))</f>
        <v>1971.398063248394</v>
      </c>
      <c r="R32" s="1">
        <f ca="1">SUMPRODUCT(K!R$8:R$36,INDIRECT("産業連関!"&amp;$B32&amp;"$8:"&amp;$B32&amp;"$36"))</f>
        <v>1999.6434056334467</v>
      </c>
      <c r="S32" s="1">
        <f ca="1">SUMPRODUCT(K!S$8:S$36,INDIRECT("産業連関!"&amp;$B32&amp;"$8:"&amp;$B32&amp;"$36"))</f>
        <v>1965.7676611209645</v>
      </c>
      <c r="T32" s="1">
        <f ca="1">SUMPRODUCT(K!T$8:T$36,INDIRECT("産業連関!"&amp;$B32&amp;"$8:"&amp;$B32&amp;"$36"))</f>
        <v>1964.2109009492365</v>
      </c>
      <c r="U32" s="1">
        <f ca="1">SUMPRODUCT(K!U$8:U$36,INDIRECT("産業連関!"&amp;$B32&amp;"$8:"&amp;$B32&amp;"$36"))</f>
        <v>1934.3681860777781</v>
      </c>
      <c r="V32" s="1">
        <f ca="1">SUMPRODUCT(K!V$8:V$36,INDIRECT("産業連関!"&amp;$B32&amp;"$8:"&amp;$B32&amp;"$36"))</f>
        <v>1962.8264307111674</v>
      </c>
      <c r="W32" s="1">
        <f ca="1">SUMPRODUCT(K!W$8:W$36,INDIRECT("産業連関!"&amp;$B32&amp;"$8:"&amp;$B32&amp;"$36"))</f>
        <v>2012.5560076686575</v>
      </c>
      <c r="X32" s="1">
        <f ca="1">SUMPRODUCT(K!X$8:X$36,INDIRECT("産業連関!"&amp;$B32&amp;"$8:"&amp;$B32&amp;"$36"))</f>
        <v>2029.3846617392207</v>
      </c>
      <c r="Y32" s="1">
        <f ca="1">SUMPRODUCT(K!Y$8:Y$36,INDIRECT("産業連関!"&amp;$B32&amp;"$8:"&amp;$B32&amp;"$36"))</f>
        <v>2066.0147687896447</v>
      </c>
      <c r="Z32" s="1">
        <f ca="1">SUMPRODUCT(K!Z$8:Z$36,INDIRECT("産業連関!"&amp;$B32&amp;"$8:"&amp;$B32&amp;"$36"))</f>
        <v>2077.7990678480664</v>
      </c>
      <c r="AA32" s="1">
        <f ca="1">SUMPRODUCT(K!AA$8:AA$36,INDIRECT("産業連関!"&amp;$B32&amp;"$8:"&amp;$B32&amp;"$36"))</f>
        <v>2070.2240383480548</v>
      </c>
      <c r="AB32" s="1">
        <f ca="1">SUMPRODUCT(K!AB$8:AB$36,INDIRECT("産業連関!"&amp;$B32&amp;"$8:"&amp;$B32&amp;"$36"))</f>
        <v>2038.783050216259</v>
      </c>
      <c r="AC32" s="1">
        <f ca="1">SUMPRODUCT(K!AC$8:AC$36,INDIRECT("産業連関!"&amp;$B32&amp;"$8:"&amp;$B32&amp;"$36"))</f>
        <v>2038.616654007054</v>
      </c>
    </row>
    <row r="33" spans="1:29" x14ac:dyDescent="0.45">
      <c r="A33">
        <v>26</v>
      </c>
      <c r="B33" t="s">
        <v>233</v>
      </c>
      <c r="C33" t="s">
        <v>201</v>
      </c>
      <c r="D33" s="1">
        <f ca="1">SUMPRODUCT(K!D$8:D$36,INDIRECT("産業連関!"&amp;$B33&amp;"$8:"&amp;$B33&amp;"$36"))</f>
        <v>1152.1701221291396</v>
      </c>
      <c r="E33" s="1">
        <f ca="1">SUMPRODUCT(K!E$8:E$36,INDIRECT("産業連関!"&amp;$B33&amp;"$8:"&amp;$B33&amp;"$36"))</f>
        <v>1187.0106478735449</v>
      </c>
      <c r="F33" s="1">
        <f ca="1">SUMPRODUCT(K!F$8:F$36,INDIRECT("産業連関!"&amp;$B33&amp;"$8:"&amp;$B33&amp;"$36"))</f>
        <v>1258.3770089124109</v>
      </c>
      <c r="G33" s="1">
        <f ca="1">SUMPRODUCT(K!G$8:G$36,INDIRECT("産業連関!"&amp;$B33&amp;"$8:"&amp;$B33&amp;"$36"))</f>
        <v>1332.9825540995957</v>
      </c>
      <c r="H33" s="1">
        <f ca="1">SUMPRODUCT(K!H$8:H$36,INDIRECT("産業連関!"&amp;$B33&amp;"$8:"&amp;$B33&amp;"$36"))</f>
        <v>1436.0939782275623</v>
      </c>
      <c r="I33" s="1">
        <f ca="1">SUMPRODUCT(K!I$8:I$36,INDIRECT("産業連関!"&amp;$B33&amp;"$8:"&amp;$B33&amp;"$36"))</f>
        <v>1512.6188231429755</v>
      </c>
      <c r="J33" s="1">
        <f ca="1">SUMPRODUCT(K!J$8:J$36,INDIRECT("産業連関!"&amp;$B33&amp;"$8:"&amp;$B33&amp;"$36"))</f>
        <v>1584.3451729859319</v>
      </c>
      <c r="K33" s="1">
        <f ca="1">SUMPRODUCT(K!K$8:K$36,INDIRECT("産業連関!"&amp;$B33&amp;"$8:"&amp;$B33&amp;"$36"))</f>
        <v>1713.0389220650422</v>
      </c>
      <c r="L33" s="1">
        <f ca="1">SUMPRODUCT(K!L$8:L$36,INDIRECT("産業連関!"&amp;$B33&amp;"$8:"&amp;$B33&amp;"$36"))</f>
        <v>1844.6308398608433</v>
      </c>
      <c r="M33" s="1">
        <f ca="1">SUMPRODUCT(K!M$8:M$36,INDIRECT("産業連関!"&amp;$B33&amp;"$8:"&amp;$B33&amp;"$36"))</f>
        <v>1966.1646297710629</v>
      </c>
      <c r="N33" s="1">
        <f ca="1">SUMPRODUCT(K!N$8:N$36,INDIRECT("産業連関!"&amp;$B33&amp;"$8:"&amp;$B33&amp;"$36"))</f>
        <v>2066.8050828008513</v>
      </c>
      <c r="O33" s="1">
        <f ca="1">SUMPRODUCT(K!O$8:O$36,INDIRECT("産業連関!"&amp;$B33&amp;"$8:"&amp;$B33&amp;"$36"))</f>
        <v>2107.2474519213433</v>
      </c>
      <c r="P33" s="1">
        <f ca="1">SUMPRODUCT(K!P$8:P$36,INDIRECT("産業連関!"&amp;$B33&amp;"$8:"&amp;$B33&amp;"$36"))</f>
        <v>2126.4604339551461</v>
      </c>
      <c r="Q33" s="1">
        <f ca="1">SUMPRODUCT(K!Q$8:Q$36,INDIRECT("産業連関!"&amp;$B33&amp;"$8:"&amp;$B33&amp;"$36"))</f>
        <v>2126.9622563136709</v>
      </c>
      <c r="R33" s="1">
        <f ca="1">SUMPRODUCT(K!R$8:R$36,INDIRECT("産業連関!"&amp;$B33&amp;"$8:"&amp;$B33&amp;"$36"))</f>
        <v>2146.9677913562628</v>
      </c>
      <c r="S33" s="1">
        <f ca="1">SUMPRODUCT(K!S$8:S$36,INDIRECT("産業連関!"&amp;$B33&amp;"$8:"&amp;$B33&amp;"$36"))</f>
        <v>2188.0082150141207</v>
      </c>
      <c r="T33" s="1">
        <f ca="1">SUMPRODUCT(K!T$8:T$36,INDIRECT("産業連関!"&amp;$B33&amp;"$8:"&amp;$B33&amp;"$36"))</f>
        <v>2200.9126125284147</v>
      </c>
      <c r="U33" s="1">
        <f ca="1">SUMPRODUCT(K!U$8:U$36,INDIRECT("産業連関!"&amp;$B33&amp;"$8:"&amp;$B33&amp;"$36"))</f>
        <v>2161.0627522754471</v>
      </c>
      <c r="V33" s="1">
        <f ca="1">SUMPRODUCT(K!V$8:V$36,INDIRECT("産業連関!"&amp;$B33&amp;"$8:"&amp;$B33&amp;"$36"))</f>
        <v>2177.5976392496759</v>
      </c>
      <c r="W33" s="1">
        <f ca="1">SUMPRODUCT(K!W$8:W$36,INDIRECT("産業連関!"&amp;$B33&amp;"$8:"&amp;$B33&amp;"$36"))</f>
        <v>2218.9081731720626</v>
      </c>
      <c r="X33" s="1">
        <f ca="1">SUMPRODUCT(K!X$8:X$36,INDIRECT("産業連関!"&amp;$B33&amp;"$8:"&amp;$B33&amp;"$36"))</f>
        <v>2235.8322239308313</v>
      </c>
      <c r="Y33" s="1">
        <f ca="1">SUMPRODUCT(K!Y$8:Y$36,INDIRECT("産業連関!"&amp;$B33&amp;"$8:"&amp;$B33&amp;"$36"))</f>
        <v>2303.9438267738797</v>
      </c>
      <c r="Z33" s="1">
        <f ca="1">SUMPRODUCT(K!Z$8:Z$36,INDIRECT("産業連関!"&amp;$B33&amp;"$8:"&amp;$B33&amp;"$36"))</f>
        <v>2329.8899190740549</v>
      </c>
      <c r="AA33" s="1">
        <f ca="1">SUMPRODUCT(K!AA$8:AA$36,INDIRECT("産業連関!"&amp;$B33&amp;"$8:"&amp;$B33&amp;"$36"))</f>
        <v>2331.4703807548294</v>
      </c>
      <c r="AB33" s="1">
        <f ca="1">SUMPRODUCT(K!AB$8:AB$36,INDIRECT("産業連関!"&amp;$B33&amp;"$8:"&amp;$B33&amp;"$36"))</f>
        <v>2317.9322486253682</v>
      </c>
      <c r="AC33" s="1">
        <f ca="1">SUMPRODUCT(K!AC$8:AC$36,INDIRECT("産業連関!"&amp;$B33&amp;"$8:"&amp;$B33&amp;"$36"))</f>
        <v>2334.3528275639474</v>
      </c>
    </row>
    <row r="34" spans="1:29" x14ac:dyDescent="0.45">
      <c r="A34">
        <v>27</v>
      </c>
      <c r="B34" t="s">
        <v>234</v>
      </c>
      <c r="C34" t="s">
        <v>202</v>
      </c>
      <c r="D34" s="1">
        <f ca="1">SUMPRODUCT(K!D$8:D$36,INDIRECT("産業連関!"&amp;$B34&amp;"$8:"&amp;$B34&amp;"$36"))</f>
        <v>938.64308339086415</v>
      </c>
      <c r="E34" s="1">
        <f ca="1">SUMPRODUCT(K!E$8:E$36,INDIRECT("産業連関!"&amp;$B34&amp;"$8:"&amp;$B34&amp;"$36"))</f>
        <v>964.05644899896458</v>
      </c>
      <c r="F34" s="1">
        <f ca="1">SUMPRODUCT(K!F$8:F$36,INDIRECT("産業連関!"&amp;$B34&amp;"$8:"&amp;$B34&amp;"$36"))</f>
        <v>1017.6730766597628</v>
      </c>
      <c r="G34" s="1">
        <f ca="1">SUMPRODUCT(K!G$8:G$36,INDIRECT("産業連関!"&amp;$B34&amp;"$8:"&amp;$B34&amp;"$36"))</f>
        <v>1074.910279081809</v>
      </c>
      <c r="H34" s="1">
        <f ca="1">SUMPRODUCT(K!H$8:H$36,INDIRECT("産業連関!"&amp;$B34&amp;"$8:"&amp;$B34&amp;"$36"))</f>
        <v>1152.7149739097915</v>
      </c>
      <c r="I34" s="1">
        <f ca="1">SUMPRODUCT(K!I$8:I$36,INDIRECT("産業連関!"&amp;$B34&amp;"$8:"&amp;$B34&amp;"$36"))</f>
        <v>1212.4760730640896</v>
      </c>
      <c r="J34" s="1">
        <f ca="1">SUMPRODUCT(K!J$8:J$36,INDIRECT("産業連関!"&amp;$B34&amp;"$8:"&amp;$B34&amp;"$36"))</f>
        <v>1267.4691890461395</v>
      </c>
      <c r="K34" s="1">
        <f ca="1">SUMPRODUCT(K!K$8:K$36,INDIRECT("産業連関!"&amp;$B34&amp;"$8:"&amp;$B34&amp;"$36"))</f>
        <v>1366.6998715913012</v>
      </c>
      <c r="L34" s="1">
        <f ca="1">SUMPRODUCT(K!L$8:L$36,INDIRECT("産業連関!"&amp;$B34&amp;"$8:"&amp;$B34&amp;"$36"))</f>
        <v>1468.6688295075364</v>
      </c>
      <c r="M34" s="1">
        <f ca="1">SUMPRODUCT(K!M$8:M$36,INDIRECT("産業連関!"&amp;$B34&amp;"$8:"&amp;$B34&amp;"$36"))</f>
        <v>1563.997867132666</v>
      </c>
      <c r="N34" s="1">
        <f ca="1">SUMPRODUCT(K!N$8:N$36,INDIRECT("産業連関!"&amp;$B34&amp;"$8:"&amp;$B34&amp;"$36"))</f>
        <v>1642.3131570014953</v>
      </c>
      <c r="O34" s="1">
        <f ca="1">SUMPRODUCT(K!O$8:O$36,INDIRECT("産業連関!"&amp;$B34&amp;"$8:"&amp;$B34&amp;"$36"))</f>
        <v>1682.7898848809111</v>
      </c>
      <c r="P34" s="1">
        <f ca="1">SUMPRODUCT(K!P$8:P$36,INDIRECT("産業連関!"&amp;$B34&amp;"$8:"&amp;$B34&amp;"$36"))</f>
        <v>1710.3824313082503</v>
      </c>
      <c r="Q34" s="1">
        <f ca="1">SUMPRODUCT(K!Q$8:Q$36,INDIRECT("産業連関!"&amp;$B34&amp;"$8:"&amp;$B34&amp;"$36"))</f>
        <v>1724.0557902715452</v>
      </c>
      <c r="R34" s="1">
        <f ca="1">SUMPRODUCT(K!R$8:R$36,INDIRECT("産業連関!"&amp;$B34&amp;"$8:"&amp;$B34&amp;"$36"))</f>
        <v>1749.0463582441605</v>
      </c>
      <c r="S34" s="1">
        <f ca="1">SUMPRODUCT(K!S$8:S$36,INDIRECT("産業連関!"&amp;$B34&amp;"$8:"&amp;$B34&amp;"$36"))</f>
        <v>1779.1623732309288</v>
      </c>
      <c r="T34" s="1">
        <f ca="1">SUMPRODUCT(K!T$8:T$36,INDIRECT("産業連関!"&amp;$B34&amp;"$8:"&amp;$B34&amp;"$36"))</f>
        <v>1790.7742785640319</v>
      </c>
      <c r="U34" s="1">
        <f ca="1">SUMPRODUCT(K!U$8:U$36,INDIRECT("産業連関!"&amp;$B34&amp;"$8:"&amp;$B34&amp;"$36"))</f>
        <v>1768.8884924059369</v>
      </c>
      <c r="V34" s="1">
        <f ca="1">SUMPRODUCT(K!V$8:V$36,INDIRECT("産業連関!"&amp;$B34&amp;"$8:"&amp;$B34&amp;"$36"))</f>
        <v>1786.8877869922912</v>
      </c>
      <c r="W34" s="1">
        <f ca="1">SUMPRODUCT(K!W$8:W$36,INDIRECT("産業連関!"&amp;$B34&amp;"$8:"&amp;$B34&amp;"$36"))</f>
        <v>1821.6591423311472</v>
      </c>
      <c r="X34" s="1">
        <f ca="1">SUMPRODUCT(K!X$8:X$36,INDIRECT("産業連関!"&amp;$B34&amp;"$8:"&amp;$B34&amp;"$36"))</f>
        <v>1837.9697448509955</v>
      </c>
      <c r="Y34" s="1">
        <f ca="1">SUMPRODUCT(K!Y$8:Y$36,INDIRECT("産業連関!"&amp;$B34&amp;"$8:"&amp;$B34&amp;"$36"))</f>
        <v>1877.6972891784603</v>
      </c>
      <c r="Z34" s="1">
        <f ca="1">SUMPRODUCT(K!Z$8:Z$36,INDIRECT("産業連関!"&amp;$B34&amp;"$8:"&amp;$B34&amp;"$36"))</f>
        <v>1889.0322470659301</v>
      </c>
      <c r="AA34" s="1">
        <f ca="1">SUMPRODUCT(K!AA$8:AA$36,INDIRECT("産業連関!"&amp;$B34&amp;"$8:"&amp;$B34&amp;"$36"))</f>
        <v>1885.0256081578643</v>
      </c>
      <c r="AB34" s="1">
        <f ca="1">SUMPRODUCT(K!AB$8:AB$36,INDIRECT("産業連関!"&amp;$B34&amp;"$8:"&amp;$B34&amp;"$36"))</f>
        <v>1873.4103283856862</v>
      </c>
      <c r="AC34" s="1">
        <f ca="1">SUMPRODUCT(K!AC$8:AC$36,INDIRECT("産業連関!"&amp;$B34&amp;"$8:"&amp;$B34&amp;"$36"))</f>
        <v>1887.5362449660568</v>
      </c>
    </row>
    <row r="35" spans="1:29" x14ac:dyDescent="0.45">
      <c r="A35">
        <v>28</v>
      </c>
      <c r="B35" t="s">
        <v>235</v>
      </c>
      <c r="C35" t="s">
        <v>203</v>
      </c>
      <c r="D35" s="1">
        <f ca="1">SUMPRODUCT(K!D$8:D$36,INDIRECT("産業連関!"&amp;$B35&amp;"$8:"&amp;$B35&amp;"$36"))</f>
        <v>765.14414218873083</v>
      </c>
      <c r="E35" s="1">
        <f ca="1">SUMPRODUCT(K!E$8:E$36,INDIRECT("産業連関!"&amp;$B35&amp;"$8:"&amp;$B35&amp;"$36"))</f>
        <v>783.65914814036125</v>
      </c>
      <c r="F35" s="1">
        <f ca="1">SUMPRODUCT(K!F$8:F$36,INDIRECT("産業連関!"&amp;$B35&amp;"$8:"&amp;$B35&amp;"$36"))</f>
        <v>821.49644674795866</v>
      </c>
      <c r="G35" s="1">
        <f ca="1">SUMPRODUCT(K!G$8:G$36,INDIRECT("産業連関!"&amp;$B35&amp;"$8:"&amp;$B35&amp;"$36"))</f>
        <v>869.26264966027304</v>
      </c>
      <c r="H35" s="1">
        <f ca="1">SUMPRODUCT(K!H$8:H$36,INDIRECT("産業連関!"&amp;$B35&amp;"$8:"&amp;$B35&amp;"$36"))</f>
        <v>926.09813925568471</v>
      </c>
      <c r="I35" s="1">
        <f ca="1">SUMPRODUCT(K!I$8:I$36,INDIRECT("産業連関!"&amp;$B35&amp;"$8:"&amp;$B35&amp;"$36"))</f>
        <v>980.10671723685346</v>
      </c>
      <c r="J35" s="1">
        <f ca="1">SUMPRODUCT(K!J$8:J$36,INDIRECT("産業連関!"&amp;$B35&amp;"$8:"&amp;$B35&amp;"$36"))</f>
        <v>1032.7296631059505</v>
      </c>
      <c r="K35" s="1">
        <f ca="1">SUMPRODUCT(K!K$8:K$36,INDIRECT("産業連関!"&amp;$B35&amp;"$8:"&amp;$B35&amp;"$36"))</f>
        <v>1110.2671812779572</v>
      </c>
      <c r="L35" s="1">
        <f ca="1">SUMPRODUCT(K!L$8:L$36,INDIRECT("産業連関!"&amp;$B35&amp;"$8:"&amp;$B35&amp;"$36"))</f>
        <v>1189.5055669276396</v>
      </c>
      <c r="M35" s="1">
        <f ca="1">SUMPRODUCT(K!M$8:M$36,INDIRECT("産業連関!"&amp;$B35&amp;"$8:"&amp;$B35&amp;"$36"))</f>
        <v>1258.509536686654</v>
      </c>
      <c r="N35" s="1">
        <f ca="1">SUMPRODUCT(K!N$8:N$36,INDIRECT("産業連関!"&amp;$B35&amp;"$8:"&amp;$B35&amp;"$36"))</f>
        <v>1317.4515086735594</v>
      </c>
      <c r="O35" s="1">
        <f ca="1">SUMPRODUCT(K!O$8:O$36,INDIRECT("産業連関!"&amp;$B35&amp;"$8:"&amp;$B35&amp;"$36"))</f>
        <v>1380.6426588307916</v>
      </c>
      <c r="P35" s="1">
        <f ca="1">SUMPRODUCT(K!P$8:P$36,INDIRECT("産業連関!"&amp;$B35&amp;"$8:"&amp;$B35&amp;"$36"))</f>
        <v>1436.9956909668686</v>
      </c>
      <c r="Q35" s="1">
        <f ca="1">SUMPRODUCT(K!Q$8:Q$36,INDIRECT("産業連関!"&amp;$B35&amp;"$8:"&amp;$B35&amp;"$36"))</f>
        <v>1480.2579855800832</v>
      </c>
      <c r="R35" s="1">
        <f ca="1">SUMPRODUCT(K!R$8:R$36,INDIRECT("産業連関!"&amp;$B35&amp;"$8:"&amp;$B35&amp;"$36"))</f>
        <v>1517.4740451281484</v>
      </c>
      <c r="S35" s="1">
        <f ca="1">SUMPRODUCT(K!S$8:S$36,INDIRECT("産業連関!"&amp;$B35&amp;"$8:"&amp;$B35&amp;"$36"))</f>
        <v>1511.9973560448755</v>
      </c>
      <c r="T35" s="1">
        <f ca="1">SUMPRODUCT(K!T$8:T$36,INDIRECT("産業連関!"&amp;$B35&amp;"$8:"&amp;$B35&amp;"$36"))</f>
        <v>1509.6775101481685</v>
      </c>
      <c r="U35" s="1">
        <f ca="1">SUMPRODUCT(K!U$8:U$36,INDIRECT("産業連関!"&amp;$B35&amp;"$8:"&amp;$B35&amp;"$36"))</f>
        <v>1509.7835880060954</v>
      </c>
      <c r="V35" s="1">
        <f ca="1">SUMPRODUCT(K!V$8:V$36,INDIRECT("産業連関!"&amp;$B35&amp;"$8:"&amp;$B35&amp;"$36"))</f>
        <v>1536.2163278536898</v>
      </c>
      <c r="W35" s="1">
        <f ca="1">SUMPRODUCT(K!W$8:W$36,INDIRECT("産業連関!"&amp;$B35&amp;"$8:"&amp;$B35&amp;"$36"))</f>
        <v>1572.7597034375272</v>
      </c>
      <c r="X35" s="1">
        <f ca="1">SUMPRODUCT(K!X$8:X$36,INDIRECT("産業連関!"&amp;$B35&amp;"$8:"&amp;$B35&amp;"$36"))</f>
        <v>1593.8897804930705</v>
      </c>
      <c r="Y35" s="1">
        <f ca="1">SUMPRODUCT(K!Y$8:Y$36,INDIRECT("産業連関!"&amp;$B35&amp;"$8:"&amp;$B35&amp;"$36"))</f>
        <v>1571.4066503699089</v>
      </c>
      <c r="Z35" s="1">
        <f ca="1">SUMPRODUCT(K!Z$8:Z$36,INDIRECT("産業連関!"&amp;$B35&amp;"$8:"&amp;$B35&amp;"$36"))</f>
        <v>1544.4661498162486</v>
      </c>
      <c r="AA35" s="1">
        <f ca="1">SUMPRODUCT(K!AA$8:AA$36,INDIRECT("産業連関!"&amp;$B35&amp;"$8:"&amp;$B35&amp;"$36"))</f>
        <v>1516.9963154642828</v>
      </c>
      <c r="AB35" s="1">
        <f ca="1">SUMPRODUCT(K!AB$8:AB$36,INDIRECT("産業連関!"&amp;$B35&amp;"$8:"&amp;$B35&amp;"$36"))</f>
        <v>1491.9996144153968</v>
      </c>
      <c r="AC35" s="1">
        <f ca="1">SUMPRODUCT(K!AC$8:AC$36,INDIRECT("産業連関!"&amp;$B35&amp;"$8:"&amp;$B35&amp;"$36"))</f>
        <v>1492.8618804054477</v>
      </c>
    </row>
    <row r="36" spans="1:29" x14ac:dyDescent="0.45">
      <c r="A36">
        <v>29</v>
      </c>
      <c r="B36" t="s">
        <v>236</v>
      </c>
      <c r="C36" t="s">
        <v>204</v>
      </c>
      <c r="D36" s="1">
        <f ca="1">SUMPRODUCT(K!D$8:D$36,INDIRECT("産業連関!"&amp;$B36&amp;"$8:"&amp;$B36&amp;"$36"))</f>
        <v>762.59920988062981</v>
      </c>
      <c r="E36" s="1">
        <f ca="1">SUMPRODUCT(K!E$8:E$36,INDIRECT("産業連関!"&amp;$B36&amp;"$8:"&amp;$B36&amp;"$36"))</f>
        <v>785.04001034899807</v>
      </c>
      <c r="F36" s="1">
        <f ca="1">SUMPRODUCT(K!F$8:F$36,INDIRECT("産業連関!"&amp;$B36&amp;"$8:"&amp;$B36&amp;"$36"))</f>
        <v>824.52769382850636</v>
      </c>
      <c r="G36" s="1">
        <f ca="1">SUMPRODUCT(K!G$8:G$36,INDIRECT("産業連関!"&amp;$B36&amp;"$8:"&amp;$B36&amp;"$36"))</f>
        <v>872.16011929408046</v>
      </c>
      <c r="H36" s="1">
        <f ca="1">SUMPRODUCT(K!H$8:H$36,INDIRECT("産業連関!"&amp;$B36&amp;"$8:"&amp;$B36&amp;"$36"))</f>
        <v>931.62492519091666</v>
      </c>
      <c r="I36" s="1">
        <f ca="1">SUMPRODUCT(K!I$8:I$36,INDIRECT("産業連関!"&amp;$B36&amp;"$8:"&amp;$B36&amp;"$36"))</f>
        <v>982.85937663456843</v>
      </c>
      <c r="J36" s="1">
        <f ca="1">SUMPRODUCT(K!J$8:J$36,INDIRECT("産業連関!"&amp;$B36&amp;"$8:"&amp;$B36&amp;"$36"))</f>
        <v>1035.2947683484265</v>
      </c>
      <c r="K36" s="1">
        <f ca="1">SUMPRODUCT(K!K$8:K$36,INDIRECT("産業連関!"&amp;$B36&amp;"$8:"&amp;$B36&amp;"$36"))</f>
        <v>1110.5254221520875</v>
      </c>
      <c r="L36" s="1">
        <f ca="1">SUMPRODUCT(K!L$8:L$36,INDIRECT("産業連関!"&amp;$B36&amp;"$8:"&amp;$B36&amp;"$36"))</f>
        <v>1188.8065266888582</v>
      </c>
      <c r="M36" s="1">
        <f ca="1">SUMPRODUCT(K!M$8:M$36,INDIRECT("産業連関!"&amp;$B36&amp;"$8:"&amp;$B36&amp;"$36"))</f>
        <v>1260.1036620662135</v>
      </c>
      <c r="N36" s="1">
        <f ca="1">SUMPRODUCT(K!N$8:N$36,INDIRECT("産業連関!"&amp;$B36&amp;"$8:"&amp;$B36&amp;"$36"))</f>
        <v>1321.2678006143767</v>
      </c>
      <c r="O36" s="1">
        <f ca="1">SUMPRODUCT(K!O$8:O$36,INDIRECT("産業連関!"&amp;$B36&amp;"$8:"&amp;$B36&amp;"$36"))</f>
        <v>1375.9522953611661</v>
      </c>
      <c r="P36" s="1">
        <f ca="1">SUMPRODUCT(K!P$8:P$36,INDIRECT("産業連関!"&amp;$B36&amp;"$8:"&amp;$B36&amp;"$36"))</f>
        <v>1417.2815717683518</v>
      </c>
      <c r="Q36" s="1">
        <f ca="1">SUMPRODUCT(K!Q$8:Q$36,INDIRECT("産業連関!"&amp;$B36&amp;"$8:"&amp;$B36&amp;"$36"))</f>
        <v>1444.9075722087543</v>
      </c>
      <c r="R36" s="1">
        <f ca="1">SUMPRODUCT(K!R$8:R$36,INDIRECT("産業連関!"&amp;$B36&amp;"$8:"&amp;$B36&amp;"$36"))</f>
        <v>1470.8052896839606</v>
      </c>
      <c r="S36" s="1">
        <f ca="1">SUMPRODUCT(K!S$8:S$36,INDIRECT("産業連関!"&amp;$B36&amp;"$8:"&amp;$B36&amp;"$36"))</f>
        <v>1459.9353390842564</v>
      </c>
      <c r="T36" s="1">
        <f ca="1">SUMPRODUCT(K!T$8:T$36,INDIRECT("産業連関!"&amp;$B36&amp;"$8:"&amp;$B36&amp;"$36"))</f>
        <v>1461.2752750926345</v>
      </c>
      <c r="U36" s="1">
        <f ca="1">SUMPRODUCT(K!U$8:U$36,INDIRECT("産業連関!"&amp;$B36&amp;"$8:"&amp;$B36&amp;"$36"))</f>
        <v>1453.4648568475791</v>
      </c>
      <c r="V36" s="1">
        <f ca="1">SUMPRODUCT(K!V$8:V$36,INDIRECT("産業連関!"&amp;$B36&amp;"$8:"&amp;$B36&amp;"$36"))</f>
        <v>1473.6138655029747</v>
      </c>
      <c r="W36" s="1">
        <f ca="1">SUMPRODUCT(K!W$8:W$36,INDIRECT("産業連関!"&amp;$B36&amp;"$8:"&amp;$B36&amp;"$36"))</f>
        <v>1504.3537452672119</v>
      </c>
      <c r="X36" s="1">
        <f ca="1">SUMPRODUCT(K!X$8:X$36,INDIRECT("産業連関!"&amp;$B36&amp;"$8:"&amp;$B36&amp;"$36"))</f>
        <v>1523.7261548953948</v>
      </c>
      <c r="Y36" s="1">
        <f ca="1">SUMPRODUCT(K!Y$8:Y$36,INDIRECT("産業連関!"&amp;$B36&amp;"$8:"&amp;$B36&amp;"$36"))</f>
        <v>1564.7856203953259</v>
      </c>
      <c r="Z36" s="1">
        <f ca="1">SUMPRODUCT(K!Z$8:Z$36,INDIRECT("産業連関!"&amp;$B36&amp;"$8:"&amp;$B36&amp;"$36"))</f>
        <v>1583.0013438906428</v>
      </c>
      <c r="AA36" s="1">
        <f ca="1">SUMPRODUCT(K!AA$8:AA$36,INDIRECT("産業連関!"&amp;$B36&amp;"$8:"&amp;$B36&amp;"$36"))</f>
        <v>1586.6006666114972</v>
      </c>
      <c r="AB36" s="1">
        <f ca="1">SUMPRODUCT(K!AB$8:AB$36,INDIRECT("産業連関!"&amp;$B36&amp;"$8:"&amp;$B36&amp;"$36"))</f>
        <v>1568.2427873808806</v>
      </c>
      <c r="AC36" s="1">
        <f ca="1">SUMPRODUCT(K!AC$8:AC$36,INDIRECT("産業連関!"&amp;$B36&amp;"$8:"&amp;$B36&amp;"$36"))</f>
        <v>1578.3480167828789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まとめ</vt:lpstr>
      <vt:lpstr>回帰結果</vt:lpstr>
      <vt:lpstr>LP</vt:lpstr>
      <vt:lpstr>Y</vt:lpstr>
      <vt:lpstr>L</vt:lpstr>
      <vt:lpstr>H</vt:lpstr>
      <vt:lpstr>LH</vt:lpstr>
      <vt:lpstr>K</vt:lpstr>
      <vt:lpstr>NET</vt:lpstr>
      <vt:lpstr>産業連関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Kakuho</dc:creator>
  <cp:lastModifiedBy>Kakuho</cp:lastModifiedBy>
  <dcterms:created xsi:type="dcterms:W3CDTF">2021-08-14T02:45:35Z</dcterms:created>
  <dcterms:modified xsi:type="dcterms:W3CDTF">2021-08-14T08:09:45Z</dcterms:modified>
</cp:coreProperties>
</file>